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'СЧА_РСА_активы'!$A$1:$BI$39</definedName>
  </definedNames>
  <calcPr fullCalcOnLoad="1"/>
</workbook>
</file>

<file path=xl/sharedStrings.xml><?xml version="1.0" encoding="utf-8"?>
<sst xmlns="http://schemas.openxmlformats.org/spreadsheetml/2006/main" count="258" uniqueCount="188">
  <si>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</si>
  <si>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</si>
  <si>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</si>
  <si>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</si>
  <si>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</si>
  <si>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</si>
  <si>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</si>
  <si>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</si>
  <si>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</si>
  <si>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</si>
  <si>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</si>
  <si>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</si>
  <si>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</si>
  <si>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</si>
  <si>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</si>
  <si>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</si>
  <si>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</si>
  <si>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</si>
  <si>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</si>
  <si>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</si>
  <si>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</si>
  <si>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</si>
  <si>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</si>
  <si>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</si>
  <si>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</si>
  <si>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</si>
  <si>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</si>
  <si>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</si>
  <si>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</si>
  <si>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</si>
  <si>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</si>
  <si>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</si>
  <si>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</si>
  <si>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</si>
  <si>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</si>
  <si>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</si>
  <si>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</si>
  <si>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</si>
  <si>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</si>
  <si>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</si>
  <si>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</si>
  <si>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</si>
  <si>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</si>
  <si>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</si>
  <si>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</si>
  <si>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</si>
  <si>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</si>
  <si>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</si>
  <si>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</si>
  <si>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</si>
  <si>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</si>
  <si>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</si>
  <si>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</si>
  <si>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</si>
  <si>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</si>
  <si>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</si>
  <si>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</si>
  <si>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</si>
  <si>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</si>
  <si>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</si>
  <si>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</si>
  <si>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</si>
  <si>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</si>
  <si>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</si>
  <si>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</si>
  <si>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</si>
  <si>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</si>
  <si>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</si>
  <si>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</si>
  <si>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</si>
  <si>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</si>
  <si>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</si>
  <si>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</si>
  <si>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</si>
  <si>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</si>
  <si>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</si>
  <si>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</si>
  <si>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</si>
  <si>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</si>
  <si>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</si>
  <si>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</si>
  <si>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</si>
  <si>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</si>
  <si>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</si>
  <si>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</si>
  <si>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</si>
  <si>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</si>
  <si>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</si>
  <si>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</si>
  <si>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</si>
  <si>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</si>
  <si>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</si>
  <si>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</si>
  <si>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</si>
  <si>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</si>
  <si>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</si>
  <si>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</si>
  <si>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</si>
  <si>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</si>
  <si>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</si>
  <si>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</si>
  <si>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</si>
  <si>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</si>
  <si>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</si>
  <si>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</si>
  <si>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</si>
  <si>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</si>
  <si>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</si>
  <si>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</si>
  <si>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</si>
  <si>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</si>
  <si>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</si>
  <si>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</si>
  <si>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</si>
  <si>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</si>
  <si>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</si>
  <si>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</si>
  <si>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</si>
  <si>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</si>
  <si>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</si>
  <si>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</si>
  <si>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</si>
  <si>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</si>
  <si>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</si>
  <si>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</si>
  <si>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</si>
  <si>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</si>
  <si>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</si>
  <si>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</si>
  <si>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</si>
  <si>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</si>
  <si>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</si>
  <si>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</si>
  <si>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</si>
  <si>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</si>
  <si>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</si>
  <si>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</si>
  <si>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</si>
  <si>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</si>
  <si>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</si>
  <si>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</si>
  <si>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</si>
  <si>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</si>
  <si>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</si>
  <si>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</si>
  <si>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</si>
  <si>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</si>
  <si>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</si>
  <si>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</si>
  <si>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</si>
  <si>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</si>
  <si>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</si>
  <si>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</si>
  <si>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</si>
  <si>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</si>
  <si>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</si>
  <si>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</si>
  <si>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</si>
  <si>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</si>
  <si>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</si>
  <si>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</si>
  <si>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</si>
  <si>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</si>
  <si>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</si>
  <si>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</si>
  <si>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</si>
  <si>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</si>
  <si>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</si>
  <si>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</si>
  <si>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</si>
  <si>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</si>
  <si>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</si>
  <si>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</si>
  <si>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</si>
  <si>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</si>
  <si>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</si>
  <si>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</si>
  <si>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</si>
  <si>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</si>
  <si>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</si>
  <si>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</si>
  <si>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</si>
  <si>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</si>
  <si>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</si>
  <si>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РЕГИОН ПОРТФЕЛЬНЫЕ ИНВЕСТИЦИИ УК</t>
  </si>
  <si>
    <t>Е.Н. Блинова</t>
  </si>
  <si>
    <t>РЕГИОН ТРАСТ УК (РН-ТРАСТ УК)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</si>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</sst>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4" fontId="9" fillId="0" borderId="8" xfId="0" applyNumberFormat="1" applyFont="1" applyBorder="1" applyAlignment="1">
      <alignment/>
    </xf>
    <xf numFmtId="0" fontId="9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" sqref="D3:E6"/>
    </sheetView>
  </sheetViews>
  <sheetFormatPr defaultColWidth="9.00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4.25390625" style="3" customWidth="1"/>
    <col min="16" max="16" width="14.75390625" style="3" customWidth="1"/>
    <col min="17" max="17" width="14.25390625" style="3" customWidth="1"/>
    <col min="18" max="18" width="14.125" style="3" customWidth="1"/>
    <col min="19" max="19" width="16.875" style="3" customWidth="1"/>
    <col min="20" max="20" width="16.625" style="3" customWidth="1"/>
    <col min="21" max="21" width="15.375" style="3" customWidth="1"/>
    <col min="22" max="23" width="15.00390625" style="3" customWidth="1"/>
    <col min="24" max="24" width="14.125" style="3" customWidth="1"/>
    <col min="25" max="26" width="14.25390625" style="3" customWidth="1"/>
    <col min="27" max="27" width="14.625" style="3" customWidth="1"/>
    <col min="28" max="28" width="14.00390625" style="3" customWidth="1"/>
    <col min="29" max="29" width="14.375" style="3" customWidth="1"/>
    <col min="30" max="31" width="14.125" style="3" customWidth="1"/>
    <col min="32" max="32" width="14.875" style="3" customWidth="1"/>
    <col min="33" max="33" width="15.875" style="3" customWidth="1"/>
    <col min="34" max="34" width="14.875" style="3" customWidth="1"/>
    <col min="35" max="35" width="14.375" style="3" customWidth="1"/>
    <col min="36" max="36" width="14.25390625" style="3" customWidth="1"/>
    <col min="37" max="39" width="14.375" style="3" customWidth="1"/>
    <col min="40" max="40" width="14.625" style="3" customWidth="1"/>
    <col min="41" max="41" width="16.25390625" style="3" customWidth="1"/>
    <col min="42" max="42" width="15.875" style="3" customWidth="1"/>
    <col min="43" max="43" width="15.25390625" style="3" customWidth="1"/>
    <col min="44" max="44" width="16.375" style="3" customWidth="1"/>
    <col min="45" max="45" width="15.75390625" style="3" customWidth="1"/>
    <col min="46" max="46" width="15.875" style="3" customWidth="1"/>
    <col min="47" max="47" width="16.625" style="3" customWidth="1"/>
    <col min="48" max="48" width="17.375" style="3" customWidth="1"/>
    <col min="49" max="49" width="17.625" style="3" customWidth="1"/>
    <col min="50" max="50" width="17.25390625" style="3" customWidth="1"/>
    <col min="51" max="51" width="16.00390625" style="3" customWidth="1"/>
    <col min="52" max="52" width="14.75390625" style="3" customWidth="1"/>
    <col min="53" max="53" width="14.25390625" style="3" customWidth="1"/>
    <col min="54" max="54" width="17.75390625" style="3" customWidth="1"/>
    <col min="55" max="55" width="17.875" style="3" customWidth="1"/>
    <col min="56" max="56" width="17.00390625" style="3" customWidth="1"/>
    <col min="57" max="57" width="15.625" style="3" customWidth="1"/>
    <col min="58" max="58" width="14.875" style="3" customWidth="1"/>
    <col min="59" max="59" width="15.125" style="3" customWidth="1"/>
    <col min="60" max="60" width="15.25390625" style="3" customWidth="1"/>
    <col min="61" max="61" width="16.00390625" style="3" customWidth="1"/>
    <col min="62" max="62" width="10.75390625" style="3" customWidth="1"/>
    <col min="63" max="63" width="20.625" style="3" customWidth="1"/>
    <col min="64" max="16384" width="10.75390625" style="3" customWidth="1"/>
  </cols>
  <sheetData>
    <row r="1" spans="1:9" ht="26.25" customHeight="1">
      <c r="A1" s="1"/>
      <c r="B1" s="1"/>
      <c r="C1" s="2"/>
      <c r="D1" s="55" t="s">
        <v>187</v>
      </c>
      <c r="E1" s="55"/>
      <c r="F1" s="55"/>
      <c r="G1" s="55"/>
      <c r="H1" s="55"/>
      <c r="I1" s="1"/>
    </row>
    <row r="2" spans="1:6" ht="4.5" customHeight="1">
      <c r="A2" s="4"/>
      <c r="B2" s="4"/>
      <c r="C2" s="4"/>
      <c r="D2" s="56"/>
      <c r="E2" s="56"/>
      <c r="F2" s="56"/>
    </row>
    <row r="3" spans="1:61" ht="12" customHeight="1">
      <c r="A3" s="57" t="s">
        <v>0</v>
      </c>
      <c r="B3" s="57"/>
      <c r="C3" s="57"/>
      <c r="D3" s="45" t="s">
        <v>68</v>
      </c>
      <c r="E3" s="47"/>
      <c r="F3" s="42" t="s">
        <v>70</v>
      </c>
      <c r="G3" s="42" t="s">
        <v>72</v>
      </c>
      <c r="H3" s="42" t="s">
        <v>74</v>
      </c>
      <c r="I3" s="45" t="s">
        <v>77</v>
      </c>
      <c r="J3" s="47"/>
      <c r="K3" s="42" t="s">
        <v>79</v>
      </c>
      <c r="L3" s="42" t="s">
        <v>81</v>
      </c>
      <c r="M3" s="42" t="s">
        <v>83</v>
      </c>
      <c r="N3" s="42" t="s">
        <v>85</v>
      </c>
      <c r="O3" s="45" t="s">
        <v>89</v>
      </c>
      <c r="P3" s="47"/>
      <c r="Q3" s="42" t="s">
        <v>91</v>
      </c>
      <c r="R3" s="42" t="s">
        <v>93</v>
      </c>
      <c r="S3" s="45" t="s">
        <v>98</v>
      </c>
      <c r="T3" s="47"/>
      <c r="U3" s="45" t="s">
        <v>104</v>
      </c>
      <c r="V3" s="46"/>
      <c r="W3" s="47"/>
      <c r="X3" s="42" t="s">
        <v>106</v>
      </c>
      <c r="Y3" s="42" t="s">
        <v>108</v>
      </c>
      <c r="Z3" s="42" t="s">
        <v>110</v>
      </c>
      <c r="AA3" s="42" t="s">
        <v>112</v>
      </c>
      <c r="AB3" s="42" t="s">
        <v>114</v>
      </c>
      <c r="AC3" s="42" t="s">
        <v>116</v>
      </c>
      <c r="AD3" s="42" t="s">
        <v>118</v>
      </c>
      <c r="AE3" s="42" t="s">
        <v>120</v>
      </c>
      <c r="AF3" s="42" t="s">
        <v>122</v>
      </c>
      <c r="AG3" s="42" t="s">
        <v>124</v>
      </c>
      <c r="AH3" s="42" t="s">
        <v>126</v>
      </c>
      <c r="AI3" s="42" t="s">
        <v>128</v>
      </c>
      <c r="AJ3" s="42" t="s">
        <v>130</v>
      </c>
      <c r="AK3" s="42" t="s">
        <v>132</v>
      </c>
      <c r="AL3" s="42" t="s">
        <v>134</v>
      </c>
      <c r="AM3" s="42" t="s">
        <v>136</v>
      </c>
      <c r="AN3" s="42" t="s">
        <v>138</v>
      </c>
      <c r="AO3" s="42" t="s">
        <v>141</v>
      </c>
      <c r="AP3" s="42" t="s">
        <v>143</v>
      </c>
      <c r="AQ3" s="42" t="s">
        <v>184</v>
      </c>
      <c r="AR3" s="42" t="s">
        <v>145</v>
      </c>
      <c r="AS3" s="42" t="s">
        <v>147</v>
      </c>
      <c r="AT3" s="42" t="s">
        <v>186</v>
      </c>
      <c r="AU3" s="42" t="s">
        <v>150</v>
      </c>
      <c r="AV3" s="42" t="s">
        <v>152</v>
      </c>
      <c r="AW3" s="42" t="s">
        <v>154</v>
      </c>
      <c r="AX3" s="42" t="s">
        <v>156</v>
      </c>
      <c r="AY3" s="42" t="s">
        <v>158</v>
      </c>
      <c r="AZ3" s="45" t="s">
        <v>164</v>
      </c>
      <c r="BA3" s="46"/>
      <c r="BB3" s="47"/>
      <c r="BC3" s="42" t="s">
        <v>166</v>
      </c>
      <c r="BD3" s="42" t="s">
        <v>168</v>
      </c>
      <c r="BE3" s="42" t="s">
        <v>170</v>
      </c>
      <c r="BF3" s="42" t="s">
        <v>172</v>
      </c>
      <c r="BG3" s="42" t="s">
        <v>174</v>
      </c>
      <c r="BH3" s="42" t="s">
        <v>176</v>
      </c>
      <c r="BI3" s="42" t="s">
        <v>178</v>
      </c>
    </row>
    <row r="4" spans="1:61" ht="12" customHeight="1">
      <c r="A4" s="54" t="s">
        <v>1</v>
      </c>
      <c r="B4" s="54"/>
      <c r="C4" s="54"/>
      <c r="D4" s="48"/>
      <c r="E4" s="50"/>
      <c r="F4" s="43"/>
      <c r="G4" s="43"/>
      <c r="H4" s="43"/>
      <c r="I4" s="48"/>
      <c r="J4" s="50"/>
      <c r="K4" s="43"/>
      <c r="L4" s="43"/>
      <c r="M4" s="43"/>
      <c r="N4" s="43"/>
      <c r="O4" s="48"/>
      <c r="P4" s="50"/>
      <c r="Q4" s="43"/>
      <c r="R4" s="43"/>
      <c r="S4" s="48"/>
      <c r="T4" s="50"/>
      <c r="U4" s="48"/>
      <c r="V4" s="49"/>
      <c r="W4" s="50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8"/>
      <c r="BA4" s="49"/>
      <c r="BB4" s="50"/>
      <c r="BC4" s="43"/>
      <c r="BD4" s="43"/>
      <c r="BE4" s="43"/>
      <c r="BF4" s="43"/>
      <c r="BG4" s="43"/>
      <c r="BH4" s="43"/>
      <c r="BI4" s="43"/>
    </row>
    <row r="5" spans="1:61" ht="12" customHeight="1">
      <c r="A5" s="54" t="s">
        <v>2</v>
      </c>
      <c r="B5" s="54"/>
      <c r="C5" s="54"/>
      <c r="D5" s="48"/>
      <c r="E5" s="50"/>
      <c r="F5" s="43"/>
      <c r="G5" s="43"/>
      <c r="H5" s="43"/>
      <c r="I5" s="48"/>
      <c r="J5" s="50"/>
      <c r="K5" s="43"/>
      <c r="L5" s="43"/>
      <c r="M5" s="43"/>
      <c r="N5" s="43"/>
      <c r="O5" s="48"/>
      <c r="P5" s="50"/>
      <c r="Q5" s="43"/>
      <c r="R5" s="43"/>
      <c r="S5" s="48"/>
      <c r="T5" s="50"/>
      <c r="U5" s="48"/>
      <c r="V5" s="49"/>
      <c r="W5" s="50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8"/>
      <c r="BA5" s="49"/>
      <c r="BB5" s="50"/>
      <c r="BC5" s="43"/>
      <c r="BD5" s="43"/>
      <c r="BE5" s="43"/>
      <c r="BF5" s="43"/>
      <c r="BG5" s="43"/>
      <c r="BH5" s="43"/>
      <c r="BI5" s="43"/>
    </row>
    <row r="6" spans="1:61" ht="12.75" customHeight="1" hidden="1">
      <c r="A6" s="5"/>
      <c r="B6" s="6"/>
      <c r="C6" s="7"/>
      <c r="D6" s="51"/>
      <c r="E6" s="53"/>
      <c r="F6" s="44"/>
      <c r="G6" s="44"/>
      <c r="H6" s="44"/>
      <c r="I6" s="51"/>
      <c r="J6" s="53"/>
      <c r="K6" s="44"/>
      <c r="L6" s="44"/>
      <c r="M6" s="44"/>
      <c r="N6" s="44"/>
      <c r="O6" s="51"/>
      <c r="P6" s="53"/>
      <c r="Q6" s="44"/>
      <c r="R6" s="44"/>
      <c r="S6" s="51"/>
      <c r="T6" s="53"/>
      <c r="U6" s="51"/>
      <c r="V6" s="52"/>
      <c r="W6" s="53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51"/>
      <c r="BA6" s="52"/>
      <c r="BB6" s="53"/>
      <c r="BC6" s="44"/>
      <c r="BD6" s="44"/>
      <c r="BE6" s="44"/>
      <c r="BF6" s="44"/>
      <c r="BG6" s="44"/>
      <c r="BH6" s="44"/>
      <c r="BI6" s="44"/>
    </row>
    <row r="7" spans="1:61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 t="s">
        <v>94</v>
      </c>
      <c r="T7" s="35" t="s">
        <v>96</v>
      </c>
      <c r="U7" s="35" t="s">
        <v>66</v>
      </c>
      <c r="V7" s="35" t="s">
        <v>100</v>
      </c>
      <c r="W7" s="35" t="s">
        <v>102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 t="s">
        <v>66</v>
      </c>
      <c r="BA7" s="35" t="s">
        <v>160</v>
      </c>
      <c r="BB7" s="35" t="s">
        <v>162</v>
      </c>
      <c r="BC7" s="35"/>
      <c r="BD7" s="35"/>
      <c r="BE7" s="35"/>
      <c r="BF7" s="35"/>
      <c r="BG7" s="35"/>
      <c r="BH7" s="35"/>
      <c r="BI7" s="35"/>
    </row>
    <row r="8" spans="1:61" ht="12.7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92</v>
      </c>
      <c r="S8" s="35" t="s">
        <v>95</v>
      </c>
      <c r="T8" s="35" t="s">
        <v>97</v>
      </c>
      <c r="U8" s="35" t="s">
        <v>99</v>
      </c>
      <c r="V8" s="35" t="s">
        <v>101</v>
      </c>
      <c r="W8" s="35" t="s">
        <v>103</v>
      </c>
      <c r="X8" s="35" t="s">
        <v>105</v>
      </c>
      <c r="Y8" s="35" t="s">
        <v>107</v>
      </c>
      <c r="Z8" s="35" t="s">
        <v>109</v>
      </c>
      <c r="AA8" s="35" t="s">
        <v>111</v>
      </c>
      <c r="AB8" s="35" t="s">
        <v>113</v>
      </c>
      <c r="AC8" s="35" t="s">
        <v>115</v>
      </c>
      <c r="AD8" s="35" t="s">
        <v>117</v>
      </c>
      <c r="AE8" s="35" t="s">
        <v>119</v>
      </c>
      <c r="AF8" s="35" t="s">
        <v>121</v>
      </c>
      <c r="AG8" s="35" t="s">
        <v>123</v>
      </c>
      <c r="AH8" s="35" t="s">
        <v>125</v>
      </c>
      <c r="AI8" s="35" t="s">
        <v>127</v>
      </c>
      <c r="AJ8" s="35" t="s">
        <v>129</v>
      </c>
      <c r="AK8" s="35" t="s">
        <v>131</v>
      </c>
      <c r="AL8" s="35" t="s">
        <v>133</v>
      </c>
      <c r="AM8" s="35" t="s">
        <v>135</v>
      </c>
      <c r="AN8" s="35" t="s">
        <v>137</v>
      </c>
      <c r="AO8" s="35" t="s">
        <v>140</v>
      </c>
      <c r="AP8" s="35" t="s">
        <v>142</v>
      </c>
      <c r="AQ8" s="35" t="s">
        <v>139</v>
      </c>
      <c r="AR8" s="35" t="s">
        <v>144</v>
      </c>
      <c r="AS8" s="35" t="s">
        <v>146</v>
      </c>
      <c r="AT8" s="35" t="s">
        <v>148</v>
      </c>
      <c r="AU8" s="35" t="s">
        <v>149</v>
      </c>
      <c r="AV8" s="35" t="s">
        <v>151</v>
      </c>
      <c r="AW8" s="35" t="s">
        <v>153</v>
      </c>
      <c r="AX8" s="35" t="s">
        <v>155</v>
      </c>
      <c r="AY8" s="35" t="s">
        <v>157</v>
      </c>
      <c r="AZ8" s="35" t="s">
        <v>159</v>
      </c>
      <c r="BA8" s="35" t="s">
        <v>161</v>
      </c>
      <c r="BB8" s="35" t="s">
        <v>163</v>
      </c>
      <c r="BC8" s="35" t="s">
        <v>165</v>
      </c>
      <c r="BD8" s="35" t="s">
        <v>167</v>
      </c>
      <c r="BE8" s="35" t="s">
        <v>169</v>
      </c>
      <c r="BF8" s="35" t="s">
        <v>171</v>
      </c>
      <c r="BG8" s="35" t="s">
        <v>173</v>
      </c>
      <c r="BH8" s="35" t="s">
        <v>175</v>
      </c>
      <c r="BI8" s="35" t="s">
        <v>177</v>
      </c>
    </row>
    <row r="9" spans="1:61" ht="24.75">
      <c r="A9" s="14" t="s">
        <v>3</v>
      </c>
      <c r="B9" s="15" t="s">
        <v>4</v>
      </c>
      <c r="C9" s="15" t="s">
        <v>5</v>
      </c>
      <c r="D9" s="16" t="s">
        <v>181</v>
      </c>
      <c r="E9" s="16" t="s">
        <v>181</v>
      </c>
      <c r="F9" s="16" t="s">
        <v>181</v>
      </c>
      <c r="G9" s="16" t="s">
        <v>181</v>
      </c>
      <c r="H9" s="16" t="s">
        <v>181</v>
      </c>
      <c r="I9" s="16" t="s">
        <v>181</v>
      </c>
      <c r="J9" s="16" t="s">
        <v>181</v>
      </c>
      <c r="K9" s="16" t="s">
        <v>181</v>
      </c>
      <c r="L9" s="16" t="s">
        <v>181</v>
      </c>
      <c r="M9" s="16" t="s">
        <v>181</v>
      </c>
      <c r="N9" s="16" t="s">
        <v>181</v>
      </c>
      <c r="O9" s="16" t="s">
        <v>181</v>
      </c>
      <c r="P9" s="16" t="s">
        <v>181</v>
      </c>
      <c r="Q9" s="16" t="s">
        <v>181</v>
      </c>
      <c r="R9" s="16" t="s">
        <v>181</v>
      </c>
      <c r="S9" s="16" t="s">
        <v>181</v>
      </c>
      <c r="T9" s="16" t="s">
        <v>181</v>
      </c>
      <c r="U9" s="16" t="s">
        <v>181</v>
      </c>
      <c r="V9" s="16" t="s">
        <v>181</v>
      </c>
      <c r="W9" s="16" t="s">
        <v>181</v>
      </c>
      <c r="X9" s="16" t="s">
        <v>181</v>
      </c>
      <c r="Y9" s="16" t="s">
        <v>181</v>
      </c>
      <c r="Z9" s="16" t="s">
        <v>181</v>
      </c>
      <c r="AA9" s="16" t="s">
        <v>181</v>
      </c>
      <c r="AB9" s="16" t="s">
        <v>181</v>
      </c>
      <c r="AC9" s="16" t="s">
        <v>181</v>
      </c>
      <c r="AD9" s="16" t="s">
        <v>181</v>
      </c>
      <c r="AE9" s="16" t="s">
        <v>181</v>
      </c>
      <c r="AF9" s="16" t="s">
        <v>181</v>
      </c>
      <c r="AG9" s="16" t="s">
        <v>181</v>
      </c>
      <c r="AH9" s="16" t="s">
        <v>181</v>
      </c>
      <c r="AI9" s="16" t="s">
        <v>181</v>
      </c>
      <c r="AJ9" s="16" t="s">
        <v>181</v>
      </c>
      <c r="AK9" s="16" t="s">
        <v>181</v>
      </c>
      <c r="AL9" s="16" t="s">
        <v>181</v>
      </c>
      <c r="AM9" s="16" t="s">
        <v>181</v>
      </c>
      <c r="AN9" s="16" t="s">
        <v>181</v>
      </c>
      <c r="AO9" s="16" t="s">
        <v>181</v>
      </c>
      <c r="AP9" s="16" t="s">
        <v>181</v>
      </c>
      <c r="AQ9" s="16" t="s">
        <v>181</v>
      </c>
      <c r="AR9" s="16" t="s">
        <v>181</v>
      </c>
      <c r="AS9" s="16" t="s">
        <v>181</v>
      </c>
      <c r="AT9" s="16" t="s">
        <v>181</v>
      </c>
      <c r="AU9" s="16" t="s">
        <v>181</v>
      </c>
      <c r="AV9" s="16" t="s">
        <v>181</v>
      </c>
      <c r="AW9" s="16" t="s">
        <v>181</v>
      </c>
      <c r="AX9" s="16" t="s">
        <v>181</v>
      </c>
      <c r="AY9" s="16" t="s">
        <v>181</v>
      </c>
      <c r="AZ9" s="16" t="s">
        <v>181</v>
      </c>
      <c r="BA9" s="16" t="s">
        <v>181</v>
      </c>
      <c r="BB9" s="16" t="s">
        <v>181</v>
      </c>
      <c r="BC9" s="16" t="s">
        <v>181</v>
      </c>
      <c r="BD9" s="16" t="s">
        <v>181</v>
      </c>
      <c r="BE9" s="16" t="s">
        <v>181</v>
      </c>
      <c r="BF9" s="16" t="s">
        <v>181</v>
      </c>
      <c r="BG9" s="16" t="s">
        <v>181</v>
      </c>
      <c r="BH9" s="16" t="s">
        <v>181</v>
      </c>
      <c r="BI9" s="16" t="s">
        <v>181</v>
      </c>
    </row>
    <row r="10" spans="1:61" ht="12.75">
      <c r="A10" s="17" t="s">
        <v>6</v>
      </c>
      <c r="B10" s="18" t="s">
        <v>7</v>
      </c>
      <c r="C10" s="19" t="s">
        <v>7</v>
      </c>
      <c r="D10" s="38">
        <v>949533.36</v>
      </c>
      <c r="E10" s="38">
        <v>8865594.63</v>
      </c>
      <c r="F10" s="38">
        <v>320000273.23</v>
      </c>
      <c r="G10" s="38">
        <v>5518110.53</v>
      </c>
      <c r="H10" s="38">
        <v>36870316.47</v>
      </c>
      <c r="I10" s="38">
        <v>3443099.06</v>
      </c>
      <c r="J10" s="38">
        <v>218076.03</v>
      </c>
      <c r="K10" s="38">
        <v>1106775.37</v>
      </c>
      <c r="L10" s="38">
        <v>27277250.38</v>
      </c>
      <c r="M10" s="38">
        <v>950508.19</v>
      </c>
      <c r="N10" s="38">
        <v>19651241.53</v>
      </c>
      <c r="O10" s="38">
        <v>21960264.86</v>
      </c>
      <c r="P10" s="38">
        <v>1888263.71</v>
      </c>
      <c r="Q10" s="38">
        <v>44911134.32</v>
      </c>
      <c r="R10" s="38">
        <v>25230099.39</v>
      </c>
      <c r="S10" s="38">
        <v>102956712785.65</v>
      </c>
      <c r="T10" s="38">
        <v>1260121552.43</v>
      </c>
      <c r="U10" s="38">
        <v>4207129.25</v>
      </c>
      <c r="V10" s="38">
        <v>641345.78</v>
      </c>
      <c r="W10" s="38">
        <v>23668853.89</v>
      </c>
      <c r="X10" s="38">
        <v>5464322.52</v>
      </c>
      <c r="Y10" s="38">
        <v>3520912.74</v>
      </c>
      <c r="Z10" s="38">
        <v>5069458.31</v>
      </c>
      <c r="AA10" s="38">
        <v>25037880.07</v>
      </c>
      <c r="AB10" s="38">
        <v>2090777.14</v>
      </c>
      <c r="AC10" s="38">
        <v>451164.6</v>
      </c>
      <c r="AD10" s="38">
        <v>86045284.78</v>
      </c>
      <c r="AE10" s="38">
        <v>17400085.18</v>
      </c>
      <c r="AF10" s="38">
        <v>8981974.59</v>
      </c>
      <c r="AG10" s="38">
        <v>46475265.62</v>
      </c>
      <c r="AH10" s="38">
        <v>3237206.65</v>
      </c>
      <c r="AI10" s="38">
        <v>2335800.46</v>
      </c>
      <c r="AJ10" s="38">
        <v>1271396.77</v>
      </c>
      <c r="AK10" s="38">
        <v>14962749.34</v>
      </c>
      <c r="AL10" s="38">
        <v>4074749.86</v>
      </c>
      <c r="AM10" s="38">
        <v>32388637.9</v>
      </c>
      <c r="AN10" s="38">
        <v>294083824.34</v>
      </c>
      <c r="AO10" s="38">
        <v>11855109.15</v>
      </c>
      <c r="AP10" s="38">
        <v>4531465.88</v>
      </c>
      <c r="AQ10" s="38">
        <v>16363608.5</v>
      </c>
      <c r="AR10" s="38">
        <v>2695915.84</v>
      </c>
      <c r="AS10" s="38">
        <v>7052806.65</v>
      </c>
      <c r="AT10" s="38">
        <v>36813885.8</v>
      </c>
      <c r="AU10" s="38">
        <v>1274246.46</v>
      </c>
      <c r="AV10" s="38">
        <v>44717803.9</v>
      </c>
      <c r="AW10" s="38">
        <v>47618966.88</v>
      </c>
      <c r="AX10" s="38">
        <v>21740348.46</v>
      </c>
      <c r="AY10" s="38">
        <v>4982.61</v>
      </c>
      <c r="AZ10" s="38">
        <v>1619822.65</v>
      </c>
      <c r="BA10" s="38">
        <v>4225367.14</v>
      </c>
      <c r="BB10" s="38">
        <v>616567.61</v>
      </c>
      <c r="BC10" s="38">
        <v>259393468.33</v>
      </c>
      <c r="BD10" s="38">
        <v>16598415.59</v>
      </c>
      <c r="BE10" s="38">
        <v>197539025.35</v>
      </c>
      <c r="BF10" s="38">
        <v>302000.27</v>
      </c>
      <c r="BG10" s="38">
        <v>2050612.75</v>
      </c>
      <c r="BH10" s="38">
        <v>6229911.69</v>
      </c>
      <c r="BI10" s="38">
        <v>326382.19</v>
      </c>
    </row>
    <row r="11" spans="1:61" ht="12.75">
      <c r="A11" s="17" t="s">
        <v>8</v>
      </c>
      <c r="B11" s="18" t="s">
        <v>9</v>
      </c>
      <c r="C11" s="20" t="s">
        <v>9</v>
      </c>
      <c r="D11" s="38">
        <v>1442939.07</v>
      </c>
      <c r="E11" s="38">
        <v>13398719.95</v>
      </c>
      <c r="F11" s="38">
        <v>216000000</v>
      </c>
      <c r="G11" s="38">
        <v>14294852.46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53246110.65</v>
      </c>
      <c r="O11" s="38">
        <v>0</v>
      </c>
      <c r="P11" s="38">
        <v>0</v>
      </c>
      <c r="Q11" s="38">
        <v>183036885.25</v>
      </c>
      <c r="R11" s="38">
        <v>69079549.18</v>
      </c>
      <c r="S11" s="38">
        <v>245537587367.84</v>
      </c>
      <c r="T11" s="38">
        <v>0</v>
      </c>
      <c r="U11" s="38">
        <v>0</v>
      </c>
      <c r="V11" s="38">
        <v>0</v>
      </c>
      <c r="W11" s="38">
        <v>0</v>
      </c>
      <c r="X11" s="38">
        <v>18549070.43</v>
      </c>
      <c r="Y11" s="38">
        <v>0</v>
      </c>
      <c r="Z11" s="38">
        <v>0</v>
      </c>
      <c r="AA11" s="38">
        <v>20926982.19</v>
      </c>
      <c r="AB11" s="38">
        <v>0</v>
      </c>
      <c r="AC11" s="38">
        <v>0</v>
      </c>
      <c r="AD11" s="38">
        <v>325294929.22</v>
      </c>
      <c r="AE11" s="38">
        <v>74089377.05</v>
      </c>
      <c r="AF11" s="38">
        <v>0</v>
      </c>
      <c r="AG11" s="38">
        <v>0</v>
      </c>
      <c r="AH11" s="38">
        <v>0</v>
      </c>
      <c r="AI11" s="38">
        <v>0</v>
      </c>
      <c r="AJ11" s="38">
        <v>3876823.77</v>
      </c>
      <c r="AK11" s="38">
        <v>20000000</v>
      </c>
      <c r="AL11" s="38">
        <v>0</v>
      </c>
      <c r="AM11" s="38">
        <v>0</v>
      </c>
      <c r="AN11" s="38">
        <v>1009282751.42</v>
      </c>
      <c r="AO11" s="38">
        <v>34970000</v>
      </c>
      <c r="AP11" s="38">
        <v>0</v>
      </c>
      <c r="AQ11" s="38">
        <v>0</v>
      </c>
      <c r="AR11" s="38">
        <v>8657793.44</v>
      </c>
      <c r="AS11" s="38">
        <v>21441962.72</v>
      </c>
      <c r="AT11" s="38">
        <v>150000000</v>
      </c>
      <c r="AU11" s="38">
        <v>1774913.77</v>
      </c>
      <c r="AV11" s="38">
        <v>0</v>
      </c>
      <c r="AW11" s="38">
        <v>242425049.19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61000000</v>
      </c>
      <c r="BE11" s="38">
        <v>748575409.84</v>
      </c>
      <c r="BF11" s="38">
        <v>0</v>
      </c>
      <c r="BG11" s="38">
        <v>0</v>
      </c>
      <c r="BH11" s="38">
        <v>0</v>
      </c>
      <c r="BI11" s="38">
        <v>0</v>
      </c>
    </row>
    <row r="12" spans="1:61" ht="12.75">
      <c r="A12" s="17" t="s">
        <v>10</v>
      </c>
      <c r="B12" s="18"/>
      <c r="C12" s="20" t="s">
        <v>11</v>
      </c>
      <c r="D12" s="38">
        <v>9586431.01</v>
      </c>
      <c r="E12" s="38">
        <v>140542701.09</v>
      </c>
      <c r="F12" s="38">
        <v>1469035052.89</v>
      </c>
      <c r="G12" s="38">
        <v>80365107.76</v>
      </c>
      <c r="H12" s="38">
        <v>692617133.64</v>
      </c>
      <c r="I12" s="38">
        <v>63238195.54</v>
      </c>
      <c r="J12" s="38">
        <v>4827686.11</v>
      </c>
      <c r="K12" s="38">
        <v>23055488.82</v>
      </c>
      <c r="L12" s="38">
        <v>578766444.33</v>
      </c>
      <c r="M12" s="38">
        <v>11984593.86</v>
      </c>
      <c r="N12" s="38">
        <v>338576111.92</v>
      </c>
      <c r="O12" s="38">
        <v>417667308.8</v>
      </c>
      <c r="P12" s="38">
        <v>35412180.6</v>
      </c>
      <c r="Q12" s="38">
        <v>822999395.41</v>
      </c>
      <c r="R12" s="38">
        <v>483307307.05</v>
      </c>
      <c r="S12" s="38">
        <v>1151458941883.18</v>
      </c>
      <c r="T12" s="38">
        <v>6141227588.22</v>
      </c>
      <c r="U12" s="38">
        <v>9018357.94</v>
      </c>
      <c r="V12" s="38">
        <v>1404265.22</v>
      </c>
      <c r="W12" s="38">
        <v>52097378.28</v>
      </c>
      <c r="X12" s="38">
        <v>79944906.41</v>
      </c>
      <c r="Y12" s="38">
        <v>66778357.43</v>
      </c>
      <c r="Z12" s="38">
        <v>67521751.42</v>
      </c>
      <c r="AA12" s="38">
        <v>64391978.6</v>
      </c>
      <c r="AB12" s="38">
        <v>35197531.9</v>
      </c>
      <c r="AC12" s="38">
        <v>9668282.55</v>
      </c>
      <c r="AD12" s="38">
        <v>1436670210.5</v>
      </c>
      <c r="AE12" s="38">
        <v>296008677.1</v>
      </c>
      <c r="AF12" s="38">
        <v>150182565.9</v>
      </c>
      <c r="AG12" s="38">
        <v>410128900.14</v>
      </c>
      <c r="AH12" s="38">
        <v>71014210.17</v>
      </c>
      <c r="AI12" s="38">
        <v>57737743.6</v>
      </c>
      <c r="AJ12" s="38">
        <v>18447440.34</v>
      </c>
      <c r="AK12" s="38">
        <v>286232351.01</v>
      </c>
      <c r="AL12" s="38">
        <v>55709153.06</v>
      </c>
      <c r="AM12" s="38">
        <v>102380900</v>
      </c>
      <c r="AN12" s="38">
        <v>4460747694.33</v>
      </c>
      <c r="AO12" s="38">
        <v>116233274.2</v>
      </c>
      <c r="AP12" s="38">
        <v>3585894.56</v>
      </c>
      <c r="AQ12" s="38">
        <v>334634109.72</v>
      </c>
      <c r="AR12" s="38">
        <v>52689395.55</v>
      </c>
      <c r="AS12" s="38">
        <v>150956729.3</v>
      </c>
      <c r="AT12" s="38">
        <v>805835297.01</v>
      </c>
      <c r="AU12" s="38">
        <v>1978083</v>
      </c>
      <c r="AV12" s="38">
        <v>1217285051.21</v>
      </c>
      <c r="AW12" s="38">
        <v>1225985563.7</v>
      </c>
      <c r="AX12" s="38">
        <v>441201824.97</v>
      </c>
      <c r="AY12" s="38">
        <v>102732</v>
      </c>
      <c r="AZ12" s="38">
        <v>36389644.51</v>
      </c>
      <c r="BA12" s="38">
        <v>91798119.84</v>
      </c>
      <c r="BB12" s="38">
        <v>16193144.25</v>
      </c>
      <c r="BC12" s="38">
        <v>4639646793.73</v>
      </c>
      <c r="BD12" s="38">
        <v>250941188.69</v>
      </c>
      <c r="BE12" s="38">
        <v>3016560166.41</v>
      </c>
      <c r="BF12" s="38">
        <v>4882033.36</v>
      </c>
      <c r="BG12" s="38">
        <v>36772267.73</v>
      </c>
      <c r="BH12" s="38">
        <v>133234017.3</v>
      </c>
      <c r="BI12" s="38">
        <v>6548494.3</v>
      </c>
    </row>
    <row r="13" spans="1:61" ht="12.75">
      <c r="A13" s="17" t="s">
        <v>12</v>
      </c>
      <c r="B13" s="18" t="s">
        <v>11</v>
      </c>
      <c r="C13" s="21"/>
      <c r="D13" s="38">
        <v>499328.5</v>
      </c>
      <c r="E13" s="38">
        <v>5103137.27</v>
      </c>
      <c r="F13" s="38">
        <v>88569046.78</v>
      </c>
      <c r="G13" s="38">
        <v>9378768.37</v>
      </c>
      <c r="H13" s="38">
        <v>76611660.5</v>
      </c>
      <c r="I13" s="38">
        <v>0</v>
      </c>
      <c r="J13" s="38">
        <v>1018835.21</v>
      </c>
      <c r="K13" s="38">
        <v>0</v>
      </c>
      <c r="L13" s="38">
        <v>43021964</v>
      </c>
      <c r="M13" s="38">
        <v>0</v>
      </c>
      <c r="N13" s="38">
        <v>0</v>
      </c>
      <c r="O13" s="38">
        <v>78871662.71</v>
      </c>
      <c r="P13" s="38">
        <v>8683165.5</v>
      </c>
      <c r="Q13" s="38">
        <v>744704975.41</v>
      </c>
      <c r="R13" s="38">
        <v>105225978</v>
      </c>
      <c r="S13" s="38">
        <v>391961069528.1</v>
      </c>
      <c r="T13" s="38">
        <v>1809858985.42</v>
      </c>
      <c r="U13" s="38">
        <v>1577304.9</v>
      </c>
      <c r="V13" s="38">
        <v>658530.47</v>
      </c>
      <c r="W13" s="38">
        <v>3536246.14</v>
      </c>
      <c r="X13" s="38">
        <v>35691863.46</v>
      </c>
      <c r="Y13" s="38">
        <v>13188618.45</v>
      </c>
      <c r="Z13" s="38">
        <v>26754485.3</v>
      </c>
      <c r="AA13" s="38">
        <v>6600983.4</v>
      </c>
      <c r="AB13" s="38">
        <v>0</v>
      </c>
      <c r="AC13" s="38">
        <v>0</v>
      </c>
      <c r="AD13" s="38">
        <v>0</v>
      </c>
      <c r="AE13" s="38">
        <v>27351190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45250514.3</v>
      </c>
      <c r="AT13" s="38">
        <v>0</v>
      </c>
      <c r="AU13" s="38">
        <v>0</v>
      </c>
      <c r="AV13" s="38">
        <v>243358041.52</v>
      </c>
      <c r="AW13" s="38">
        <v>0</v>
      </c>
      <c r="AX13" s="38">
        <v>0</v>
      </c>
      <c r="AY13" s="38">
        <v>0</v>
      </c>
      <c r="AZ13" s="38">
        <v>3701280.04</v>
      </c>
      <c r="BA13" s="38">
        <v>0</v>
      </c>
      <c r="BB13" s="38">
        <v>4980523.92</v>
      </c>
      <c r="BC13" s="38">
        <v>680649209.6</v>
      </c>
      <c r="BD13" s="38">
        <v>0</v>
      </c>
      <c r="BE13" s="38">
        <v>438279620.32</v>
      </c>
      <c r="BF13" s="38">
        <v>647799.11</v>
      </c>
      <c r="BG13" s="38">
        <v>0</v>
      </c>
      <c r="BH13" s="38">
        <v>0</v>
      </c>
      <c r="BI13" s="38">
        <v>0</v>
      </c>
    </row>
    <row r="14" spans="1:61" ht="21">
      <c r="A14" s="17" t="s">
        <v>13</v>
      </c>
      <c r="B14" s="18" t="s">
        <v>14</v>
      </c>
      <c r="C14" s="22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508563077100</v>
      </c>
      <c r="T14" s="38">
        <v>1824367900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</row>
    <row r="15" spans="1:61" ht="12.75">
      <c r="A15" s="17" t="s">
        <v>15</v>
      </c>
      <c r="B15" s="18" t="s">
        <v>16</v>
      </c>
      <c r="C15" s="22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</row>
    <row r="16" spans="1:61" ht="12.75">
      <c r="A16" s="17" t="s">
        <v>17</v>
      </c>
      <c r="B16" s="18" t="s">
        <v>18</v>
      </c>
      <c r="C16" s="23" t="s">
        <v>19</v>
      </c>
      <c r="D16" s="38">
        <v>0</v>
      </c>
      <c r="E16" s="38">
        <v>0</v>
      </c>
      <c r="F16" s="38">
        <v>242689712.57</v>
      </c>
      <c r="G16" s="38">
        <v>7328010</v>
      </c>
      <c r="H16" s="38">
        <v>63780876.5</v>
      </c>
      <c r="I16" s="38">
        <v>12400667.4</v>
      </c>
      <c r="J16" s="38">
        <v>859212.4</v>
      </c>
      <c r="K16" s="38">
        <v>1404730.4</v>
      </c>
      <c r="L16" s="38">
        <v>112038841.28</v>
      </c>
      <c r="M16" s="38">
        <v>5212538.02</v>
      </c>
      <c r="N16" s="38">
        <v>127878744.69</v>
      </c>
      <c r="O16" s="38">
        <v>71713553</v>
      </c>
      <c r="P16" s="38">
        <v>6688801.5</v>
      </c>
      <c r="Q16" s="38">
        <v>0</v>
      </c>
      <c r="R16" s="38">
        <v>39291180</v>
      </c>
      <c r="S16" s="38">
        <v>4532000000</v>
      </c>
      <c r="T16" s="38">
        <v>0</v>
      </c>
      <c r="U16" s="38">
        <v>717280</v>
      </c>
      <c r="V16" s="38">
        <v>89660</v>
      </c>
      <c r="W16" s="38">
        <v>5035200</v>
      </c>
      <c r="X16" s="38">
        <v>9755281.25</v>
      </c>
      <c r="Y16" s="38">
        <v>2977929.68</v>
      </c>
      <c r="Z16" s="38">
        <v>0</v>
      </c>
      <c r="AA16" s="38">
        <v>0</v>
      </c>
      <c r="AB16" s="38">
        <v>0</v>
      </c>
      <c r="AC16" s="38">
        <v>3408153.25</v>
      </c>
      <c r="AD16" s="38">
        <v>134985574.7</v>
      </c>
      <c r="AE16" s="38">
        <v>38983700</v>
      </c>
      <c r="AF16" s="38">
        <v>35985513.16</v>
      </c>
      <c r="AG16" s="38">
        <v>52026207.6</v>
      </c>
      <c r="AH16" s="38">
        <v>11086556.25</v>
      </c>
      <c r="AI16" s="38">
        <v>2462937</v>
      </c>
      <c r="AJ16" s="38">
        <v>8310305.2</v>
      </c>
      <c r="AK16" s="38">
        <v>23706555.81</v>
      </c>
      <c r="AL16" s="38">
        <v>3997700</v>
      </c>
      <c r="AM16" s="38">
        <v>0</v>
      </c>
      <c r="AN16" s="38">
        <v>596404185.54</v>
      </c>
      <c r="AO16" s="38">
        <v>52971060</v>
      </c>
      <c r="AP16" s="38">
        <v>0</v>
      </c>
      <c r="AQ16" s="38">
        <v>78171970.42</v>
      </c>
      <c r="AR16" s="38">
        <v>9593125.45</v>
      </c>
      <c r="AS16" s="38">
        <v>3489672</v>
      </c>
      <c r="AT16" s="38">
        <v>165854872.64</v>
      </c>
      <c r="AU16" s="38">
        <v>0</v>
      </c>
      <c r="AV16" s="38">
        <v>0</v>
      </c>
      <c r="AW16" s="38">
        <v>98172152</v>
      </c>
      <c r="AX16" s="38">
        <v>93894400.84</v>
      </c>
      <c r="AY16" s="38">
        <v>0</v>
      </c>
      <c r="AZ16" s="38">
        <v>7487871.63</v>
      </c>
      <c r="BA16" s="38">
        <v>0</v>
      </c>
      <c r="BB16" s="38">
        <v>3310471.43</v>
      </c>
      <c r="BC16" s="38">
        <v>144215300</v>
      </c>
      <c r="BD16" s="38">
        <v>9013500</v>
      </c>
      <c r="BE16" s="38">
        <v>18528539.84</v>
      </c>
      <c r="BF16" s="38">
        <v>529202</v>
      </c>
      <c r="BG16" s="38">
        <v>0</v>
      </c>
      <c r="BH16" s="38">
        <v>4240000</v>
      </c>
      <c r="BI16" s="38">
        <v>288898</v>
      </c>
    </row>
    <row r="17" spans="1:61" ht="12.75">
      <c r="A17" s="24" t="s">
        <v>20</v>
      </c>
      <c r="B17" s="18" t="s">
        <v>21</v>
      </c>
      <c r="C17" s="23" t="s">
        <v>22</v>
      </c>
      <c r="D17" s="38">
        <v>0</v>
      </c>
      <c r="E17" s="38">
        <v>0</v>
      </c>
      <c r="F17" s="38">
        <v>0</v>
      </c>
      <c r="G17" s="38">
        <v>1003600</v>
      </c>
      <c r="H17" s="38">
        <v>0</v>
      </c>
      <c r="I17" s="38">
        <v>0</v>
      </c>
      <c r="J17" s="38">
        <v>512460.2</v>
      </c>
      <c r="K17" s="38">
        <v>0</v>
      </c>
      <c r="L17" s="38">
        <v>0</v>
      </c>
      <c r="M17" s="38">
        <v>0</v>
      </c>
      <c r="N17" s="38">
        <v>11888732.1</v>
      </c>
      <c r="O17" s="38">
        <v>0</v>
      </c>
      <c r="P17" s="38">
        <v>0</v>
      </c>
      <c r="Q17" s="38">
        <v>0</v>
      </c>
      <c r="R17" s="38">
        <v>2188838.4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263692</v>
      </c>
      <c r="AD17" s="38">
        <v>0</v>
      </c>
      <c r="AE17" s="38">
        <v>0</v>
      </c>
      <c r="AF17" s="38">
        <v>0</v>
      </c>
      <c r="AG17" s="38">
        <v>0</v>
      </c>
      <c r="AH17" s="38">
        <v>3362073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37523380</v>
      </c>
      <c r="AO17" s="38">
        <v>6237900</v>
      </c>
      <c r="AP17" s="38">
        <v>0</v>
      </c>
      <c r="AQ17" s="38">
        <v>0</v>
      </c>
      <c r="AR17" s="38">
        <v>0</v>
      </c>
      <c r="AS17" s="38">
        <v>0</v>
      </c>
      <c r="AT17" s="38">
        <v>3517300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7018900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</row>
    <row r="18" spans="1:61" ht="12.75">
      <c r="A18" s="17" t="s">
        <v>23</v>
      </c>
      <c r="B18" s="18" t="s">
        <v>24</v>
      </c>
      <c r="C18" s="23" t="s">
        <v>25</v>
      </c>
      <c r="D18" s="38">
        <v>5947205.45</v>
      </c>
      <c r="E18" s="38">
        <v>74621776.1</v>
      </c>
      <c r="F18" s="38">
        <v>584754522.93</v>
      </c>
      <c r="G18" s="38">
        <v>31438649.6</v>
      </c>
      <c r="H18" s="38">
        <v>469662381.54</v>
      </c>
      <c r="I18" s="38">
        <v>27134924.5</v>
      </c>
      <c r="J18" s="38">
        <v>2437178.3</v>
      </c>
      <c r="K18" s="38">
        <v>15528727.79</v>
      </c>
      <c r="L18" s="38">
        <v>276990543.55</v>
      </c>
      <c r="M18" s="38">
        <v>5920480.84</v>
      </c>
      <c r="N18" s="38">
        <v>198808635.13</v>
      </c>
      <c r="O18" s="38">
        <v>144798699.4</v>
      </c>
      <c r="P18" s="38">
        <v>14711063</v>
      </c>
      <c r="Q18" s="38">
        <v>78294420</v>
      </c>
      <c r="R18" s="38">
        <v>280734182.2</v>
      </c>
      <c r="S18" s="38">
        <v>215020993127.67</v>
      </c>
      <c r="T18" s="38">
        <v>2507000702.8</v>
      </c>
      <c r="U18" s="38">
        <v>3222400</v>
      </c>
      <c r="V18" s="38">
        <v>402800</v>
      </c>
      <c r="W18" s="38">
        <v>26040400</v>
      </c>
      <c r="X18" s="38">
        <v>27211110.4</v>
      </c>
      <c r="Y18" s="38">
        <v>15451058.1</v>
      </c>
      <c r="Z18" s="38">
        <v>34699386.75</v>
      </c>
      <c r="AA18" s="38">
        <v>57790995.2</v>
      </c>
      <c r="AB18" s="38">
        <v>23844258</v>
      </c>
      <c r="AC18" s="38">
        <v>3548379.1</v>
      </c>
      <c r="AD18" s="38">
        <v>1198010669.3</v>
      </c>
      <c r="AE18" s="38">
        <v>182034506.2</v>
      </c>
      <c r="AF18" s="38">
        <v>111989559.54</v>
      </c>
      <c r="AG18" s="38">
        <v>338461274.54</v>
      </c>
      <c r="AH18" s="38">
        <v>40020822.5</v>
      </c>
      <c r="AI18" s="38">
        <v>19978576</v>
      </c>
      <c r="AJ18" s="38">
        <v>8594783</v>
      </c>
      <c r="AK18" s="38">
        <v>102693868.2</v>
      </c>
      <c r="AL18" s="38">
        <v>31649760.63</v>
      </c>
      <c r="AM18" s="38">
        <v>98170630</v>
      </c>
      <c r="AN18" s="38">
        <v>3319068648.4</v>
      </c>
      <c r="AO18" s="38">
        <v>47073867.2</v>
      </c>
      <c r="AP18" s="38">
        <v>2890440</v>
      </c>
      <c r="AQ18" s="38">
        <v>236526166.5</v>
      </c>
      <c r="AR18" s="38">
        <v>40179164.6</v>
      </c>
      <c r="AS18" s="38">
        <v>67252543</v>
      </c>
      <c r="AT18" s="38">
        <v>636455853.6</v>
      </c>
      <c r="AU18" s="38">
        <v>1978083</v>
      </c>
      <c r="AV18" s="38">
        <v>514888114.8</v>
      </c>
      <c r="AW18" s="38">
        <v>1127020011.7</v>
      </c>
      <c r="AX18" s="38">
        <v>281314709.74</v>
      </c>
      <c r="AY18" s="38">
        <v>102732</v>
      </c>
      <c r="AZ18" s="38">
        <v>13433264.6</v>
      </c>
      <c r="BA18" s="38">
        <v>35230710</v>
      </c>
      <c r="BB18" s="38">
        <v>7902148.9</v>
      </c>
      <c r="BC18" s="38">
        <v>3014431941.3</v>
      </c>
      <c r="BD18" s="38">
        <v>214783328.3</v>
      </c>
      <c r="BE18" s="38">
        <v>2118557598.15</v>
      </c>
      <c r="BF18" s="38">
        <v>1487886.3</v>
      </c>
      <c r="BG18" s="38">
        <v>28798641.6</v>
      </c>
      <c r="BH18" s="38">
        <v>79338958.8</v>
      </c>
      <c r="BI18" s="38">
        <v>4980230.3</v>
      </c>
    </row>
    <row r="19" spans="1:61" ht="12.75">
      <c r="A19" s="17" t="s">
        <v>26</v>
      </c>
      <c r="B19" s="18" t="s">
        <v>27</v>
      </c>
      <c r="C19" s="23" t="s">
        <v>28</v>
      </c>
      <c r="D19" s="38">
        <v>3139897.06</v>
      </c>
      <c r="E19" s="38">
        <v>60817787.72</v>
      </c>
      <c r="F19" s="38">
        <v>553021770.61</v>
      </c>
      <c r="G19" s="38">
        <v>31216079.79</v>
      </c>
      <c r="H19" s="38">
        <v>82562215.1</v>
      </c>
      <c r="I19" s="38">
        <v>23702603.64</v>
      </c>
      <c r="J19" s="38">
        <v>0</v>
      </c>
      <c r="K19" s="38">
        <v>6122030.63</v>
      </c>
      <c r="L19" s="38">
        <v>146715095.5</v>
      </c>
      <c r="M19" s="38">
        <v>851575</v>
      </c>
      <c r="N19" s="38">
        <v>0</v>
      </c>
      <c r="O19" s="38">
        <v>122283393.69</v>
      </c>
      <c r="P19" s="38">
        <v>5329150.6</v>
      </c>
      <c r="Q19" s="38">
        <v>0</v>
      </c>
      <c r="R19" s="38">
        <v>55867128.45</v>
      </c>
      <c r="S19" s="38">
        <v>0</v>
      </c>
      <c r="T19" s="38">
        <v>0</v>
      </c>
      <c r="U19" s="38">
        <v>3501373.04</v>
      </c>
      <c r="V19" s="38">
        <v>253274.75</v>
      </c>
      <c r="W19" s="38">
        <v>17485532.14</v>
      </c>
      <c r="X19" s="38">
        <v>7286651.3</v>
      </c>
      <c r="Y19" s="38">
        <v>35160751.2</v>
      </c>
      <c r="Z19" s="38">
        <v>6067879.37</v>
      </c>
      <c r="AA19" s="38">
        <v>0</v>
      </c>
      <c r="AB19" s="38">
        <v>11353273.9</v>
      </c>
      <c r="AC19" s="38">
        <v>2448058.2</v>
      </c>
      <c r="AD19" s="38">
        <v>103673966.5</v>
      </c>
      <c r="AE19" s="38">
        <v>47639280.9</v>
      </c>
      <c r="AF19" s="38">
        <v>2207493.2</v>
      </c>
      <c r="AG19" s="38">
        <v>19641418</v>
      </c>
      <c r="AH19" s="38">
        <v>16544758.42</v>
      </c>
      <c r="AI19" s="38">
        <v>35296230.6</v>
      </c>
      <c r="AJ19" s="38">
        <v>1542352.14</v>
      </c>
      <c r="AK19" s="38">
        <v>159831927</v>
      </c>
      <c r="AL19" s="38">
        <v>20061692.43</v>
      </c>
      <c r="AM19" s="38">
        <v>4210270</v>
      </c>
      <c r="AN19" s="38">
        <v>507751480.39</v>
      </c>
      <c r="AO19" s="38">
        <v>9950447</v>
      </c>
      <c r="AP19" s="38">
        <v>695454.56</v>
      </c>
      <c r="AQ19" s="38">
        <v>19935972.8</v>
      </c>
      <c r="AR19" s="38">
        <v>2917105.5</v>
      </c>
      <c r="AS19" s="38">
        <v>34964000</v>
      </c>
      <c r="AT19" s="38">
        <v>7270.77</v>
      </c>
      <c r="AU19" s="38">
        <v>0</v>
      </c>
      <c r="AV19" s="38">
        <v>459038894.89</v>
      </c>
      <c r="AW19" s="38">
        <v>793400</v>
      </c>
      <c r="AX19" s="38">
        <v>65992714.39</v>
      </c>
      <c r="AY19" s="38">
        <v>0</v>
      </c>
      <c r="AZ19" s="38">
        <v>11767228.24</v>
      </c>
      <c r="BA19" s="38">
        <v>56567409.84</v>
      </c>
      <c r="BB19" s="38">
        <v>0</v>
      </c>
      <c r="BC19" s="38">
        <v>800350342.83</v>
      </c>
      <c r="BD19" s="38">
        <v>20125460.39</v>
      </c>
      <c r="BE19" s="38">
        <v>441194408.1</v>
      </c>
      <c r="BF19" s="38">
        <v>2217145.95</v>
      </c>
      <c r="BG19" s="38">
        <v>7973626.13</v>
      </c>
      <c r="BH19" s="38">
        <v>49655058.5</v>
      </c>
      <c r="BI19" s="38">
        <v>1279366</v>
      </c>
    </row>
    <row r="20" spans="1:61" ht="21">
      <c r="A20" s="17" t="s">
        <v>29</v>
      </c>
      <c r="B20" s="18" t="s">
        <v>30</v>
      </c>
      <c r="C20" s="23" t="s">
        <v>31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31381802127.41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</row>
    <row r="21" spans="1:61" ht="21">
      <c r="A21" s="24" t="s">
        <v>32</v>
      </c>
      <c r="B21" s="18" t="s">
        <v>33</v>
      </c>
      <c r="C21" s="23" t="s">
        <v>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</row>
    <row r="22" spans="1:61" ht="31.5">
      <c r="A22" s="17" t="s">
        <v>35</v>
      </c>
      <c r="B22" s="18" t="s">
        <v>36</v>
      </c>
      <c r="C22" s="23" t="s">
        <v>37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</row>
    <row r="23" spans="1:61" ht="12.75">
      <c r="A23" s="17" t="s">
        <v>38</v>
      </c>
      <c r="B23" s="18" t="s">
        <v>39</v>
      </c>
      <c r="C23" s="20" t="s">
        <v>14</v>
      </c>
      <c r="D23" s="38">
        <v>4896228.88</v>
      </c>
      <c r="E23" s="38">
        <v>60730477.58</v>
      </c>
      <c r="F23" s="38">
        <v>491726524.82</v>
      </c>
      <c r="G23" s="38">
        <v>1130573.21</v>
      </c>
      <c r="H23" s="38">
        <v>23785986.43</v>
      </c>
      <c r="I23" s="38">
        <v>1473618.05</v>
      </c>
      <c r="J23" s="38">
        <v>88534.56</v>
      </c>
      <c r="K23" s="38">
        <v>2227872.34</v>
      </c>
      <c r="L23" s="38">
        <v>8746314.64</v>
      </c>
      <c r="M23" s="38">
        <v>5014416.63</v>
      </c>
      <c r="N23" s="38">
        <v>7416055.75</v>
      </c>
      <c r="O23" s="38">
        <v>75798994.71</v>
      </c>
      <c r="P23" s="38">
        <v>7629211</v>
      </c>
      <c r="Q23" s="38">
        <v>38024757.01</v>
      </c>
      <c r="R23" s="38">
        <v>27694563.21</v>
      </c>
      <c r="S23" s="38">
        <v>16474725768.67</v>
      </c>
      <c r="T23" s="38">
        <v>96093779.7</v>
      </c>
      <c r="U23" s="38">
        <v>7409838.69</v>
      </c>
      <c r="V23" s="38">
        <v>1226855.82</v>
      </c>
      <c r="W23" s="38">
        <v>40534100.7</v>
      </c>
      <c r="X23" s="38">
        <v>3282104.12</v>
      </c>
      <c r="Y23" s="38">
        <v>2807727.4</v>
      </c>
      <c r="Z23" s="38">
        <v>2309003.56</v>
      </c>
      <c r="AA23" s="38">
        <v>9077687.56</v>
      </c>
      <c r="AB23" s="38">
        <v>330772.62</v>
      </c>
      <c r="AC23" s="38">
        <v>133583.47</v>
      </c>
      <c r="AD23" s="38">
        <v>26398144.69</v>
      </c>
      <c r="AE23" s="38">
        <v>25050592.19</v>
      </c>
      <c r="AF23" s="38">
        <v>11844717.27</v>
      </c>
      <c r="AG23" s="38">
        <v>11381465.96</v>
      </c>
      <c r="AH23" s="38">
        <v>1466426.51</v>
      </c>
      <c r="AI23" s="38">
        <v>2076024.15</v>
      </c>
      <c r="AJ23" s="38">
        <v>304329.12</v>
      </c>
      <c r="AK23" s="38">
        <v>5581396.68</v>
      </c>
      <c r="AL23" s="38">
        <v>2782569.05</v>
      </c>
      <c r="AM23" s="38">
        <v>8620810.23</v>
      </c>
      <c r="AN23" s="38">
        <v>235575104.08</v>
      </c>
      <c r="AO23" s="38">
        <v>26525451.38</v>
      </c>
      <c r="AP23" s="38">
        <v>97843509.57</v>
      </c>
      <c r="AQ23" s="38">
        <v>5977399.4</v>
      </c>
      <c r="AR23" s="38">
        <v>1362780.85</v>
      </c>
      <c r="AS23" s="38">
        <v>6817074.82</v>
      </c>
      <c r="AT23" s="38">
        <v>15650035.9</v>
      </c>
      <c r="AU23" s="38">
        <v>4360469.05</v>
      </c>
      <c r="AV23" s="38">
        <v>16069798.79</v>
      </c>
      <c r="AW23" s="38">
        <v>28216353.28</v>
      </c>
      <c r="AX23" s="38">
        <v>19955250.63</v>
      </c>
      <c r="AY23" s="38">
        <v>61227.74</v>
      </c>
      <c r="AZ23" s="38">
        <v>719564.65</v>
      </c>
      <c r="BA23" s="38">
        <v>725787.12</v>
      </c>
      <c r="BB23" s="38">
        <v>362486.05</v>
      </c>
      <c r="BC23" s="38">
        <v>82757355.05</v>
      </c>
      <c r="BD23" s="38">
        <v>17710212.45</v>
      </c>
      <c r="BE23" s="38">
        <v>118914385.81</v>
      </c>
      <c r="BF23" s="38">
        <v>47414.43</v>
      </c>
      <c r="BG23" s="38">
        <v>2544369.94</v>
      </c>
      <c r="BH23" s="38">
        <v>9835486.18</v>
      </c>
      <c r="BI23" s="38">
        <v>1030269.39</v>
      </c>
    </row>
    <row r="24" spans="1:61" ht="12.75">
      <c r="A24" s="17" t="s">
        <v>40</v>
      </c>
      <c r="B24" s="18" t="s">
        <v>41</v>
      </c>
      <c r="C24" s="23" t="s">
        <v>42</v>
      </c>
      <c r="D24" s="38">
        <v>4705499.7</v>
      </c>
      <c r="E24" s="38">
        <v>58972196.18</v>
      </c>
      <c r="F24" s="38">
        <v>468995648.17</v>
      </c>
      <c r="G24" s="38">
        <v>11323.53</v>
      </c>
      <c r="H24" s="38">
        <v>11952935.05</v>
      </c>
      <c r="I24" s="38">
        <v>604746.4</v>
      </c>
      <c r="J24" s="38">
        <v>783.15</v>
      </c>
      <c r="K24" s="38">
        <v>1876459.14</v>
      </c>
      <c r="L24" s="38">
        <v>1193910.21</v>
      </c>
      <c r="M24" s="38">
        <v>4800940.63</v>
      </c>
      <c r="N24" s="38">
        <v>639751.19</v>
      </c>
      <c r="O24" s="38">
        <v>69534883</v>
      </c>
      <c r="P24" s="38">
        <v>6984570.86</v>
      </c>
      <c r="Q24" s="38">
        <v>29778823.45</v>
      </c>
      <c r="R24" s="38">
        <v>19992241.93</v>
      </c>
      <c r="S24" s="38">
        <v>0</v>
      </c>
      <c r="T24" s="38">
        <v>0</v>
      </c>
      <c r="U24" s="38">
        <v>7303995.25</v>
      </c>
      <c r="V24" s="38">
        <v>1210163.36</v>
      </c>
      <c r="W24" s="38">
        <v>39715466.94</v>
      </c>
      <c r="X24" s="38">
        <v>1065705.8</v>
      </c>
      <c r="Y24" s="38">
        <v>2202244.2</v>
      </c>
      <c r="Z24" s="38">
        <v>1268443.56</v>
      </c>
      <c r="AA24" s="38">
        <v>7370473.11</v>
      </c>
      <c r="AB24" s="38">
        <v>42686.36</v>
      </c>
      <c r="AC24" s="38">
        <v>4442.27</v>
      </c>
      <c r="AD24" s="38">
        <v>7295440.01</v>
      </c>
      <c r="AE24" s="38">
        <v>18192799.13</v>
      </c>
      <c r="AF24" s="38">
        <v>8974247.8</v>
      </c>
      <c r="AG24" s="38">
        <v>2233883.93</v>
      </c>
      <c r="AH24" s="38">
        <v>548541.81</v>
      </c>
      <c r="AI24" s="38">
        <v>1452195.85</v>
      </c>
      <c r="AJ24" s="38">
        <v>16475.12</v>
      </c>
      <c r="AK24" s="38">
        <v>2519990.82</v>
      </c>
      <c r="AL24" s="38">
        <v>1812405.68</v>
      </c>
      <c r="AM24" s="38">
        <v>5177550.23</v>
      </c>
      <c r="AN24" s="38">
        <v>171762684.12</v>
      </c>
      <c r="AO24" s="38">
        <v>24347628.64</v>
      </c>
      <c r="AP24" s="38">
        <v>97820961.57</v>
      </c>
      <c r="AQ24" s="38">
        <v>1370378.62</v>
      </c>
      <c r="AR24" s="38">
        <v>222593.75</v>
      </c>
      <c r="AS24" s="38">
        <v>4363630.69</v>
      </c>
      <c r="AT24" s="38">
        <v>1515609.89</v>
      </c>
      <c r="AU24" s="38">
        <v>4317828.48</v>
      </c>
      <c r="AV24" s="38">
        <v>2190175.27</v>
      </c>
      <c r="AW24" s="38">
        <v>2986429.35</v>
      </c>
      <c r="AX24" s="38">
        <v>13394539.52</v>
      </c>
      <c r="AY24" s="38">
        <v>58795.94</v>
      </c>
      <c r="AZ24" s="38">
        <v>179311.25</v>
      </c>
      <c r="BA24" s="38">
        <v>20075.07</v>
      </c>
      <c r="BB24" s="38">
        <v>4548.46</v>
      </c>
      <c r="BC24" s="38">
        <v>2364565.31</v>
      </c>
      <c r="BD24" s="38">
        <v>11501938.86</v>
      </c>
      <c r="BE24" s="38">
        <v>83258491.79</v>
      </c>
      <c r="BF24" s="38">
        <v>320.37</v>
      </c>
      <c r="BG24" s="38">
        <v>2040802.86</v>
      </c>
      <c r="BH24" s="38">
        <v>7883864.94</v>
      </c>
      <c r="BI24" s="38">
        <v>931105.79</v>
      </c>
    </row>
    <row r="25" spans="1:61" ht="21">
      <c r="A25" s="17" t="s">
        <v>43</v>
      </c>
      <c r="B25" s="18" t="s">
        <v>44</v>
      </c>
      <c r="C25" s="23" t="s">
        <v>45</v>
      </c>
      <c r="D25" s="38">
        <v>169732.67</v>
      </c>
      <c r="E25" s="38">
        <v>1610851.13</v>
      </c>
      <c r="F25" s="38">
        <v>22730876.65</v>
      </c>
      <c r="G25" s="38">
        <v>1119249.68</v>
      </c>
      <c r="H25" s="38">
        <v>11833051.38</v>
      </c>
      <c r="I25" s="38">
        <v>868871.65</v>
      </c>
      <c r="J25" s="38">
        <v>87751.41</v>
      </c>
      <c r="K25" s="38">
        <v>351413.2</v>
      </c>
      <c r="L25" s="38">
        <v>7552404.43</v>
      </c>
      <c r="M25" s="38">
        <v>213476</v>
      </c>
      <c r="N25" s="38">
        <v>6776304.56</v>
      </c>
      <c r="O25" s="38">
        <v>6264111.71</v>
      </c>
      <c r="P25" s="38">
        <v>644640.14</v>
      </c>
      <c r="Q25" s="38">
        <v>8245933.56</v>
      </c>
      <c r="R25" s="38">
        <v>7702321.28</v>
      </c>
      <c r="S25" s="38">
        <v>16474640768.67</v>
      </c>
      <c r="T25" s="38">
        <v>96093779.7</v>
      </c>
      <c r="U25" s="38">
        <v>105843.44</v>
      </c>
      <c r="V25" s="38">
        <v>16692.46</v>
      </c>
      <c r="W25" s="38">
        <v>818633.76</v>
      </c>
      <c r="X25" s="38">
        <v>2216398.32</v>
      </c>
      <c r="Y25" s="38">
        <v>605483.2</v>
      </c>
      <c r="Z25" s="38">
        <v>1040560</v>
      </c>
      <c r="AA25" s="38">
        <v>1707214.45</v>
      </c>
      <c r="AB25" s="38">
        <v>288086.26</v>
      </c>
      <c r="AC25" s="38">
        <v>129141.2</v>
      </c>
      <c r="AD25" s="38">
        <v>19102704.68</v>
      </c>
      <c r="AE25" s="38">
        <v>6857793.06</v>
      </c>
      <c r="AF25" s="38">
        <v>2870469.47</v>
      </c>
      <c r="AG25" s="38">
        <v>9147582.03</v>
      </c>
      <c r="AH25" s="38">
        <v>917884.7</v>
      </c>
      <c r="AI25" s="38">
        <v>623828.3</v>
      </c>
      <c r="AJ25" s="38">
        <v>287854</v>
      </c>
      <c r="AK25" s="38">
        <v>3061405.86</v>
      </c>
      <c r="AL25" s="38">
        <v>970163.37</v>
      </c>
      <c r="AM25" s="38">
        <v>3443260</v>
      </c>
      <c r="AN25" s="38">
        <v>63812419.96</v>
      </c>
      <c r="AO25" s="38">
        <v>2177822.74</v>
      </c>
      <c r="AP25" s="38">
        <v>22548</v>
      </c>
      <c r="AQ25" s="38">
        <v>4607020.78</v>
      </c>
      <c r="AR25" s="38">
        <v>1140187.1</v>
      </c>
      <c r="AS25" s="38">
        <v>2453444.13</v>
      </c>
      <c r="AT25" s="38">
        <v>14134426.01</v>
      </c>
      <c r="AU25" s="38">
        <v>42640.57</v>
      </c>
      <c r="AV25" s="38">
        <v>13879623.52</v>
      </c>
      <c r="AW25" s="38">
        <v>25229923.93</v>
      </c>
      <c r="AX25" s="38">
        <v>6560711.11</v>
      </c>
      <c r="AY25" s="38">
        <v>2431.8</v>
      </c>
      <c r="AZ25" s="38">
        <v>540253.4</v>
      </c>
      <c r="BA25" s="38">
        <v>705712.05</v>
      </c>
      <c r="BB25" s="38">
        <v>357937.59</v>
      </c>
      <c r="BC25" s="38">
        <v>80392789.74</v>
      </c>
      <c r="BD25" s="38">
        <v>4202077.74</v>
      </c>
      <c r="BE25" s="38">
        <v>35655894.02</v>
      </c>
      <c r="BF25" s="38">
        <v>47094.06</v>
      </c>
      <c r="BG25" s="38">
        <v>503567.08</v>
      </c>
      <c r="BH25" s="38">
        <v>1951621.24</v>
      </c>
      <c r="BI25" s="38">
        <v>99163.6</v>
      </c>
    </row>
    <row r="26" spans="1:61" ht="12.75">
      <c r="A26" s="17" t="s">
        <v>46</v>
      </c>
      <c r="B26" s="18" t="s">
        <v>47</v>
      </c>
      <c r="C26" s="23" t="s">
        <v>48</v>
      </c>
      <c r="D26" s="38">
        <v>20996.51</v>
      </c>
      <c r="E26" s="38">
        <v>147430.27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85000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2006195.85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</row>
    <row r="27" spans="1:61" ht="12.75">
      <c r="A27" s="17" t="s">
        <v>49</v>
      </c>
      <c r="B27" s="18"/>
      <c r="C27" s="20" t="s">
        <v>16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17009784842.1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1802340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</row>
    <row r="28" spans="1:61" ht="12.75">
      <c r="A28" s="17" t="s">
        <v>50</v>
      </c>
      <c r="B28" s="18"/>
      <c r="C28" s="19" t="s">
        <v>21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</row>
    <row r="29" spans="1:61" ht="21">
      <c r="A29" s="17" t="s">
        <v>51</v>
      </c>
      <c r="B29" s="18"/>
      <c r="C29" s="23" t="s">
        <v>52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</row>
    <row r="30" spans="1:61" ht="21">
      <c r="A30" s="17" t="s">
        <v>53</v>
      </c>
      <c r="B30" s="18"/>
      <c r="C30" s="23" t="s">
        <v>54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</row>
    <row r="31" spans="1:61" ht="31.5">
      <c r="A31" s="17" t="s">
        <v>55</v>
      </c>
      <c r="B31" s="18"/>
      <c r="C31" s="23" t="s">
        <v>56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</row>
    <row r="32" spans="1:61" ht="18.75" customHeight="1">
      <c r="A32" s="17" t="s">
        <v>57</v>
      </c>
      <c r="B32" s="18"/>
      <c r="C32" s="23" t="s">
        <v>58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</row>
    <row r="33" spans="1:61" ht="12.75">
      <c r="A33" s="17" t="s">
        <v>59</v>
      </c>
      <c r="B33" s="18"/>
      <c r="C33" s="23" t="s">
        <v>60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</row>
    <row r="34" spans="1:61" ht="12.75">
      <c r="A34" s="25" t="s">
        <v>61</v>
      </c>
      <c r="B34" s="18"/>
      <c r="C34" s="20" t="s">
        <v>24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</row>
    <row r="35" spans="1:63" ht="21">
      <c r="A35" s="25" t="s">
        <v>183</v>
      </c>
      <c r="B35" s="18" t="s">
        <v>63</v>
      </c>
      <c r="C35" s="20"/>
      <c r="D35" s="26">
        <f aca="true" t="shared" si="0" ref="D35:AH35">SUM(D10:D11,D13:D23)+D27</f>
        <v>16875132.32</v>
      </c>
      <c r="E35" s="26">
        <f t="shared" si="0"/>
        <v>223537493.25</v>
      </c>
      <c r="F35" s="26">
        <f t="shared" si="0"/>
        <v>2496761850.94</v>
      </c>
      <c r="G35" s="26">
        <f t="shared" si="0"/>
        <v>101308643.96</v>
      </c>
      <c r="H35" s="26">
        <f t="shared" si="0"/>
        <v>753273436.54</v>
      </c>
      <c r="I35" s="26">
        <f t="shared" si="0"/>
        <v>68154912.65</v>
      </c>
      <c r="J35" s="26">
        <f t="shared" si="0"/>
        <v>5134296.7</v>
      </c>
      <c r="K35" s="26">
        <f t="shared" si="0"/>
        <v>26390136.529999997</v>
      </c>
      <c r="L35" s="26">
        <f t="shared" si="0"/>
        <v>614790009.35</v>
      </c>
      <c r="M35" s="26">
        <f t="shared" si="0"/>
        <v>17949518.68</v>
      </c>
      <c r="N35" s="26">
        <f t="shared" si="0"/>
        <v>418889519.85</v>
      </c>
      <c r="O35" s="26">
        <f t="shared" si="0"/>
        <v>515426568.37</v>
      </c>
      <c r="P35" s="26">
        <f t="shared" si="0"/>
        <v>44929655.31</v>
      </c>
      <c r="Q35" s="26">
        <f t="shared" si="0"/>
        <v>1088972171.99</v>
      </c>
      <c r="R35" s="26">
        <f t="shared" si="0"/>
        <v>605311518.83</v>
      </c>
      <c r="S35" s="26">
        <f t="shared" si="0"/>
        <v>1533437752647.4397</v>
      </c>
      <c r="T35" s="26">
        <f t="shared" si="0"/>
        <v>7497442920.35</v>
      </c>
      <c r="U35" s="26">
        <f t="shared" si="0"/>
        <v>20635325.880000003</v>
      </c>
      <c r="V35" s="26">
        <f t="shared" si="0"/>
        <v>3272466.8200000003</v>
      </c>
      <c r="W35" s="26">
        <f t="shared" si="0"/>
        <v>116300332.87</v>
      </c>
      <c r="X35" s="26">
        <f t="shared" si="0"/>
        <v>107240403.48</v>
      </c>
      <c r="Y35" s="26">
        <f t="shared" si="0"/>
        <v>73106997.57000001</v>
      </c>
      <c r="Z35" s="26">
        <f t="shared" si="0"/>
        <v>76702553.29</v>
      </c>
      <c r="AA35" s="26">
        <f t="shared" si="0"/>
        <v>119434528.42000002</v>
      </c>
      <c r="AB35" s="26">
        <f t="shared" si="0"/>
        <v>37619081.66</v>
      </c>
      <c r="AC35" s="26">
        <f t="shared" si="0"/>
        <v>10253030.620000001</v>
      </c>
      <c r="AD35" s="26">
        <f t="shared" si="0"/>
        <v>1874408569.19</v>
      </c>
      <c r="AE35" s="26">
        <f t="shared" si="0"/>
        <v>412548731.5199999</v>
      </c>
      <c r="AF35" s="26">
        <f t="shared" si="0"/>
        <v>171009257.76000002</v>
      </c>
      <c r="AG35" s="26">
        <f t="shared" si="0"/>
        <v>467985631.71999997</v>
      </c>
      <c r="AH35" s="26">
        <f t="shared" si="0"/>
        <v>75717843.33</v>
      </c>
      <c r="AI35" s="26">
        <f aca="true" t="shared" si="1" ref="AI35:BI35">SUM(AI10:AI11,AI13:AI23)+AI27</f>
        <v>62149568.21</v>
      </c>
      <c r="AJ35" s="26">
        <f t="shared" si="1"/>
        <v>23899990.000000004</v>
      </c>
      <c r="AK35" s="26">
        <f t="shared" si="1"/>
        <v>326776497.03000003</v>
      </c>
      <c r="AL35" s="26">
        <f t="shared" si="1"/>
        <v>62566471.96999999</v>
      </c>
      <c r="AM35" s="26">
        <f t="shared" si="1"/>
        <v>143390348.13</v>
      </c>
      <c r="AN35" s="26">
        <f t="shared" si="1"/>
        <v>5999689374.17</v>
      </c>
      <c r="AO35" s="26">
        <f t="shared" si="1"/>
        <v>189583834.73000002</v>
      </c>
      <c r="AP35" s="26">
        <f t="shared" si="1"/>
        <v>105960870.00999999</v>
      </c>
      <c r="AQ35" s="26">
        <f>SUM(AQ10:AQ11,AQ13:AQ23)+AQ27</f>
        <v>356975117.62</v>
      </c>
      <c r="AR35" s="26">
        <f t="shared" si="1"/>
        <v>65405885.68</v>
      </c>
      <c r="AS35" s="26">
        <f t="shared" si="1"/>
        <v>186268573.48999998</v>
      </c>
      <c r="AT35" s="26">
        <f t="shared" si="1"/>
        <v>1008299218.7099999</v>
      </c>
      <c r="AU35" s="26">
        <f t="shared" si="1"/>
        <v>9387712.280000001</v>
      </c>
      <c r="AV35" s="26">
        <f t="shared" si="1"/>
        <v>1278072653.9</v>
      </c>
      <c r="AW35" s="26">
        <f t="shared" si="1"/>
        <v>1544245933.05</v>
      </c>
      <c r="AX35" s="26">
        <f t="shared" si="1"/>
        <v>482897424.06</v>
      </c>
      <c r="AY35" s="26">
        <f t="shared" si="1"/>
        <v>168942.35</v>
      </c>
      <c r="AZ35" s="26">
        <f t="shared" si="1"/>
        <v>38729031.81</v>
      </c>
      <c r="BA35" s="26">
        <f t="shared" si="1"/>
        <v>96749274.10000001</v>
      </c>
      <c r="BB35" s="26">
        <f t="shared" si="1"/>
        <v>17172197.91</v>
      </c>
      <c r="BC35" s="26">
        <f t="shared" si="1"/>
        <v>4981797617.110001</v>
      </c>
      <c r="BD35" s="26">
        <f t="shared" si="1"/>
        <v>346249816.72999996</v>
      </c>
      <c r="BE35" s="26">
        <f t="shared" si="1"/>
        <v>4081588987.41</v>
      </c>
      <c r="BF35" s="26">
        <f t="shared" si="1"/>
        <v>5231448.06</v>
      </c>
      <c r="BG35" s="26">
        <f t="shared" si="1"/>
        <v>41367250.42</v>
      </c>
      <c r="BH35" s="26">
        <f t="shared" si="1"/>
        <v>149299415.17000002</v>
      </c>
      <c r="BI35" s="26">
        <f t="shared" si="1"/>
        <v>7905145.88</v>
      </c>
      <c r="BK35" s="41"/>
    </row>
    <row r="36" spans="1:61" ht="12.75">
      <c r="A36" s="25" t="s">
        <v>62</v>
      </c>
      <c r="B36" s="18"/>
      <c r="C36" s="20" t="s">
        <v>27</v>
      </c>
      <c r="D36" s="26">
        <f aca="true" t="shared" si="2" ref="D36:AH36">SUM(D10,D11,D12,D23,D27)-D34</f>
        <v>16875132.32</v>
      </c>
      <c r="E36" s="26">
        <f t="shared" si="2"/>
        <v>223537493.25</v>
      </c>
      <c r="F36" s="26">
        <f t="shared" si="2"/>
        <v>2496761850.94</v>
      </c>
      <c r="G36" s="26">
        <f t="shared" si="2"/>
        <v>101308643.96</v>
      </c>
      <c r="H36" s="26">
        <f t="shared" si="2"/>
        <v>753273436.54</v>
      </c>
      <c r="I36" s="26">
        <f t="shared" si="2"/>
        <v>68154912.65</v>
      </c>
      <c r="J36" s="26">
        <f t="shared" si="2"/>
        <v>5134296.7</v>
      </c>
      <c r="K36" s="26">
        <f t="shared" si="2"/>
        <v>26390136.53</v>
      </c>
      <c r="L36" s="26">
        <f t="shared" si="2"/>
        <v>614790009.35</v>
      </c>
      <c r="M36" s="26">
        <f t="shared" si="2"/>
        <v>17949518.68</v>
      </c>
      <c r="N36" s="26">
        <f t="shared" si="2"/>
        <v>418889519.85</v>
      </c>
      <c r="O36" s="26">
        <f t="shared" si="2"/>
        <v>515426568.37</v>
      </c>
      <c r="P36" s="26">
        <f t="shared" si="2"/>
        <v>44929655.31</v>
      </c>
      <c r="Q36" s="26">
        <f t="shared" si="2"/>
        <v>1088972171.99</v>
      </c>
      <c r="R36" s="26">
        <f t="shared" si="2"/>
        <v>605311518.83</v>
      </c>
      <c r="S36" s="26">
        <f t="shared" si="2"/>
        <v>1533437752647.44</v>
      </c>
      <c r="T36" s="26">
        <f t="shared" si="2"/>
        <v>7497442920.35</v>
      </c>
      <c r="U36" s="26">
        <f t="shared" si="2"/>
        <v>20635325.88</v>
      </c>
      <c r="V36" s="26">
        <f t="shared" si="2"/>
        <v>3272466.8200000003</v>
      </c>
      <c r="W36" s="26">
        <f t="shared" si="2"/>
        <v>116300332.87</v>
      </c>
      <c r="X36" s="26">
        <f t="shared" si="2"/>
        <v>107240403.48</v>
      </c>
      <c r="Y36" s="26">
        <f t="shared" si="2"/>
        <v>73106997.57000001</v>
      </c>
      <c r="Z36" s="26">
        <f t="shared" si="2"/>
        <v>76702553.29</v>
      </c>
      <c r="AA36" s="26">
        <f t="shared" si="2"/>
        <v>119434528.42000002</v>
      </c>
      <c r="AB36" s="26">
        <f t="shared" si="2"/>
        <v>37619081.66</v>
      </c>
      <c r="AC36" s="26">
        <f t="shared" si="2"/>
        <v>10253030.620000001</v>
      </c>
      <c r="AD36" s="26">
        <f t="shared" si="2"/>
        <v>1874408569.19</v>
      </c>
      <c r="AE36" s="26">
        <f t="shared" si="2"/>
        <v>412548731.52000004</v>
      </c>
      <c r="AF36" s="26">
        <f t="shared" si="2"/>
        <v>171009257.76000002</v>
      </c>
      <c r="AG36" s="26">
        <f t="shared" si="2"/>
        <v>467985631.71999997</v>
      </c>
      <c r="AH36" s="26">
        <f t="shared" si="2"/>
        <v>75717843.33000001</v>
      </c>
      <c r="AI36" s="26">
        <f aca="true" t="shared" si="3" ref="AI36:BI36">SUM(AI10,AI11,AI12,AI23,AI27)-AI34</f>
        <v>62149568.21</v>
      </c>
      <c r="AJ36" s="26">
        <f t="shared" si="3"/>
        <v>23899990</v>
      </c>
      <c r="AK36" s="26">
        <f t="shared" si="3"/>
        <v>326776497.03000003</v>
      </c>
      <c r="AL36" s="26">
        <f t="shared" si="3"/>
        <v>62566471.97</v>
      </c>
      <c r="AM36" s="26">
        <f t="shared" si="3"/>
        <v>143390348.13</v>
      </c>
      <c r="AN36" s="26">
        <f t="shared" si="3"/>
        <v>5999689374.17</v>
      </c>
      <c r="AO36" s="26">
        <f t="shared" si="3"/>
        <v>189583834.73</v>
      </c>
      <c r="AP36" s="26">
        <f t="shared" si="3"/>
        <v>105960870.00999999</v>
      </c>
      <c r="AQ36" s="26">
        <f>SUM(AQ10,AQ11,AQ12,AQ23,AQ27)-AQ34</f>
        <v>356975117.62</v>
      </c>
      <c r="AR36" s="26">
        <f t="shared" si="3"/>
        <v>65405885.68</v>
      </c>
      <c r="AS36" s="26">
        <f t="shared" si="3"/>
        <v>186268573.49</v>
      </c>
      <c r="AT36" s="26">
        <f t="shared" si="3"/>
        <v>1008299218.7099999</v>
      </c>
      <c r="AU36" s="26">
        <f t="shared" si="3"/>
        <v>9387712.280000001</v>
      </c>
      <c r="AV36" s="26">
        <f t="shared" si="3"/>
        <v>1278072653.9</v>
      </c>
      <c r="AW36" s="26">
        <f t="shared" si="3"/>
        <v>1544245933.05</v>
      </c>
      <c r="AX36" s="26">
        <f t="shared" si="3"/>
        <v>482897424.06</v>
      </c>
      <c r="AY36" s="26">
        <f t="shared" si="3"/>
        <v>168942.35</v>
      </c>
      <c r="AZ36" s="26">
        <f t="shared" si="3"/>
        <v>38729031.809999995</v>
      </c>
      <c r="BA36" s="26">
        <f t="shared" si="3"/>
        <v>96749274.10000001</v>
      </c>
      <c r="BB36" s="26">
        <f t="shared" si="3"/>
        <v>17172197.91</v>
      </c>
      <c r="BC36" s="26">
        <f t="shared" si="3"/>
        <v>4981797617.11</v>
      </c>
      <c r="BD36" s="26">
        <f t="shared" si="3"/>
        <v>346249816.72999996</v>
      </c>
      <c r="BE36" s="26">
        <f t="shared" si="3"/>
        <v>4081588987.41</v>
      </c>
      <c r="BF36" s="26">
        <f t="shared" si="3"/>
        <v>5231448.0600000005</v>
      </c>
      <c r="BG36" s="26">
        <f t="shared" si="3"/>
        <v>41367250.419999994</v>
      </c>
      <c r="BH36" s="26">
        <f t="shared" si="3"/>
        <v>149299415.17000002</v>
      </c>
      <c r="BI36" s="26">
        <f t="shared" si="3"/>
        <v>7905145.88</v>
      </c>
    </row>
    <row r="37" spans="1:6" ht="15.75" customHeight="1">
      <c r="A37" s="30" t="s">
        <v>182</v>
      </c>
      <c r="B37" s="27"/>
      <c r="C37" s="28"/>
      <c r="D37" s="29"/>
      <c r="E37" s="29"/>
      <c r="F37" s="29"/>
    </row>
    <row r="38" spans="2:63" ht="22.5" customHeight="1">
      <c r="B38" s="27"/>
      <c r="BD38" s="34" t="s">
        <v>179</v>
      </c>
      <c r="BG38" s="33"/>
      <c r="BH38" s="33"/>
      <c r="BI38" s="33"/>
      <c r="BJ38" s="33"/>
      <c r="BK38" s="33"/>
    </row>
    <row r="39" spans="2:60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D39" s="36" t="s">
        <v>180</v>
      </c>
      <c r="BH39" s="37" t="s">
        <v>185</v>
      </c>
    </row>
    <row r="40" spans="2:34" ht="12.75" customHeight="1">
      <c r="B40" s="27"/>
      <c r="AH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mergeCells count="55">
    <mergeCell ref="A5:C5"/>
    <mergeCell ref="F3:F6"/>
    <mergeCell ref="D3:E6"/>
    <mergeCell ref="D1:H1"/>
    <mergeCell ref="D2:F2"/>
    <mergeCell ref="A3:C3"/>
    <mergeCell ref="A4:C4"/>
    <mergeCell ref="K3:K6"/>
    <mergeCell ref="I3:J6"/>
    <mergeCell ref="L3:L6"/>
    <mergeCell ref="G3:G6"/>
    <mergeCell ref="H3:H6"/>
    <mergeCell ref="Q3:Q6"/>
    <mergeCell ref="O3:P6"/>
    <mergeCell ref="M3:M6"/>
    <mergeCell ref="N3:N6"/>
    <mergeCell ref="X3:X6"/>
    <mergeCell ref="U3:W6"/>
    <mergeCell ref="R3:R6"/>
    <mergeCell ref="S3:T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S3:AS6"/>
    <mergeCell ref="AT3:AT6"/>
    <mergeCell ref="AU3:AU6"/>
    <mergeCell ref="AO3:AO6"/>
    <mergeCell ref="AP3:AP6"/>
    <mergeCell ref="AR3:AR6"/>
    <mergeCell ref="AQ3:AQ6"/>
    <mergeCell ref="AV3:AV6"/>
    <mergeCell ref="AW3:AW6"/>
    <mergeCell ref="AX3:AX6"/>
    <mergeCell ref="AY3:AY6"/>
    <mergeCell ref="BD3:BD6"/>
    <mergeCell ref="BE3:BE6"/>
    <mergeCell ref="BC3:BC6"/>
    <mergeCell ref="AZ3:BB6"/>
    <mergeCell ref="BF3:BF6"/>
    <mergeCell ref="BG3:BG6"/>
    <mergeCell ref="BH3:BH6"/>
    <mergeCell ref="BI3:BI6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geOrder="overThenDown" paperSize="9" scale="94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2012-08-09T11:20:38Z</cp:lastPrinted>
  <dcterms:created xsi:type="dcterms:W3CDTF">2005-05-11T11:10:41Z</dcterms:created>
  <dcterms:modified xsi:type="dcterms:W3CDTF">2012-11-22T05:08:51Z</dcterms:modified>
  <cp:category/>
  <cp:version/>
  <cp:contentType/>
  <cp:contentStatus/>
  <cp:revision>1</cp:revision>
</cp:coreProperties>
</file>