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'СЧА_РСА_активы'!$A$1:$BI$39</definedName>
  </definedNames>
  <calcPr fullCalcOnLoad="1"/>
</workbook>
</file>

<file path=xl/sharedStrings.xml><?xml version="1.0" encoding="utf-8"?>
<sst xmlns="http://schemas.openxmlformats.org/spreadsheetml/2006/main" count="258" uniqueCount="188">
  <si>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</si>
  <si>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</si>
  <si>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</si>
  <si>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</si>
  <si>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</si>
  <si>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</si>
  <si>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</si>
  <si>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</si>
  <si>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</si>
  <si>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</si>
  <si>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</si>
  <si>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</si>
  <si>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</si>
  <si>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</si>
  <si>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</si>
  <si>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</si>
  <si>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</si>
  <si>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</si>
  <si>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</si>
  <si>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</si>
  <si>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</si>
  <si>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</si>
  <si>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</si>
  <si>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</si>
  <si>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</si>
  <si>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</si>
  <si>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</si>
  <si>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</si>
  <si>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</si>
  <si>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</si>
  <si>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</si>
  <si>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</si>
  <si>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</si>
  <si>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</si>
  <si>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</si>
  <si>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</si>
  <si>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</si>
  <si>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</si>
  <si>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</si>
  <si>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</si>
  <si>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</si>
  <si>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</si>
  <si>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</si>
  <si>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</si>
  <si>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</si>
  <si>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</si>
  <si>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</si>
  <si>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</si>
  <si>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</si>
  <si>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</si>
  <si>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</si>
  <si>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</si>
  <si>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</si>
  <si>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</si>
  <si>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</si>
  <si>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</si>
  <si>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</si>
  <si>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</si>
  <si>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</si>
  <si>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</si>
  <si>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</si>
  <si>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</si>
  <si>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</si>
  <si>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</si>
  <si>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</si>
  <si>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</si>
  <si>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</si>
  <si>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</si>
  <si>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</si>
  <si>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</si>
  <si>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</si>
  <si>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</si>
  <si>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</si>
  <si>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</si>
  <si>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</si>
  <si>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</si>
  <si>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</si>
  <si>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</si>
  <si>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</si>
  <si>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</si>
  <si>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</si>
  <si>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</si>
  <si>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</si>
  <si>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</si>
  <si>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</si>
  <si>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</si>
  <si>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</si>
  <si>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</si>
  <si>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</si>
  <si>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</si>
  <si>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</si>
  <si>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</si>
  <si>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</si>
  <si>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</si>
  <si>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</si>
  <si>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</si>
  <si>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</si>
  <si>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</si>
  <si>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</si>
  <si>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</si>
  <si>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</si>
  <si>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</si>
  <si>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</si>
  <si>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</si>
  <si>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</si>
  <si>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</si>
  <si>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</si>
  <si>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</si>
  <si>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</si>
  <si>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</si>
  <si>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</si>
  <si>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</si>
  <si>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</si>
  <si>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</si>
  <si>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</si>
  <si>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</si>
  <si>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</si>
  <si>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</si>
  <si>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</si>
  <si>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</si>
  <si>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</si>
  <si>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</si>
  <si>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</si>
  <si>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</si>
  <si>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</si>
  <si>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</si>
  <si>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</si>
  <si>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</si>
  <si>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</si>
  <si>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</si>
  <si>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</si>
  <si>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</si>
  <si>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</si>
  <si>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</si>
  <si>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</si>
  <si>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</si>
  <si>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</si>
  <si>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</si>
  <si>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</si>
  <si>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</si>
  <si>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</si>
  <si>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</si>
  <si>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</si>
  <si>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</si>
  <si>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</si>
  <si>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</si>
  <si>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</si>
  <si>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</si>
  <si>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</si>
  <si>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</si>
  <si>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</si>
  <si>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</si>
  <si>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</si>
  <si>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</si>
  <si>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</si>
  <si>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</si>
  <si>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</si>
  <si>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</si>
  <si>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</si>
  <si>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</si>
  <si>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</si>
  <si>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</si>
  <si>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</si>
  <si>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</si>
  <si>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</si>
  <si>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</si>
  <si>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</si>
  <si>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</si>
  <si>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</si>
  <si>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</si>
  <si>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</si>
  <si>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</si>
  <si>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</si>
  <si>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</si>
  <si>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</si>
  <si>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</si>
  <si>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</si>
  <si>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</si>
  <si>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</si>
  <si>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</si>
  <si>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</si>
  <si>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</si>
  <si>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</si>
  <si>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</si>
  <si>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</si>
  <si>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РЕГИОН ПОРТФЕЛЬНЫЕ ИНВЕСТИЦИИ УК</t>
  </si>
  <si>
    <t>Е.Н. Блинова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</si>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</sst>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4" fontId="9" fillId="0" borderId="8" xfId="0" applyNumberFormat="1" applyFont="1" applyBorder="1" applyAlignment="1">
      <alignment/>
    </xf>
    <xf numFmtId="0" fontId="9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" sqref="D2:F2"/>
    </sheetView>
  </sheetViews>
  <sheetFormatPr defaultColWidth="9.00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4.25390625" style="3" customWidth="1"/>
    <col min="16" max="16" width="14.75390625" style="3" customWidth="1"/>
    <col min="17" max="17" width="14.25390625" style="3" customWidth="1"/>
    <col min="18" max="18" width="14.125" style="3" customWidth="1"/>
    <col min="19" max="19" width="16.875" style="3" customWidth="1"/>
    <col min="20" max="20" width="16.625" style="3" customWidth="1"/>
    <col min="21" max="21" width="15.375" style="3" customWidth="1"/>
    <col min="22" max="23" width="15.00390625" style="3" customWidth="1"/>
    <col min="24" max="24" width="14.125" style="3" customWidth="1"/>
    <col min="25" max="26" width="14.25390625" style="3" customWidth="1"/>
    <col min="27" max="27" width="14.625" style="3" customWidth="1"/>
    <col min="28" max="28" width="14.00390625" style="3" customWidth="1"/>
    <col min="29" max="29" width="14.375" style="3" customWidth="1"/>
    <col min="30" max="31" width="14.125" style="3" customWidth="1"/>
    <col min="32" max="32" width="14.875" style="3" customWidth="1"/>
    <col min="33" max="33" width="15.875" style="3" customWidth="1"/>
    <col min="34" max="34" width="14.875" style="3" customWidth="1"/>
    <col min="35" max="35" width="14.375" style="3" customWidth="1"/>
    <col min="36" max="36" width="14.25390625" style="3" customWidth="1"/>
    <col min="37" max="39" width="14.375" style="3" customWidth="1"/>
    <col min="40" max="40" width="14.625" style="3" customWidth="1"/>
    <col min="41" max="41" width="16.25390625" style="3" customWidth="1"/>
    <col min="42" max="42" width="15.875" style="3" customWidth="1"/>
    <col min="43" max="43" width="15.25390625" style="3" customWidth="1"/>
    <col min="44" max="44" width="16.375" style="3" customWidth="1"/>
    <col min="45" max="45" width="15.75390625" style="3" customWidth="1"/>
    <col min="46" max="46" width="15.875" style="3" customWidth="1"/>
    <col min="47" max="47" width="16.625" style="3" customWidth="1"/>
    <col min="48" max="48" width="17.375" style="3" customWidth="1"/>
    <col min="49" max="49" width="17.625" style="3" customWidth="1"/>
    <col min="50" max="50" width="17.25390625" style="3" customWidth="1"/>
    <col min="51" max="51" width="16.00390625" style="3" customWidth="1"/>
    <col min="52" max="52" width="14.75390625" style="3" customWidth="1"/>
    <col min="53" max="53" width="14.25390625" style="3" customWidth="1"/>
    <col min="54" max="54" width="17.75390625" style="3" customWidth="1"/>
    <col min="55" max="55" width="17.875" style="3" customWidth="1"/>
    <col min="56" max="56" width="17.00390625" style="3" customWidth="1"/>
    <col min="57" max="57" width="15.625" style="3" customWidth="1"/>
    <col min="58" max="58" width="14.875" style="3" customWidth="1"/>
    <col min="59" max="59" width="15.125" style="3" customWidth="1"/>
    <col min="60" max="60" width="15.25390625" style="3" customWidth="1"/>
    <col min="61" max="61" width="16.00390625" style="3" customWidth="1"/>
    <col min="62" max="62" width="10.75390625" style="3" customWidth="1"/>
    <col min="63" max="63" width="20.625" style="3" customWidth="1"/>
    <col min="64" max="16384" width="10.75390625" style="3" customWidth="1"/>
  </cols>
  <sheetData>
    <row r="1" spans="1:9" ht="26.25" customHeight="1">
      <c r="A1" s="1"/>
      <c r="B1" s="1"/>
      <c r="C1" s="2"/>
      <c r="D1" s="55" t="s">
        <v>187</v>
      </c>
      <c r="E1" s="55"/>
      <c r="F1" s="55"/>
      <c r="G1" s="55"/>
      <c r="H1" s="55"/>
      <c r="I1" s="1"/>
    </row>
    <row r="2" spans="1:6" ht="4.5" customHeight="1">
      <c r="A2" s="4"/>
      <c r="B2" s="4"/>
      <c r="C2" s="4"/>
      <c r="D2" s="56"/>
      <c r="E2" s="56"/>
      <c r="F2" s="56"/>
    </row>
    <row r="3" spans="1:61" ht="12" customHeight="1">
      <c r="A3" s="57" t="s">
        <v>0</v>
      </c>
      <c r="B3" s="57"/>
      <c r="C3" s="57"/>
      <c r="D3" s="45" t="s">
        <v>68</v>
      </c>
      <c r="E3" s="47"/>
      <c r="F3" s="42" t="s">
        <v>70</v>
      </c>
      <c r="G3" s="42" t="s">
        <v>72</v>
      </c>
      <c r="H3" s="42" t="s">
        <v>74</v>
      </c>
      <c r="I3" s="45" t="s">
        <v>77</v>
      </c>
      <c r="J3" s="47"/>
      <c r="K3" s="42" t="s">
        <v>79</v>
      </c>
      <c r="L3" s="42" t="s">
        <v>81</v>
      </c>
      <c r="M3" s="42" t="s">
        <v>83</v>
      </c>
      <c r="N3" s="42" t="s">
        <v>85</v>
      </c>
      <c r="O3" s="45" t="s">
        <v>89</v>
      </c>
      <c r="P3" s="47"/>
      <c r="Q3" s="42" t="s">
        <v>91</v>
      </c>
      <c r="R3" s="42" t="s">
        <v>93</v>
      </c>
      <c r="S3" s="45" t="s">
        <v>98</v>
      </c>
      <c r="T3" s="47"/>
      <c r="U3" s="45" t="s">
        <v>104</v>
      </c>
      <c r="V3" s="46"/>
      <c r="W3" s="47"/>
      <c r="X3" s="42" t="s">
        <v>106</v>
      </c>
      <c r="Y3" s="42" t="s">
        <v>108</v>
      </c>
      <c r="Z3" s="42" t="s">
        <v>110</v>
      </c>
      <c r="AA3" s="42" t="s">
        <v>112</v>
      </c>
      <c r="AB3" s="42" t="s">
        <v>114</v>
      </c>
      <c r="AC3" s="42" t="s">
        <v>116</v>
      </c>
      <c r="AD3" s="42" t="s">
        <v>118</v>
      </c>
      <c r="AE3" s="42" t="s">
        <v>120</v>
      </c>
      <c r="AF3" s="42" t="s">
        <v>122</v>
      </c>
      <c r="AG3" s="42" t="s">
        <v>124</v>
      </c>
      <c r="AH3" s="42" t="s">
        <v>126</v>
      </c>
      <c r="AI3" s="42" t="s">
        <v>128</v>
      </c>
      <c r="AJ3" s="42" t="s">
        <v>130</v>
      </c>
      <c r="AK3" s="42" t="s">
        <v>132</v>
      </c>
      <c r="AL3" s="42" t="s">
        <v>134</v>
      </c>
      <c r="AM3" s="42" t="s">
        <v>136</v>
      </c>
      <c r="AN3" s="42" t="s">
        <v>138</v>
      </c>
      <c r="AO3" s="42" t="s">
        <v>141</v>
      </c>
      <c r="AP3" s="42" t="s">
        <v>143</v>
      </c>
      <c r="AQ3" s="42" t="s">
        <v>185</v>
      </c>
      <c r="AR3" s="42" t="s">
        <v>145</v>
      </c>
      <c r="AS3" s="42" t="s">
        <v>147</v>
      </c>
      <c r="AT3" s="42" t="s">
        <v>149</v>
      </c>
      <c r="AU3" s="42" t="s">
        <v>151</v>
      </c>
      <c r="AV3" s="42" t="s">
        <v>153</v>
      </c>
      <c r="AW3" s="42" t="s">
        <v>155</v>
      </c>
      <c r="AX3" s="42" t="s">
        <v>157</v>
      </c>
      <c r="AY3" s="42" t="s">
        <v>159</v>
      </c>
      <c r="AZ3" s="45" t="s">
        <v>165</v>
      </c>
      <c r="BA3" s="46"/>
      <c r="BB3" s="47"/>
      <c r="BC3" s="42" t="s">
        <v>167</v>
      </c>
      <c r="BD3" s="42" t="s">
        <v>169</v>
      </c>
      <c r="BE3" s="42" t="s">
        <v>171</v>
      </c>
      <c r="BF3" s="42" t="s">
        <v>173</v>
      </c>
      <c r="BG3" s="42" t="s">
        <v>175</v>
      </c>
      <c r="BH3" s="42" t="s">
        <v>177</v>
      </c>
      <c r="BI3" s="42" t="s">
        <v>179</v>
      </c>
    </row>
    <row r="4" spans="1:61" ht="12" customHeight="1">
      <c r="A4" s="54" t="s">
        <v>1</v>
      </c>
      <c r="B4" s="54"/>
      <c r="C4" s="54"/>
      <c r="D4" s="48"/>
      <c r="E4" s="50"/>
      <c r="F4" s="43"/>
      <c r="G4" s="43"/>
      <c r="H4" s="43"/>
      <c r="I4" s="48"/>
      <c r="J4" s="50"/>
      <c r="K4" s="43"/>
      <c r="L4" s="43"/>
      <c r="M4" s="43"/>
      <c r="N4" s="43"/>
      <c r="O4" s="48"/>
      <c r="P4" s="50"/>
      <c r="Q4" s="43"/>
      <c r="R4" s="43"/>
      <c r="S4" s="48"/>
      <c r="T4" s="50"/>
      <c r="U4" s="48"/>
      <c r="V4" s="49"/>
      <c r="W4" s="50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8"/>
      <c r="BA4" s="49"/>
      <c r="BB4" s="50"/>
      <c r="BC4" s="43"/>
      <c r="BD4" s="43"/>
      <c r="BE4" s="43"/>
      <c r="BF4" s="43"/>
      <c r="BG4" s="43"/>
      <c r="BH4" s="43"/>
      <c r="BI4" s="43"/>
    </row>
    <row r="5" spans="1:61" ht="12" customHeight="1">
      <c r="A5" s="54" t="s">
        <v>2</v>
      </c>
      <c r="B5" s="54"/>
      <c r="C5" s="54"/>
      <c r="D5" s="48"/>
      <c r="E5" s="50"/>
      <c r="F5" s="43"/>
      <c r="G5" s="43"/>
      <c r="H5" s="43"/>
      <c r="I5" s="48"/>
      <c r="J5" s="50"/>
      <c r="K5" s="43"/>
      <c r="L5" s="43"/>
      <c r="M5" s="43"/>
      <c r="N5" s="43"/>
      <c r="O5" s="48"/>
      <c r="P5" s="50"/>
      <c r="Q5" s="43"/>
      <c r="R5" s="43"/>
      <c r="S5" s="48"/>
      <c r="T5" s="50"/>
      <c r="U5" s="48"/>
      <c r="V5" s="49"/>
      <c r="W5" s="50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8"/>
      <c r="BA5" s="49"/>
      <c r="BB5" s="50"/>
      <c r="BC5" s="43"/>
      <c r="BD5" s="43"/>
      <c r="BE5" s="43"/>
      <c r="BF5" s="43"/>
      <c r="BG5" s="43"/>
      <c r="BH5" s="43"/>
      <c r="BI5" s="43"/>
    </row>
    <row r="6" spans="1:61" ht="12.75" customHeight="1" hidden="1">
      <c r="A6" s="5"/>
      <c r="B6" s="6"/>
      <c r="C6" s="7"/>
      <c r="D6" s="51"/>
      <c r="E6" s="53"/>
      <c r="F6" s="44"/>
      <c r="G6" s="44"/>
      <c r="H6" s="44"/>
      <c r="I6" s="51"/>
      <c r="J6" s="53"/>
      <c r="K6" s="44"/>
      <c r="L6" s="44"/>
      <c r="M6" s="44"/>
      <c r="N6" s="44"/>
      <c r="O6" s="51"/>
      <c r="P6" s="53"/>
      <c r="Q6" s="44"/>
      <c r="R6" s="44"/>
      <c r="S6" s="51"/>
      <c r="T6" s="53"/>
      <c r="U6" s="51"/>
      <c r="V6" s="52"/>
      <c r="W6" s="53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51"/>
      <c r="BA6" s="52"/>
      <c r="BB6" s="53"/>
      <c r="BC6" s="44"/>
      <c r="BD6" s="44"/>
      <c r="BE6" s="44"/>
      <c r="BF6" s="44"/>
      <c r="BG6" s="44"/>
      <c r="BH6" s="44"/>
      <c r="BI6" s="44"/>
    </row>
    <row r="7" spans="1:61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 t="s">
        <v>94</v>
      </c>
      <c r="T7" s="35" t="s">
        <v>96</v>
      </c>
      <c r="U7" s="35" t="s">
        <v>66</v>
      </c>
      <c r="V7" s="35" t="s">
        <v>100</v>
      </c>
      <c r="W7" s="35" t="s">
        <v>102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 t="s">
        <v>66</v>
      </c>
      <c r="BA7" s="35" t="s">
        <v>161</v>
      </c>
      <c r="BB7" s="35" t="s">
        <v>163</v>
      </c>
      <c r="BC7" s="35"/>
      <c r="BD7" s="35"/>
      <c r="BE7" s="35"/>
      <c r="BF7" s="35"/>
      <c r="BG7" s="35"/>
      <c r="BH7" s="35"/>
      <c r="BI7" s="35"/>
    </row>
    <row r="8" spans="1:61" ht="12.7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92</v>
      </c>
      <c r="S8" s="35" t="s">
        <v>95</v>
      </c>
      <c r="T8" s="35" t="s">
        <v>97</v>
      </c>
      <c r="U8" s="35" t="s">
        <v>99</v>
      </c>
      <c r="V8" s="35" t="s">
        <v>101</v>
      </c>
      <c r="W8" s="35" t="s">
        <v>103</v>
      </c>
      <c r="X8" s="35" t="s">
        <v>105</v>
      </c>
      <c r="Y8" s="35" t="s">
        <v>107</v>
      </c>
      <c r="Z8" s="35" t="s">
        <v>109</v>
      </c>
      <c r="AA8" s="35" t="s">
        <v>111</v>
      </c>
      <c r="AB8" s="35" t="s">
        <v>113</v>
      </c>
      <c r="AC8" s="35" t="s">
        <v>115</v>
      </c>
      <c r="AD8" s="35" t="s">
        <v>117</v>
      </c>
      <c r="AE8" s="35" t="s">
        <v>119</v>
      </c>
      <c r="AF8" s="35" t="s">
        <v>121</v>
      </c>
      <c r="AG8" s="35" t="s">
        <v>123</v>
      </c>
      <c r="AH8" s="35" t="s">
        <v>125</v>
      </c>
      <c r="AI8" s="35" t="s">
        <v>127</v>
      </c>
      <c r="AJ8" s="35" t="s">
        <v>129</v>
      </c>
      <c r="AK8" s="35" t="s">
        <v>131</v>
      </c>
      <c r="AL8" s="35" t="s">
        <v>133</v>
      </c>
      <c r="AM8" s="35" t="s">
        <v>135</v>
      </c>
      <c r="AN8" s="35" t="s">
        <v>137</v>
      </c>
      <c r="AO8" s="35" t="s">
        <v>140</v>
      </c>
      <c r="AP8" s="35" t="s">
        <v>142</v>
      </c>
      <c r="AQ8" s="35" t="s">
        <v>139</v>
      </c>
      <c r="AR8" s="35" t="s">
        <v>144</v>
      </c>
      <c r="AS8" s="35" t="s">
        <v>146</v>
      </c>
      <c r="AT8" s="35" t="s">
        <v>148</v>
      </c>
      <c r="AU8" s="35" t="s">
        <v>150</v>
      </c>
      <c r="AV8" s="35" t="s">
        <v>152</v>
      </c>
      <c r="AW8" s="35" t="s">
        <v>154</v>
      </c>
      <c r="AX8" s="35" t="s">
        <v>156</v>
      </c>
      <c r="AY8" s="35" t="s">
        <v>158</v>
      </c>
      <c r="AZ8" s="35" t="s">
        <v>160</v>
      </c>
      <c r="BA8" s="35" t="s">
        <v>162</v>
      </c>
      <c r="BB8" s="35" t="s">
        <v>164</v>
      </c>
      <c r="BC8" s="35" t="s">
        <v>166</v>
      </c>
      <c r="BD8" s="35" t="s">
        <v>168</v>
      </c>
      <c r="BE8" s="35" t="s">
        <v>170</v>
      </c>
      <c r="BF8" s="35" t="s">
        <v>172</v>
      </c>
      <c r="BG8" s="35" t="s">
        <v>174</v>
      </c>
      <c r="BH8" s="35" t="s">
        <v>176</v>
      </c>
      <c r="BI8" s="35" t="s">
        <v>178</v>
      </c>
    </row>
    <row r="9" spans="1:61" ht="24.75">
      <c r="A9" s="14" t="s">
        <v>3</v>
      </c>
      <c r="B9" s="15" t="s">
        <v>4</v>
      </c>
      <c r="C9" s="15" t="s">
        <v>5</v>
      </c>
      <c r="D9" s="16" t="s">
        <v>182</v>
      </c>
      <c r="E9" s="16" t="s">
        <v>182</v>
      </c>
      <c r="F9" s="16" t="s">
        <v>182</v>
      </c>
      <c r="G9" s="16" t="s">
        <v>182</v>
      </c>
      <c r="H9" s="16" t="s">
        <v>182</v>
      </c>
      <c r="I9" s="16" t="s">
        <v>182</v>
      </c>
      <c r="J9" s="16" t="s">
        <v>182</v>
      </c>
      <c r="K9" s="16" t="s">
        <v>182</v>
      </c>
      <c r="L9" s="16" t="s">
        <v>182</v>
      </c>
      <c r="M9" s="16" t="s">
        <v>182</v>
      </c>
      <c r="N9" s="16" t="s">
        <v>182</v>
      </c>
      <c r="O9" s="16" t="s">
        <v>182</v>
      </c>
      <c r="P9" s="16" t="s">
        <v>182</v>
      </c>
      <c r="Q9" s="16" t="s">
        <v>182</v>
      </c>
      <c r="R9" s="16" t="s">
        <v>182</v>
      </c>
      <c r="S9" s="16" t="s">
        <v>182</v>
      </c>
      <c r="T9" s="16" t="s">
        <v>182</v>
      </c>
      <c r="U9" s="16" t="s">
        <v>182</v>
      </c>
      <c r="V9" s="16" t="s">
        <v>182</v>
      </c>
      <c r="W9" s="16" t="s">
        <v>182</v>
      </c>
      <c r="X9" s="16" t="s">
        <v>182</v>
      </c>
      <c r="Y9" s="16" t="s">
        <v>182</v>
      </c>
      <c r="Z9" s="16" t="s">
        <v>182</v>
      </c>
      <c r="AA9" s="16" t="s">
        <v>182</v>
      </c>
      <c r="AB9" s="16" t="s">
        <v>182</v>
      </c>
      <c r="AC9" s="16" t="s">
        <v>182</v>
      </c>
      <c r="AD9" s="16" t="s">
        <v>182</v>
      </c>
      <c r="AE9" s="16" t="s">
        <v>182</v>
      </c>
      <c r="AF9" s="16" t="s">
        <v>182</v>
      </c>
      <c r="AG9" s="16" t="s">
        <v>182</v>
      </c>
      <c r="AH9" s="16" t="s">
        <v>182</v>
      </c>
      <c r="AI9" s="16" t="s">
        <v>182</v>
      </c>
      <c r="AJ9" s="16" t="s">
        <v>182</v>
      </c>
      <c r="AK9" s="16" t="s">
        <v>182</v>
      </c>
      <c r="AL9" s="16" t="s">
        <v>182</v>
      </c>
      <c r="AM9" s="16" t="s">
        <v>182</v>
      </c>
      <c r="AN9" s="16" t="s">
        <v>182</v>
      </c>
      <c r="AO9" s="16" t="s">
        <v>182</v>
      </c>
      <c r="AP9" s="16" t="s">
        <v>182</v>
      </c>
      <c r="AQ9" s="16" t="s">
        <v>182</v>
      </c>
      <c r="AR9" s="16" t="s">
        <v>182</v>
      </c>
      <c r="AS9" s="16" t="s">
        <v>182</v>
      </c>
      <c r="AT9" s="16" t="s">
        <v>182</v>
      </c>
      <c r="AU9" s="16" t="s">
        <v>182</v>
      </c>
      <c r="AV9" s="16" t="s">
        <v>182</v>
      </c>
      <c r="AW9" s="16" t="s">
        <v>182</v>
      </c>
      <c r="AX9" s="16" t="s">
        <v>182</v>
      </c>
      <c r="AY9" s="16" t="s">
        <v>182</v>
      </c>
      <c r="AZ9" s="16" t="s">
        <v>182</v>
      </c>
      <c r="BA9" s="16" t="s">
        <v>182</v>
      </c>
      <c r="BB9" s="16" t="s">
        <v>182</v>
      </c>
      <c r="BC9" s="16" t="s">
        <v>182</v>
      </c>
      <c r="BD9" s="16" t="s">
        <v>182</v>
      </c>
      <c r="BE9" s="16" t="s">
        <v>182</v>
      </c>
      <c r="BF9" s="16" t="s">
        <v>182</v>
      </c>
      <c r="BG9" s="16" t="s">
        <v>182</v>
      </c>
      <c r="BH9" s="16" t="s">
        <v>182</v>
      </c>
      <c r="BI9" s="16" t="s">
        <v>182</v>
      </c>
    </row>
    <row r="10" spans="1:61" ht="12.75">
      <c r="A10" s="17" t="s">
        <v>6</v>
      </c>
      <c r="B10" s="18" t="s">
        <v>7</v>
      </c>
      <c r="C10" s="19" t="s">
        <v>7</v>
      </c>
      <c r="D10" s="38">
        <v>1680976.99</v>
      </c>
      <c r="E10" s="38">
        <v>34579444.87</v>
      </c>
      <c r="F10" s="38">
        <v>332444631.2</v>
      </c>
      <c r="G10" s="38">
        <v>3675792.23</v>
      </c>
      <c r="H10" s="38">
        <v>22608463.56</v>
      </c>
      <c r="I10" s="38">
        <v>1931564.08</v>
      </c>
      <c r="J10" s="38">
        <v>696686.8</v>
      </c>
      <c r="K10" s="38">
        <v>962397.69</v>
      </c>
      <c r="L10" s="38">
        <v>1642582.94</v>
      </c>
      <c r="M10" s="38">
        <v>427117.42</v>
      </c>
      <c r="N10" s="38">
        <v>17585052.73</v>
      </c>
      <c r="O10" s="38">
        <v>21615410.9</v>
      </c>
      <c r="P10" s="38">
        <v>2286352.7</v>
      </c>
      <c r="Q10" s="38">
        <v>38321864.41</v>
      </c>
      <c r="R10" s="38">
        <v>17966857.61</v>
      </c>
      <c r="S10" s="38">
        <v>87367019564.63</v>
      </c>
      <c r="T10" s="38">
        <v>582288884.72</v>
      </c>
      <c r="U10" s="38">
        <v>2959050.45</v>
      </c>
      <c r="V10" s="38">
        <v>492436.8</v>
      </c>
      <c r="W10" s="38">
        <v>18419377.86</v>
      </c>
      <c r="X10" s="38">
        <v>3066739.14</v>
      </c>
      <c r="Y10" s="38">
        <v>4300413.33</v>
      </c>
      <c r="Z10" s="38">
        <v>2596980.7</v>
      </c>
      <c r="AA10" s="38">
        <v>14798577.66</v>
      </c>
      <c r="AB10" s="38">
        <v>71440.02</v>
      </c>
      <c r="AC10" s="38">
        <v>1121897.87</v>
      </c>
      <c r="AD10" s="38">
        <v>4210236.31</v>
      </c>
      <c r="AE10" s="38">
        <v>13588163.1</v>
      </c>
      <c r="AF10" s="38">
        <v>8420331.62</v>
      </c>
      <c r="AG10" s="38">
        <v>46070063.67</v>
      </c>
      <c r="AH10" s="38">
        <v>2235234.1</v>
      </c>
      <c r="AI10" s="38">
        <v>2148913.22</v>
      </c>
      <c r="AJ10" s="38">
        <v>758812.39</v>
      </c>
      <c r="AK10" s="38">
        <v>60263011.43</v>
      </c>
      <c r="AL10" s="38">
        <v>1743316.24</v>
      </c>
      <c r="AM10" s="38">
        <v>26678273.01</v>
      </c>
      <c r="AN10" s="38">
        <v>237305463.2</v>
      </c>
      <c r="AO10" s="38">
        <v>5702006.89</v>
      </c>
      <c r="AP10" s="38">
        <v>4533088.11</v>
      </c>
      <c r="AQ10" s="38">
        <v>1369809.32</v>
      </c>
      <c r="AR10" s="38">
        <v>125994.62</v>
      </c>
      <c r="AS10" s="38">
        <v>6751150.02</v>
      </c>
      <c r="AT10" s="38">
        <v>1250502.06</v>
      </c>
      <c r="AU10" s="38">
        <v>592308.79</v>
      </c>
      <c r="AV10" s="38">
        <v>41849434.57</v>
      </c>
      <c r="AW10" s="38">
        <v>940184</v>
      </c>
      <c r="AX10" s="38">
        <v>16492999.72</v>
      </c>
      <c r="AY10" s="38">
        <v>2954.8</v>
      </c>
      <c r="AZ10" s="38">
        <v>23192.01</v>
      </c>
      <c r="BA10" s="38">
        <v>42003.67</v>
      </c>
      <c r="BB10" s="38">
        <v>26081.8</v>
      </c>
      <c r="BC10" s="38">
        <v>1822057.68</v>
      </c>
      <c r="BD10" s="38">
        <v>15585840.55</v>
      </c>
      <c r="BE10" s="38">
        <v>243289762.36</v>
      </c>
      <c r="BF10" s="38">
        <v>269118.87</v>
      </c>
      <c r="BG10" s="38">
        <v>2957445.24</v>
      </c>
      <c r="BH10" s="38">
        <v>14421919.01</v>
      </c>
      <c r="BI10" s="38">
        <v>2668962.96</v>
      </c>
    </row>
    <row r="11" spans="1:61" ht="12.75">
      <c r="A11" s="17" t="s">
        <v>8</v>
      </c>
      <c r="B11" s="18" t="s">
        <v>9</v>
      </c>
      <c r="C11" s="20" t="s">
        <v>9</v>
      </c>
      <c r="D11" s="38">
        <v>1416926.23</v>
      </c>
      <c r="E11" s="38">
        <v>11136538.25</v>
      </c>
      <c r="F11" s="38">
        <v>174650000</v>
      </c>
      <c r="G11" s="38">
        <v>14291647.54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50837860.65</v>
      </c>
      <c r="O11" s="38">
        <v>0</v>
      </c>
      <c r="P11" s="38">
        <v>0</v>
      </c>
      <c r="Q11" s="38">
        <v>0</v>
      </c>
      <c r="R11" s="38">
        <v>66057049.18</v>
      </c>
      <c r="S11" s="38">
        <v>138513827832.86</v>
      </c>
      <c r="T11" s="38">
        <v>0</v>
      </c>
      <c r="U11" s="38">
        <v>0</v>
      </c>
      <c r="V11" s="38">
        <v>0</v>
      </c>
      <c r="W11" s="38">
        <v>0</v>
      </c>
      <c r="X11" s="38">
        <v>16211398.26</v>
      </c>
      <c r="Y11" s="38">
        <v>0</v>
      </c>
      <c r="Z11" s="38">
        <v>0</v>
      </c>
      <c r="AA11" s="38">
        <v>12176870.71</v>
      </c>
      <c r="AB11" s="38">
        <v>0</v>
      </c>
      <c r="AC11" s="38">
        <v>0</v>
      </c>
      <c r="AD11" s="38">
        <v>316646302.17</v>
      </c>
      <c r="AE11" s="38">
        <v>70775786.88</v>
      </c>
      <c r="AF11" s="38">
        <v>0</v>
      </c>
      <c r="AG11" s="38">
        <v>0</v>
      </c>
      <c r="AH11" s="38">
        <v>0</v>
      </c>
      <c r="AI11" s="38">
        <v>0</v>
      </c>
      <c r="AJ11" s="38">
        <v>3507315.57</v>
      </c>
      <c r="AK11" s="38">
        <v>40000000</v>
      </c>
      <c r="AL11" s="38">
        <v>0</v>
      </c>
      <c r="AM11" s="38">
        <v>0</v>
      </c>
      <c r="AN11" s="38">
        <v>992678427.65</v>
      </c>
      <c r="AO11" s="38">
        <v>30970000</v>
      </c>
      <c r="AP11" s="38">
        <v>0</v>
      </c>
      <c r="AQ11" s="38">
        <v>0</v>
      </c>
      <c r="AR11" s="38">
        <v>0</v>
      </c>
      <c r="AS11" s="38">
        <v>30938051.01</v>
      </c>
      <c r="AT11" s="38">
        <v>150000000</v>
      </c>
      <c r="AU11" s="38">
        <v>1337877.9</v>
      </c>
      <c r="AV11" s="38">
        <v>0</v>
      </c>
      <c r="AW11" s="38">
        <v>241865475.43</v>
      </c>
      <c r="AX11" s="38">
        <v>0</v>
      </c>
      <c r="AY11" s="38">
        <v>0</v>
      </c>
      <c r="AZ11" s="38">
        <v>736610.66</v>
      </c>
      <c r="BA11" s="38">
        <v>8742745.9</v>
      </c>
      <c r="BB11" s="38">
        <v>0</v>
      </c>
      <c r="BC11" s="38">
        <v>0</v>
      </c>
      <c r="BD11" s="38">
        <v>33500000</v>
      </c>
      <c r="BE11" s="38">
        <v>712875409.84</v>
      </c>
      <c r="BF11" s="38">
        <v>0</v>
      </c>
      <c r="BG11" s="38">
        <v>0</v>
      </c>
      <c r="BH11" s="38">
        <v>0</v>
      </c>
      <c r="BI11" s="38">
        <v>0</v>
      </c>
    </row>
    <row r="12" spans="1:61" ht="12.75">
      <c r="A12" s="17" t="s">
        <v>10</v>
      </c>
      <c r="B12" s="18"/>
      <c r="C12" s="20" t="s">
        <v>11</v>
      </c>
      <c r="D12" s="38">
        <v>10769581.38</v>
      </c>
      <c r="E12" s="38">
        <v>125436835.61</v>
      </c>
      <c r="F12" s="38">
        <v>1604910372.84</v>
      </c>
      <c r="G12" s="38">
        <v>73637242.13</v>
      </c>
      <c r="H12" s="38">
        <v>641894784.1</v>
      </c>
      <c r="I12" s="38">
        <v>58408107.39</v>
      </c>
      <c r="J12" s="38">
        <v>3734462.42</v>
      </c>
      <c r="K12" s="38">
        <v>20345304.93</v>
      </c>
      <c r="L12" s="38">
        <v>518200278.3</v>
      </c>
      <c r="M12" s="38">
        <v>13197485.9</v>
      </c>
      <c r="N12" s="38">
        <v>287607860.78</v>
      </c>
      <c r="O12" s="38">
        <v>408104186.88</v>
      </c>
      <c r="P12" s="38">
        <v>33822405.7</v>
      </c>
      <c r="Q12" s="38">
        <v>928572746.7</v>
      </c>
      <c r="R12" s="38">
        <v>379571831.39</v>
      </c>
      <c r="S12" s="38">
        <v>1095449174729.47</v>
      </c>
      <c r="T12" s="38">
        <v>4706848803.74</v>
      </c>
      <c r="U12" s="38">
        <v>10469163.39</v>
      </c>
      <c r="V12" s="38">
        <v>1572550.43</v>
      </c>
      <c r="W12" s="38">
        <v>59770045.09</v>
      </c>
      <c r="X12" s="38">
        <v>74636929</v>
      </c>
      <c r="Y12" s="38">
        <v>55188296.73</v>
      </c>
      <c r="Z12" s="38">
        <v>64466887.11</v>
      </c>
      <c r="AA12" s="38">
        <v>75653269</v>
      </c>
      <c r="AB12" s="38">
        <v>33205066.4</v>
      </c>
      <c r="AC12" s="38">
        <v>8045176.91</v>
      </c>
      <c r="AD12" s="38">
        <v>1237913106.3</v>
      </c>
      <c r="AE12" s="38">
        <v>274076653.08</v>
      </c>
      <c r="AF12" s="38">
        <v>141090748</v>
      </c>
      <c r="AG12" s="38">
        <v>338670869.51</v>
      </c>
      <c r="AH12" s="38">
        <v>63030322.82</v>
      </c>
      <c r="AI12" s="38">
        <v>45344908.7</v>
      </c>
      <c r="AJ12" s="38">
        <v>16936334.9</v>
      </c>
      <c r="AK12" s="38">
        <v>174072999.3</v>
      </c>
      <c r="AL12" s="38">
        <v>53930269.28</v>
      </c>
      <c r="AM12" s="38">
        <v>98873330</v>
      </c>
      <c r="AN12" s="38">
        <v>4104880813.29</v>
      </c>
      <c r="AO12" s="38">
        <v>105564945.6</v>
      </c>
      <c r="AP12" s="38">
        <v>12735753.78</v>
      </c>
      <c r="AQ12" s="38">
        <v>299133038.76</v>
      </c>
      <c r="AR12" s="38">
        <v>52902781.45</v>
      </c>
      <c r="AS12" s="38">
        <v>126672523.68</v>
      </c>
      <c r="AT12" s="38">
        <v>714509284.21</v>
      </c>
      <c r="AU12" s="38">
        <v>1480856.51</v>
      </c>
      <c r="AV12" s="38">
        <v>1094215104.94</v>
      </c>
      <c r="AW12" s="38">
        <v>1000872563.8</v>
      </c>
      <c r="AX12" s="38">
        <v>404338768.49</v>
      </c>
      <c r="AY12" s="38">
        <v>27055.6</v>
      </c>
      <c r="AZ12" s="38">
        <v>31389894.15</v>
      </c>
      <c r="BA12" s="38">
        <v>72512795.91</v>
      </c>
      <c r="BB12" s="38">
        <v>11864734.83</v>
      </c>
      <c r="BC12" s="38">
        <v>4232972423.62</v>
      </c>
      <c r="BD12" s="38">
        <v>237976619.39</v>
      </c>
      <c r="BE12" s="38">
        <v>2634133349.74</v>
      </c>
      <c r="BF12" s="38">
        <v>4181662.1</v>
      </c>
      <c r="BG12" s="38">
        <v>36278088</v>
      </c>
      <c r="BH12" s="38">
        <v>111848199</v>
      </c>
      <c r="BI12" s="38">
        <v>4151898.6</v>
      </c>
    </row>
    <row r="13" spans="1:61" ht="12.75">
      <c r="A13" s="17" t="s">
        <v>12</v>
      </c>
      <c r="B13" s="18" t="s">
        <v>11</v>
      </c>
      <c r="C13" s="21"/>
      <c r="D13" s="38">
        <v>0</v>
      </c>
      <c r="E13" s="38">
        <v>8175189.22</v>
      </c>
      <c r="F13" s="38">
        <v>135989628.54</v>
      </c>
      <c r="G13" s="38">
        <v>2366856.4</v>
      </c>
      <c r="H13" s="38">
        <v>0</v>
      </c>
      <c r="I13" s="38">
        <v>0</v>
      </c>
      <c r="J13" s="38">
        <v>838571.62</v>
      </c>
      <c r="K13" s="38">
        <v>0</v>
      </c>
      <c r="L13" s="38">
        <v>53042544</v>
      </c>
      <c r="M13" s="38">
        <v>0</v>
      </c>
      <c r="N13" s="38">
        <v>0</v>
      </c>
      <c r="O13" s="38">
        <v>45293875</v>
      </c>
      <c r="P13" s="38">
        <v>8050340</v>
      </c>
      <c r="Q13" s="38">
        <v>759442216.5</v>
      </c>
      <c r="R13" s="38">
        <v>0</v>
      </c>
      <c r="S13" s="38">
        <v>458762806403.22</v>
      </c>
      <c r="T13" s="38">
        <v>2313534551.64</v>
      </c>
      <c r="U13" s="38">
        <v>2082593.41</v>
      </c>
      <c r="V13" s="38">
        <v>713611.63</v>
      </c>
      <c r="W13" s="38">
        <v>5548417.43</v>
      </c>
      <c r="X13" s="38">
        <v>0</v>
      </c>
      <c r="Y13" s="38">
        <v>13201355.95</v>
      </c>
      <c r="Z13" s="38">
        <v>21430600.6</v>
      </c>
      <c r="AA13" s="38">
        <v>6590218.8</v>
      </c>
      <c r="AB13" s="38">
        <v>0</v>
      </c>
      <c r="AC13" s="38">
        <v>429994.55</v>
      </c>
      <c r="AD13" s="38">
        <v>0</v>
      </c>
      <c r="AE13" s="38">
        <v>14060522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39323274.58</v>
      </c>
      <c r="AT13" s="38">
        <v>0</v>
      </c>
      <c r="AU13" s="38">
        <v>0</v>
      </c>
      <c r="AV13" s="38">
        <v>114215584.4</v>
      </c>
      <c r="AW13" s="38">
        <v>0</v>
      </c>
      <c r="AX13" s="38">
        <v>0</v>
      </c>
      <c r="AY13" s="38">
        <v>0</v>
      </c>
      <c r="AZ13" s="38">
        <v>3733659.91</v>
      </c>
      <c r="BA13" s="38">
        <v>0</v>
      </c>
      <c r="BB13" s="38">
        <v>3716896.43</v>
      </c>
      <c r="BC13" s="38">
        <v>324904775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</row>
    <row r="14" spans="1:61" ht="21">
      <c r="A14" s="17" t="s">
        <v>13</v>
      </c>
      <c r="B14" s="18" t="s">
        <v>14</v>
      </c>
      <c r="C14" s="22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438720409000</v>
      </c>
      <c r="T14" s="38">
        <v>1123376800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</row>
    <row r="15" spans="1:61" ht="12.75">
      <c r="A15" s="17" t="s">
        <v>15</v>
      </c>
      <c r="B15" s="18" t="s">
        <v>16</v>
      </c>
      <c r="C15" s="22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</row>
    <row r="16" spans="1:61" ht="12.75">
      <c r="A16" s="17" t="s">
        <v>17</v>
      </c>
      <c r="B16" s="18" t="s">
        <v>18</v>
      </c>
      <c r="C16" s="23" t="s">
        <v>19</v>
      </c>
      <c r="D16" s="38">
        <v>0</v>
      </c>
      <c r="E16" s="38">
        <v>0</v>
      </c>
      <c r="F16" s="38">
        <v>288032600.95</v>
      </c>
      <c r="G16" s="38">
        <v>7782895</v>
      </c>
      <c r="H16" s="38">
        <v>115990537.5</v>
      </c>
      <c r="I16" s="38">
        <v>8497875.5</v>
      </c>
      <c r="J16" s="38">
        <v>560031.5</v>
      </c>
      <c r="K16" s="38">
        <v>500938.8</v>
      </c>
      <c r="L16" s="38">
        <v>121486370.95</v>
      </c>
      <c r="M16" s="38">
        <v>5288356.9</v>
      </c>
      <c r="N16" s="38">
        <v>92213663.5</v>
      </c>
      <c r="O16" s="38">
        <v>65946118</v>
      </c>
      <c r="P16" s="38">
        <v>5757508.7</v>
      </c>
      <c r="Q16" s="38">
        <v>0</v>
      </c>
      <c r="R16" s="38">
        <v>39223978.76</v>
      </c>
      <c r="S16" s="38">
        <v>4660000000</v>
      </c>
      <c r="T16" s="38">
        <v>0</v>
      </c>
      <c r="U16" s="38">
        <v>1523440</v>
      </c>
      <c r="V16" s="38">
        <v>190430</v>
      </c>
      <c r="W16" s="38">
        <v>9565150</v>
      </c>
      <c r="X16" s="38">
        <v>0</v>
      </c>
      <c r="Y16" s="38">
        <v>3834228</v>
      </c>
      <c r="Z16" s="38">
        <v>3003000</v>
      </c>
      <c r="AA16" s="38">
        <v>0</v>
      </c>
      <c r="AB16" s="38">
        <v>0</v>
      </c>
      <c r="AC16" s="38">
        <v>3386060.05</v>
      </c>
      <c r="AD16" s="38">
        <v>1947574.7</v>
      </c>
      <c r="AE16" s="38">
        <v>39352200</v>
      </c>
      <c r="AF16" s="38">
        <v>31102019.6</v>
      </c>
      <c r="AG16" s="38">
        <v>36016472.38</v>
      </c>
      <c r="AH16" s="38">
        <v>13072576.35</v>
      </c>
      <c r="AI16" s="38">
        <v>6030646</v>
      </c>
      <c r="AJ16" s="38">
        <v>6537497.5</v>
      </c>
      <c r="AK16" s="38">
        <v>1665699</v>
      </c>
      <c r="AL16" s="38">
        <v>7034800</v>
      </c>
      <c r="AM16" s="38">
        <v>27169140</v>
      </c>
      <c r="AN16" s="38">
        <v>492481138.36</v>
      </c>
      <c r="AO16" s="38">
        <v>44918300</v>
      </c>
      <c r="AP16" s="38">
        <v>0</v>
      </c>
      <c r="AQ16" s="38">
        <v>54101216.46</v>
      </c>
      <c r="AR16" s="38">
        <v>4995218.25</v>
      </c>
      <c r="AS16" s="38">
        <v>10010903.6</v>
      </c>
      <c r="AT16" s="38">
        <v>214955274.12</v>
      </c>
      <c r="AU16" s="38">
        <v>0</v>
      </c>
      <c r="AV16" s="38">
        <v>0</v>
      </c>
      <c r="AW16" s="38">
        <v>56737500</v>
      </c>
      <c r="AX16" s="38">
        <v>92295402.52</v>
      </c>
      <c r="AY16" s="38">
        <v>0</v>
      </c>
      <c r="AZ16" s="38">
        <v>6838361.91</v>
      </c>
      <c r="BA16" s="38">
        <v>0</v>
      </c>
      <c r="BB16" s="38">
        <v>2471020</v>
      </c>
      <c r="BC16" s="38">
        <v>55836600</v>
      </c>
      <c r="BD16" s="38">
        <v>0</v>
      </c>
      <c r="BE16" s="38">
        <v>18528539.84</v>
      </c>
      <c r="BF16" s="38">
        <v>630458.4</v>
      </c>
      <c r="BG16" s="38">
        <v>0</v>
      </c>
      <c r="BH16" s="38">
        <v>9029700</v>
      </c>
      <c r="BI16" s="38">
        <v>289739</v>
      </c>
    </row>
    <row r="17" spans="1:61" ht="12.75">
      <c r="A17" s="24" t="s">
        <v>20</v>
      </c>
      <c r="B17" s="18" t="s">
        <v>21</v>
      </c>
      <c r="C17" s="23" t="s">
        <v>22</v>
      </c>
      <c r="D17" s="38">
        <v>0</v>
      </c>
      <c r="E17" s="38">
        <v>0</v>
      </c>
      <c r="F17" s="38">
        <v>0</v>
      </c>
      <c r="G17" s="38">
        <v>1009600</v>
      </c>
      <c r="H17" s="38">
        <v>0</v>
      </c>
      <c r="I17" s="38">
        <v>0</v>
      </c>
      <c r="J17" s="38">
        <v>435933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2196867.8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691.41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13305100</v>
      </c>
      <c r="AP17" s="38">
        <v>0</v>
      </c>
      <c r="AQ17" s="38">
        <v>0</v>
      </c>
      <c r="AR17" s="38">
        <v>0</v>
      </c>
      <c r="AS17" s="38">
        <v>0</v>
      </c>
      <c r="AT17" s="38">
        <v>3517300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</row>
    <row r="18" spans="1:61" ht="12.75">
      <c r="A18" s="17" t="s">
        <v>23</v>
      </c>
      <c r="B18" s="18" t="s">
        <v>24</v>
      </c>
      <c r="C18" s="23" t="s">
        <v>25</v>
      </c>
      <c r="D18" s="38">
        <v>4848321.23</v>
      </c>
      <c r="E18" s="38">
        <v>42780000.5</v>
      </c>
      <c r="F18" s="38">
        <v>594924996.1</v>
      </c>
      <c r="G18" s="38">
        <v>30410234.9</v>
      </c>
      <c r="H18" s="38">
        <v>458366863.2</v>
      </c>
      <c r="I18" s="38">
        <v>21499362.8</v>
      </c>
      <c r="J18" s="38">
        <v>1899926.3</v>
      </c>
      <c r="K18" s="38">
        <v>16905013.9</v>
      </c>
      <c r="L18" s="38">
        <v>311344466.55</v>
      </c>
      <c r="M18" s="38">
        <v>4657340</v>
      </c>
      <c r="N18" s="38">
        <v>190669647.4</v>
      </c>
      <c r="O18" s="38">
        <v>99451158</v>
      </c>
      <c r="P18" s="38">
        <v>13099660</v>
      </c>
      <c r="Q18" s="38">
        <v>0</v>
      </c>
      <c r="R18" s="38">
        <v>234331095.6</v>
      </c>
      <c r="S18" s="38">
        <v>175065606271.14</v>
      </c>
      <c r="T18" s="38">
        <v>1269937452.1</v>
      </c>
      <c r="U18" s="38">
        <v>3245600</v>
      </c>
      <c r="V18" s="38">
        <v>405700</v>
      </c>
      <c r="W18" s="38">
        <v>26415160.5</v>
      </c>
      <c r="X18" s="38">
        <v>70522124</v>
      </c>
      <c r="Y18" s="38">
        <v>9916910.38</v>
      </c>
      <c r="Z18" s="38">
        <v>29569369.32</v>
      </c>
      <c r="AA18" s="38">
        <v>69063050.2</v>
      </c>
      <c r="AB18" s="38">
        <v>21369826.2</v>
      </c>
      <c r="AC18" s="38">
        <v>2377306.5</v>
      </c>
      <c r="AD18" s="38">
        <v>1142488566.49</v>
      </c>
      <c r="AE18" s="38">
        <v>193623448.3</v>
      </c>
      <c r="AF18" s="38">
        <v>109988728.4</v>
      </c>
      <c r="AG18" s="38">
        <v>248092129.83</v>
      </c>
      <c r="AH18" s="38">
        <v>36503228</v>
      </c>
      <c r="AI18" s="38">
        <v>8980675</v>
      </c>
      <c r="AJ18" s="38">
        <v>8997872.71</v>
      </c>
      <c r="AK18" s="38">
        <v>94283480</v>
      </c>
      <c r="AL18" s="38">
        <v>29179644.5</v>
      </c>
      <c r="AM18" s="38">
        <v>62211460</v>
      </c>
      <c r="AN18" s="38">
        <v>2667545676.3</v>
      </c>
      <c r="AO18" s="38">
        <v>38353702</v>
      </c>
      <c r="AP18" s="38">
        <v>11810208.3</v>
      </c>
      <c r="AQ18" s="38">
        <v>225376460.5</v>
      </c>
      <c r="AR18" s="38">
        <v>41845640.9</v>
      </c>
      <c r="AS18" s="38">
        <v>60894935.5</v>
      </c>
      <c r="AT18" s="38">
        <v>496027492.7</v>
      </c>
      <c r="AU18" s="38">
        <v>1480856.5</v>
      </c>
      <c r="AV18" s="38">
        <v>385692710.4</v>
      </c>
      <c r="AW18" s="38">
        <v>944135063.8</v>
      </c>
      <c r="AX18" s="38">
        <v>216824501.92</v>
      </c>
      <c r="AY18" s="38">
        <v>27055.6</v>
      </c>
      <c r="AZ18" s="38">
        <v>9971578</v>
      </c>
      <c r="BA18" s="38">
        <v>21768010</v>
      </c>
      <c r="BB18" s="38">
        <v>5676818.4</v>
      </c>
      <c r="BC18" s="38">
        <v>2216868212.91</v>
      </c>
      <c r="BD18" s="38">
        <v>213488153.6</v>
      </c>
      <c r="BE18" s="38">
        <v>2246307384</v>
      </c>
      <c r="BF18" s="38">
        <v>1536472.8</v>
      </c>
      <c r="BG18" s="38">
        <v>19546486</v>
      </c>
      <c r="BH18" s="38">
        <v>60126550</v>
      </c>
      <c r="BI18" s="38">
        <v>2317361.4</v>
      </c>
    </row>
    <row r="19" spans="1:61" ht="12.75">
      <c r="A19" s="17" t="s">
        <v>26</v>
      </c>
      <c r="B19" s="18" t="s">
        <v>27</v>
      </c>
      <c r="C19" s="23" t="s">
        <v>28</v>
      </c>
      <c r="D19" s="38">
        <v>5921260.15</v>
      </c>
      <c r="E19" s="38">
        <v>74481645.89</v>
      </c>
      <c r="F19" s="38">
        <v>585963147.25</v>
      </c>
      <c r="G19" s="38">
        <v>32067655.83</v>
      </c>
      <c r="H19" s="38">
        <v>67537383.4</v>
      </c>
      <c r="I19" s="38">
        <v>28410869.09</v>
      </c>
      <c r="J19" s="38">
        <v>0</v>
      </c>
      <c r="K19" s="38">
        <v>2939352.23</v>
      </c>
      <c r="L19" s="38">
        <v>32326896.8</v>
      </c>
      <c r="M19" s="38">
        <v>3251789</v>
      </c>
      <c r="N19" s="38">
        <v>4724549.88</v>
      </c>
      <c r="O19" s="38">
        <v>197413035.88</v>
      </c>
      <c r="P19" s="38">
        <v>6914897</v>
      </c>
      <c r="Q19" s="38">
        <v>169130530.2</v>
      </c>
      <c r="R19" s="38">
        <v>103819889.23</v>
      </c>
      <c r="S19" s="38">
        <v>0</v>
      </c>
      <c r="T19" s="38">
        <v>0</v>
      </c>
      <c r="U19" s="38">
        <v>3617529.98</v>
      </c>
      <c r="V19" s="38">
        <v>262808.8</v>
      </c>
      <c r="W19" s="38">
        <v>18241317.16</v>
      </c>
      <c r="X19" s="38">
        <v>4114805</v>
      </c>
      <c r="Y19" s="38">
        <v>28235802.4</v>
      </c>
      <c r="Z19" s="38">
        <v>10463917.19</v>
      </c>
      <c r="AA19" s="38">
        <v>0</v>
      </c>
      <c r="AB19" s="38">
        <v>11835240.2</v>
      </c>
      <c r="AC19" s="38">
        <v>1851124.4</v>
      </c>
      <c r="AD19" s="38">
        <v>93476965.11</v>
      </c>
      <c r="AE19" s="38">
        <v>27040482.78</v>
      </c>
      <c r="AF19" s="38">
        <v>0</v>
      </c>
      <c r="AG19" s="38">
        <v>54562267.3</v>
      </c>
      <c r="AH19" s="38">
        <v>13454518.47</v>
      </c>
      <c r="AI19" s="38">
        <v>30333587.7</v>
      </c>
      <c r="AJ19" s="38">
        <v>1400964.69</v>
      </c>
      <c r="AK19" s="38">
        <v>78123820.3</v>
      </c>
      <c r="AL19" s="38">
        <v>17715824.78</v>
      </c>
      <c r="AM19" s="38">
        <v>9492730</v>
      </c>
      <c r="AN19" s="38">
        <v>944853998.63</v>
      </c>
      <c r="AO19" s="38">
        <v>8987843.6</v>
      </c>
      <c r="AP19" s="38">
        <v>925545.48</v>
      </c>
      <c r="AQ19" s="38">
        <v>19655361.8</v>
      </c>
      <c r="AR19" s="38">
        <v>6061922.3</v>
      </c>
      <c r="AS19" s="38">
        <v>16443410</v>
      </c>
      <c r="AT19" s="38">
        <v>9217.39</v>
      </c>
      <c r="AU19" s="38">
        <v>0.01</v>
      </c>
      <c r="AV19" s="38">
        <v>594306810.14</v>
      </c>
      <c r="AW19" s="38">
        <v>0</v>
      </c>
      <c r="AX19" s="38">
        <v>95218864.05</v>
      </c>
      <c r="AY19" s="38">
        <v>0</v>
      </c>
      <c r="AZ19" s="38">
        <v>10846294.33</v>
      </c>
      <c r="BA19" s="38">
        <v>50744785.91</v>
      </c>
      <c r="BB19" s="38">
        <v>0</v>
      </c>
      <c r="BC19" s="38">
        <v>1635362835.71</v>
      </c>
      <c r="BD19" s="38">
        <v>24488465.79</v>
      </c>
      <c r="BE19" s="38">
        <v>369297425.9</v>
      </c>
      <c r="BF19" s="38">
        <v>2014730.9</v>
      </c>
      <c r="BG19" s="38">
        <v>16731602</v>
      </c>
      <c r="BH19" s="38">
        <v>42691949</v>
      </c>
      <c r="BI19" s="38">
        <v>1544798.2</v>
      </c>
    </row>
    <row r="20" spans="1:61" ht="21">
      <c r="A20" s="17" t="s">
        <v>29</v>
      </c>
      <c r="B20" s="18" t="s">
        <v>30</v>
      </c>
      <c r="C20" s="23" t="s">
        <v>31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18240353055.11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</row>
    <row r="21" spans="1:61" ht="21">
      <c r="A21" s="24" t="s">
        <v>32</v>
      </c>
      <c r="B21" s="18" t="s">
        <v>33</v>
      </c>
      <c r="C21" s="23" t="s">
        <v>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</row>
    <row r="22" spans="1:61" ht="31.5">
      <c r="A22" s="17" t="s">
        <v>35</v>
      </c>
      <c r="B22" s="18" t="s">
        <v>36</v>
      </c>
      <c r="C22" s="23" t="s">
        <v>37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</row>
    <row r="23" spans="1:61" ht="12.75">
      <c r="A23" s="17" t="s">
        <v>38</v>
      </c>
      <c r="B23" s="18" t="s">
        <v>39</v>
      </c>
      <c r="C23" s="20" t="s">
        <v>14</v>
      </c>
      <c r="D23" s="38">
        <v>1647115.71</v>
      </c>
      <c r="E23" s="38">
        <v>24354750.32</v>
      </c>
      <c r="F23" s="38">
        <v>200767895.62</v>
      </c>
      <c r="G23" s="38">
        <v>1622602.56</v>
      </c>
      <c r="H23" s="38">
        <v>16880147.04</v>
      </c>
      <c r="I23" s="38">
        <v>792220.29</v>
      </c>
      <c r="J23" s="38">
        <v>81613.61</v>
      </c>
      <c r="K23" s="38">
        <v>3326005.31</v>
      </c>
      <c r="L23" s="38">
        <v>32160797.24</v>
      </c>
      <c r="M23" s="38">
        <v>2550651.12</v>
      </c>
      <c r="N23" s="38">
        <v>15370519.83</v>
      </c>
      <c r="O23" s="38">
        <v>32524050.19</v>
      </c>
      <c r="P23" s="38">
        <v>3770052.34</v>
      </c>
      <c r="Q23" s="38">
        <v>38706291.96</v>
      </c>
      <c r="R23" s="38">
        <v>61283013.93</v>
      </c>
      <c r="S23" s="38">
        <v>14746643375.05</v>
      </c>
      <c r="T23" s="38">
        <v>70074536.95</v>
      </c>
      <c r="U23" s="38">
        <v>5519442.53</v>
      </c>
      <c r="V23" s="38">
        <v>757784.75</v>
      </c>
      <c r="W23" s="38">
        <v>26581937.38</v>
      </c>
      <c r="X23" s="38">
        <v>2346332.55</v>
      </c>
      <c r="Y23" s="38">
        <v>7786683.29</v>
      </c>
      <c r="Z23" s="38">
        <v>2554593.51</v>
      </c>
      <c r="AA23" s="38">
        <v>2995729.6</v>
      </c>
      <c r="AB23" s="38">
        <v>2208536.53</v>
      </c>
      <c r="AC23" s="38">
        <v>124815</v>
      </c>
      <c r="AD23" s="38">
        <v>117513576.91</v>
      </c>
      <c r="AE23" s="38">
        <v>13681826.14</v>
      </c>
      <c r="AF23" s="38">
        <v>3267491.74</v>
      </c>
      <c r="AG23" s="38">
        <v>25656425.31</v>
      </c>
      <c r="AH23" s="38">
        <v>4852384.22</v>
      </c>
      <c r="AI23" s="38">
        <v>6923940.72</v>
      </c>
      <c r="AJ23" s="38">
        <v>303020.45</v>
      </c>
      <c r="AK23" s="38">
        <v>2643025.22</v>
      </c>
      <c r="AL23" s="38">
        <v>1714956.93</v>
      </c>
      <c r="AM23" s="38">
        <v>2526695.96</v>
      </c>
      <c r="AN23" s="38">
        <v>88209309.34</v>
      </c>
      <c r="AO23" s="38">
        <v>28329539.81</v>
      </c>
      <c r="AP23" s="38">
        <v>80327122.82</v>
      </c>
      <c r="AQ23" s="38">
        <v>14476545.47</v>
      </c>
      <c r="AR23" s="38">
        <v>6050614.41</v>
      </c>
      <c r="AS23" s="38">
        <v>2841849.92</v>
      </c>
      <c r="AT23" s="38">
        <v>56184410.87</v>
      </c>
      <c r="AU23" s="38">
        <v>4876617.14</v>
      </c>
      <c r="AV23" s="38">
        <v>26687879.15</v>
      </c>
      <c r="AW23" s="38">
        <v>107396592.28</v>
      </c>
      <c r="AX23" s="38">
        <v>9982473.64</v>
      </c>
      <c r="AY23" s="38">
        <v>99819.26</v>
      </c>
      <c r="AZ23" s="38">
        <v>2111580.58</v>
      </c>
      <c r="BA23" s="38">
        <v>7607572.25</v>
      </c>
      <c r="BB23" s="38">
        <v>2652366.88</v>
      </c>
      <c r="BC23" s="38">
        <v>232261142.35</v>
      </c>
      <c r="BD23" s="38">
        <v>18036398.72</v>
      </c>
      <c r="BE23" s="38">
        <v>78812120.2</v>
      </c>
      <c r="BF23" s="38">
        <v>46015.34</v>
      </c>
      <c r="BG23" s="38">
        <v>915924.82</v>
      </c>
      <c r="BH23" s="38">
        <v>8428886.46</v>
      </c>
      <c r="BI23" s="38">
        <v>56539.25</v>
      </c>
    </row>
    <row r="24" spans="1:61" ht="12.75">
      <c r="A24" s="17" t="s">
        <v>40</v>
      </c>
      <c r="B24" s="18" t="s">
        <v>41</v>
      </c>
      <c r="C24" s="23" t="s">
        <v>42</v>
      </c>
      <c r="D24" s="38">
        <v>1524226.62</v>
      </c>
      <c r="E24" s="38">
        <v>23311243.87</v>
      </c>
      <c r="F24" s="38">
        <v>178160.05</v>
      </c>
      <c r="G24" s="38">
        <v>451296.77</v>
      </c>
      <c r="H24" s="38">
        <v>4611570.3</v>
      </c>
      <c r="I24" s="38">
        <v>392.19</v>
      </c>
      <c r="J24" s="38">
        <v>840.69</v>
      </c>
      <c r="K24" s="38">
        <v>2952943.32</v>
      </c>
      <c r="L24" s="38">
        <v>21811234.68</v>
      </c>
      <c r="M24" s="38">
        <v>2370766.9</v>
      </c>
      <c r="N24" s="38">
        <v>7984961.04</v>
      </c>
      <c r="O24" s="38">
        <v>25234353.01</v>
      </c>
      <c r="P24" s="38">
        <v>2944863.22</v>
      </c>
      <c r="Q24" s="38">
        <v>32047603.79</v>
      </c>
      <c r="R24" s="38">
        <v>54646782.45</v>
      </c>
      <c r="S24" s="38">
        <v>0</v>
      </c>
      <c r="T24" s="38">
        <v>0</v>
      </c>
      <c r="U24" s="38">
        <v>5403995.25</v>
      </c>
      <c r="V24" s="38">
        <v>740163.36</v>
      </c>
      <c r="W24" s="38">
        <v>25715466.94</v>
      </c>
      <c r="X24" s="38">
        <v>6474.62</v>
      </c>
      <c r="Y24" s="38">
        <v>7296514.06</v>
      </c>
      <c r="Z24" s="38">
        <v>1671626.51</v>
      </c>
      <c r="AA24" s="38">
        <v>868135.68</v>
      </c>
      <c r="AB24" s="38">
        <v>1752698.1</v>
      </c>
      <c r="AC24" s="38">
        <v>3000.24</v>
      </c>
      <c r="AD24" s="38">
        <v>100280169.77</v>
      </c>
      <c r="AE24" s="38">
        <v>8129141.15</v>
      </c>
      <c r="AF24" s="38">
        <v>194937.64</v>
      </c>
      <c r="AG24" s="38">
        <v>20085138.4</v>
      </c>
      <c r="AH24" s="38">
        <v>4046243.72</v>
      </c>
      <c r="AI24" s="38">
        <v>6550440.02</v>
      </c>
      <c r="AJ24" s="38">
        <v>160.34</v>
      </c>
      <c r="AK24" s="38">
        <v>887518.84</v>
      </c>
      <c r="AL24" s="38">
        <v>616325.41</v>
      </c>
      <c r="AM24" s="38">
        <v>57051.96</v>
      </c>
      <c r="AN24" s="38">
        <v>23144791.54</v>
      </c>
      <c r="AO24" s="38">
        <v>26147529.21</v>
      </c>
      <c r="AP24" s="38">
        <v>80064519.61</v>
      </c>
      <c r="AQ24" s="38">
        <v>10517323.63</v>
      </c>
      <c r="AR24" s="38">
        <v>4836444.08</v>
      </c>
      <c r="AS24" s="38">
        <v>65256.89</v>
      </c>
      <c r="AT24" s="38">
        <v>40088106.85</v>
      </c>
      <c r="AU24" s="38">
        <v>4823817.9</v>
      </c>
      <c r="AV24" s="38">
        <v>16803263.45</v>
      </c>
      <c r="AW24" s="38">
        <v>73851710.06</v>
      </c>
      <c r="AX24" s="38">
        <v>3136899.14</v>
      </c>
      <c r="AY24" s="38">
        <v>99000</v>
      </c>
      <c r="AZ24" s="38">
        <v>1755773.42</v>
      </c>
      <c r="BA24" s="38">
        <v>6766431.25</v>
      </c>
      <c r="BB24" s="38">
        <v>2429710.61</v>
      </c>
      <c r="BC24" s="38">
        <v>184924665.09</v>
      </c>
      <c r="BD24" s="38">
        <v>12138196.84</v>
      </c>
      <c r="BE24" s="38">
        <v>29760393.17</v>
      </c>
      <c r="BF24" s="38">
        <v>687.01</v>
      </c>
      <c r="BG24" s="38">
        <v>353466.82</v>
      </c>
      <c r="BH24" s="38">
        <v>6154051.46</v>
      </c>
      <c r="BI24" s="38">
        <v>760.03</v>
      </c>
    </row>
    <row r="25" spans="1:61" ht="21">
      <c r="A25" s="17" t="s">
        <v>43</v>
      </c>
      <c r="B25" s="18" t="s">
        <v>44</v>
      </c>
      <c r="C25" s="23" t="s">
        <v>45</v>
      </c>
      <c r="D25" s="38">
        <v>101464.08</v>
      </c>
      <c r="E25" s="38">
        <v>893067.4</v>
      </c>
      <c r="F25" s="38">
        <v>23427075.57</v>
      </c>
      <c r="G25" s="38">
        <v>1171305.79</v>
      </c>
      <c r="H25" s="38">
        <v>12268576.74</v>
      </c>
      <c r="I25" s="38">
        <v>791828.1</v>
      </c>
      <c r="J25" s="38">
        <v>80772.92</v>
      </c>
      <c r="K25" s="38">
        <v>373061.99</v>
      </c>
      <c r="L25" s="38">
        <v>10349562.56</v>
      </c>
      <c r="M25" s="38">
        <v>179884.22</v>
      </c>
      <c r="N25" s="38">
        <v>7385558.79</v>
      </c>
      <c r="O25" s="38">
        <v>7289697.18</v>
      </c>
      <c r="P25" s="38">
        <v>825189.12</v>
      </c>
      <c r="Q25" s="38">
        <v>6658688.17</v>
      </c>
      <c r="R25" s="38">
        <v>6636231.48</v>
      </c>
      <c r="S25" s="38">
        <v>14746641375.05</v>
      </c>
      <c r="T25" s="38">
        <v>70074536.95</v>
      </c>
      <c r="U25" s="38">
        <v>115447.28</v>
      </c>
      <c r="V25" s="38">
        <v>17621.39</v>
      </c>
      <c r="W25" s="38">
        <v>866470.44</v>
      </c>
      <c r="X25" s="38">
        <v>2339857.93</v>
      </c>
      <c r="Y25" s="38">
        <v>490169.23</v>
      </c>
      <c r="Z25" s="38">
        <v>882967</v>
      </c>
      <c r="AA25" s="38">
        <v>2127593.92</v>
      </c>
      <c r="AB25" s="38">
        <v>455838.43</v>
      </c>
      <c r="AC25" s="38">
        <v>121814.76</v>
      </c>
      <c r="AD25" s="38">
        <v>17233407.14</v>
      </c>
      <c r="AE25" s="38">
        <v>5552684.99</v>
      </c>
      <c r="AF25" s="38">
        <v>3072554.1</v>
      </c>
      <c r="AG25" s="38">
        <v>5571286.91</v>
      </c>
      <c r="AH25" s="38">
        <v>806140.5</v>
      </c>
      <c r="AI25" s="38">
        <v>373500.7</v>
      </c>
      <c r="AJ25" s="38">
        <v>302860.11</v>
      </c>
      <c r="AK25" s="38">
        <v>1755506.38</v>
      </c>
      <c r="AL25" s="38">
        <v>1098631.52</v>
      </c>
      <c r="AM25" s="38">
        <v>2469644</v>
      </c>
      <c r="AN25" s="38">
        <v>65064517.8</v>
      </c>
      <c r="AO25" s="38">
        <v>2182010.6</v>
      </c>
      <c r="AP25" s="38">
        <v>262603.21</v>
      </c>
      <c r="AQ25" s="38">
        <v>3959221.84</v>
      </c>
      <c r="AR25" s="38">
        <v>1214170.33</v>
      </c>
      <c r="AS25" s="38">
        <v>2776593.03</v>
      </c>
      <c r="AT25" s="38">
        <v>16096304.02</v>
      </c>
      <c r="AU25" s="38">
        <v>52799.24</v>
      </c>
      <c r="AV25" s="38">
        <v>9884615.7</v>
      </c>
      <c r="AW25" s="38">
        <v>33544882.22</v>
      </c>
      <c r="AX25" s="38">
        <v>5525574.5</v>
      </c>
      <c r="AY25" s="38">
        <v>819.26</v>
      </c>
      <c r="AZ25" s="38">
        <v>355807.16</v>
      </c>
      <c r="BA25" s="38">
        <v>841141</v>
      </c>
      <c r="BB25" s="38">
        <v>222656.27</v>
      </c>
      <c r="BC25" s="38">
        <v>47336477.26</v>
      </c>
      <c r="BD25" s="38">
        <v>3892006.03</v>
      </c>
      <c r="BE25" s="38">
        <v>49051727.03</v>
      </c>
      <c r="BF25" s="38">
        <v>45328.33</v>
      </c>
      <c r="BG25" s="38">
        <v>562458</v>
      </c>
      <c r="BH25" s="38">
        <v>2274835</v>
      </c>
      <c r="BI25" s="38">
        <v>55779.22</v>
      </c>
    </row>
    <row r="26" spans="1:61" ht="12.75">
      <c r="A26" s="17" t="s">
        <v>46</v>
      </c>
      <c r="B26" s="18" t="s">
        <v>47</v>
      </c>
      <c r="C26" s="23" t="s">
        <v>48</v>
      </c>
      <c r="D26" s="38">
        <v>21425.01</v>
      </c>
      <c r="E26" s="38">
        <v>150439.05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2000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1320000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2006195.85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</row>
    <row r="27" spans="1:61" ht="12.75">
      <c r="A27" s="17" t="s">
        <v>49</v>
      </c>
      <c r="B27" s="18"/>
      <c r="C27" s="20" t="s">
        <v>16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16415995988.5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</row>
    <row r="28" spans="1:61" ht="12.75">
      <c r="A28" s="17" t="s">
        <v>50</v>
      </c>
      <c r="B28" s="18"/>
      <c r="C28" s="19" t="s">
        <v>21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25723.46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</row>
    <row r="29" spans="1:61" ht="21">
      <c r="A29" s="17" t="s">
        <v>51</v>
      </c>
      <c r="B29" s="18"/>
      <c r="C29" s="23" t="s">
        <v>52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</row>
    <row r="30" spans="1:61" ht="21">
      <c r="A30" s="17" t="s">
        <v>53</v>
      </c>
      <c r="B30" s="18"/>
      <c r="C30" s="23" t="s">
        <v>54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25723.46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</row>
    <row r="31" spans="1:61" ht="31.5">
      <c r="A31" s="17" t="s">
        <v>55</v>
      </c>
      <c r="B31" s="18"/>
      <c r="C31" s="23" t="s">
        <v>56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</row>
    <row r="32" spans="1:61" ht="18.75" customHeight="1">
      <c r="A32" s="17" t="s">
        <v>57</v>
      </c>
      <c r="B32" s="18"/>
      <c r="C32" s="23" t="s">
        <v>58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</row>
    <row r="33" spans="1:61" ht="12.75">
      <c r="A33" s="17" t="s">
        <v>59</v>
      </c>
      <c r="B33" s="18"/>
      <c r="C33" s="23" t="s">
        <v>60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</row>
    <row r="34" spans="1:61" ht="12.75">
      <c r="A34" s="25" t="s">
        <v>61</v>
      </c>
      <c r="B34" s="18"/>
      <c r="C34" s="20" t="s">
        <v>24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25723.46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</row>
    <row r="35" spans="1:63" ht="21">
      <c r="A35" s="25" t="s">
        <v>184</v>
      </c>
      <c r="B35" s="18" t="s">
        <v>63</v>
      </c>
      <c r="C35" s="20"/>
      <c r="D35" s="26">
        <f aca="true" t="shared" si="0" ref="D35:AH35">SUM(D10:D11,D13:D23)+D27</f>
        <v>15514600.310000002</v>
      </c>
      <c r="E35" s="26">
        <f t="shared" si="0"/>
        <v>195507569.05</v>
      </c>
      <c r="F35" s="26">
        <f t="shared" si="0"/>
        <v>2312772899.66</v>
      </c>
      <c r="G35" s="26">
        <f t="shared" si="0"/>
        <v>93227284.46</v>
      </c>
      <c r="H35" s="26">
        <f t="shared" si="0"/>
        <v>681383394.6999999</v>
      </c>
      <c r="I35" s="26">
        <f t="shared" si="0"/>
        <v>61131891.76</v>
      </c>
      <c r="J35" s="26">
        <f t="shared" si="0"/>
        <v>4512762.83</v>
      </c>
      <c r="K35" s="26">
        <f t="shared" si="0"/>
        <v>24633707.929999996</v>
      </c>
      <c r="L35" s="26">
        <f t="shared" si="0"/>
        <v>552003658.48</v>
      </c>
      <c r="M35" s="26">
        <f t="shared" si="0"/>
        <v>16175254.440000001</v>
      </c>
      <c r="N35" s="26">
        <f t="shared" si="0"/>
        <v>371401293.98999995</v>
      </c>
      <c r="O35" s="26">
        <f t="shared" si="0"/>
        <v>462243647.96999997</v>
      </c>
      <c r="P35" s="26">
        <f t="shared" si="0"/>
        <v>39878810.739999995</v>
      </c>
      <c r="Q35" s="26">
        <f t="shared" si="0"/>
        <v>1005600903.0699999</v>
      </c>
      <c r="R35" s="26">
        <f t="shared" si="0"/>
        <v>524878752.11</v>
      </c>
      <c r="S35" s="26">
        <f t="shared" si="0"/>
        <v>1352492661490.5103</v>
      </c>
      <c r="T35" s="26">
        <f t="shared" si="0"/>
        <v>5359212225.409999</v>
      </c>
      <c r="U35" s="26">
        <f t="shared" si="0"/>
        <v>18947656.37</v>
      </c>
      <c r="V35" s="26">
        <f t="shared" si="0"/>
        <v>2822771.98</v>
      </c>
      <c r="W35" s="26">
        <f t="shared" si="0"/>
        <v>104771360.33</v>
      </c>
      <c r="X35" s="26">
        <f t="shared" si="0"/>
        <v>96261398.95</v>
      </c>
      <c r="Y35" s="26">
        <f t="shared" si="0"/>
        <v>67275393.35000001</v>
      </c>
      <c r="Z35" s="26">
        <f t="shared" si="0"/>
        <v>69618461.32000001</v>
      </c>
      <c r="AA35" s="26">
        <f t="shared" si="0"/>
        <v>105624446.97</v>
      </c>
      <c r="AB35" s="26">
        <f t="shared" si="0"/>
        <v>35485042.949999996</v>
      </c>
      <c r="AC35" s="26">
        <f t="shared" si="0"/>
        <v>9291889.78</v>
      </c>
      <c r="AD35" s="26">
        <f t="shared" si="0"/>
        <v>1676283221.69</v>
      </c>
      <c r="AE35" s="26">
        <f t="shared" si="0"/>
        <v>372122429.1999999</v>
      </c>
      <c r="AF35" s="26">
        <f t="shared" si="0"/>
        <v>152778571.36</v>
      </c>
      <c r="AG35" s="26">
        <f t="shared" si="0"/>
        <v>410397358.49</v>
      </c>
      <c r="AH35" s="26">
        <f t="shared" si="0"/>
        <v>70117941.14</v>
      </c>
      <c r="AI35" s="26">
        <f aca="true" t="shared" si="1" ref="AI35:BI35">SUM(AI10:AI11,AI13:AI23)+AI27</f>
        <v>54417762.64</v>
      </c>
      <c r="AJ35" s="26">
        <f t="shared" si="1"/>
        <v>21505483.310000002</v>
      </c>
      <c r="AK35" s="26">
        <f t="shared" si="1"/>
        <v>276979035.95000005</v>
      </c>
      <c r="AL35" s="26">
        <f t="shared" si="1"/>
        <v>57388542.45</v>
      </c>
      <c r="AM35" s="26">
        <f t="shared" si="1"/>
        <v>128078298.97</v>
      </c>
      <c r="AN35" s="26">
        <f t="shared" si="1"/>
        <v>5423074013.4800005</v>
      </c>
      <c r="AO35" s="26">
        <f t="shared" si="1"/>
        <v>170566492.3</v>
      </c>
      <c r="AP35" s="26">
        <f t="shared" si="1"/>
        <v>97595964.71</v>
      </c>
      <c r="AQ35" s="26">
        <f>SUM(AQ10:AQ11,AQ13:AQ23)+AQ27</f>
        <v>314979393.55</v>
      </c>
      <c r="AR35" s="26">
        <f t="shared" si="1"/>
        <v>59079390.47999999</v>
      </c>
      <c r="AS35" s="26">
        <f t="shared" si="1"/>
        <v>167203574.62999997</v>
      </c>
      <c r="AT35" s="26">
        <f t="shared" si="1"/>
        <v>921944197.14</v>
      </c>
      <c r="AU35" s="26">
        <f t="shared" si="1"/>
        <v>8287660.34</v>
      </c>
      <c r="AV35" s="26">
        <f t="shared" si="1"/>
        <v>1162752418.66</v>
      </c>
      <c r="AW35" s="26">
        <f t="shared" si="1"/>
        <v>1351074815.51</v>
      </c>
      <c r="AX35" s="26">
        <f t="shared" si="1"/>
        <v>430814241.84999996</v>
      </c>
      <c r="AY35" s="26">
        <f t="shared" si="1"/>
        <v>129829.65999999999</v>
      </c>
      <c r="AZ35" s="26">
        <f t="shared" si="1"/>
        <v>34261277.4</v>
      </c>
      <c r="BA35" s="26">
        <f t="shared" si="1"/>
        <v>88905117.72999999</v>
      </c>
      <c r="BB35" s="26">
        <f t="shared" si="1"/>
        <v>14543183.510000002</v>
      </c>
      <c r="BC35" s="26">
        <f t="shared" si="1"/>
        <v>4467055623.65</v>
      </c>
      <c r="BD35" s="26">
        <f t="shared" si="1"/>
        <v>305098858.65999997</v>
      </c>
      <c r="BE35" s="26">
        <f t="shared" si="1"/>
        <v>3669110642.14</v>
      </c>
      <c r="BF35" s="26">
        <f t="shared" si="1"/>
        <v>4496796.3100000005</v>
      </c>
      <c r="BG35" s="26">
        <f t="shared" si="1"/>
        <v>40151458.06</v>
      </c>
      <c r="BH35" s="26">
        <f t="shared" si="1"/>
        <v>134699004.47</v>
      </c>
      <c r="BI35" s="26">
        <f t="shared" si="1"/>
        <v>6877400.81</v>
      </c>
      <c r="BK35" s="41"/>
    </row>
    <row r="36" spans="1:61" ht="12.75">
      <c r="A36" s="25" t="s">
        <v>62</v>
      </c>
      <c r="B36" s="18"/>
      <c r="C36" s="20" t="s">
        <v>27</v>
      </c>
      <c r="D36" s="26">
        <f aca="true" t="shared" si="2" ref="D36:AH36">SUM(D10,D11,D12,D23,D27)-D34</f>
        <v>15514600.310000002</v>
      </c>
      <c r="E36" s="26">
        <f t="shared" si="2"/>
        <v>195507569.04999998</v>
      </c>
      <c r="F36" s="26">
        <f t="shared" si="2"/>
        <v>2312772899.66</v>
      </c>
      <c r="G36" s="26">
        <f t="shared" si="2"/>
        <v>93227284.46</v>
      </c>
      <c r="H36" s="26">
        <f t="shared" si="2"/>
        <v>681383394.6999999</v>
      </c>
      <c r="I36" s="26">
        <f t="shared" si="2"/>
        <v>61131891.76</v>
      </c>
      <c r="J36" s="26">
        <f t="shared" si="2"/>
        <v>4512762.83</v>
      </c>
      <c r="K36" s="26">
        <f t="shared" si="2"/>
        <v>24633707.93</v>
      </c>
      <c r="L36" s="26">
        <f t="shared" si="2"/>
        <v>552003658.48</v>
      </c>
      <c r="M36" s="26">
        <f t="shared" si="2"/>
        <v>16175254.440000001</v>
      </c>
      <c r="N36" s="26">
        <f t="shared" si="2"/>
        <v>371401293.98999995</v>
      </c>
      <c r="O36" s="26">
        <f t="shared" si="2"/>
        <v>462243647.96999997</v>
      </c>
      <c r="P36" s="26">
        <f t="shared" si="2"/>
        <v>39853087.28000001</v>
      </c>
      <c r="Q36" s="26">
        <f t="shared" si="2"/>
        <v>1005600903.07</v>
      </c>
      <c r="R36" s="26">
        <f t="shared" si="2"/>
        <v>524878752.10999995</v>
      </c>
      <c r="S36" s="26">
        <f t="shared" si="2"/>
        <v>1352492661490.51</v>
      </c>
      <c r="T36" s="26">
        <f t="shared" si="2"/>
        <v>5359212225.41</v>
      </c>
      <c r="U36" s="26">
        <f t="shared" si="2"/>
        <v>18947656.37</v>
      </c>
      <c r="V36" s="26">
        <f t="shared" si="2"/>
        <v>2822771.98</v>
      </c>
      <c r="W36" s="26">
        <f t="shared" si="2"/>
        <v>104771360.33</v>
      </c>
      <c r="X36" s="26">
        <f t="shared" si="2"/>
        <v>96261398.95</v>
      </c>
      <c r="Y36" s="26">
        <f t="shared" si="2"/>
        <v>67275393.35</v>
      </c>
      <c r="Z36" s="26">
        <f t="shared" si="2"/>
        <v>69618461.32000001</v>
      </c>
      <c r="AA36" s="26">
        <f t="shared" si="2"/>
        <v>105624446.97</v>
      </c>
      <c r="AB36" s="26">
        <f t="shared" si="2"/>
        <v>35485042.949999996</v>
      </c>
      <c r="AC36" s="26">
        <f t="shared" si="2"/>
        <v>9291889.780000001</v>
      </c>
      <c r="AD36" s="26">
        <f t="shared" si="2"/>
        <v>1676283221.69</v>
      </c>
      <c r="AE36" s="26">
        <f t="shared" si="2"/>
        <v>372122429.1999999</v>
      </c>
      <c r="AF36" s="26">
        <f t="shared" si="2"/>
        <v>152778571.36</v>
      </c>
      <c r="AG36" s="26">
        <f t="shared" si="2"/>
        <v>410397358.49</v>
      </c>
      <c r="AH36" s="26">
        <f t="shared" si="2"/>
        <v>70117941.14</v>
      </c>
      <c r="AI36" s="26">
        <f aca="true" t="shared" si="3" ref="AI36:BI36">SUM(AI10,AI11,AI12,AI23,AI27)-AI34</f>
        <v>54417762.64</v>
      </c>
      <c r="AJ36" s="26">
        <f t="shared" si="3"/>
        <v>21505483.31</v>
      </c>
      <c r="AK36" s="26">
        <f t="shared" si="3"/>
        <v>276979035.95000005</v>
      </c>
      <c r="AL36" s="26">
        <f t="shared" si="3"/>
        <v>57388542.45</v>
      </c>
      <c r="AM36" s="26">
        <f t="shared" si="3"/>
        <v>128078298.97</v>
      </c>
      <c r="AN36" s="26">
        <f t="shared" si="3"/>
        <v>5423074013.48</v>
      </c>
      <c r="AO36" s="26">
        <f t="shared" si="3"/>
        <v>170566492.3</v>
      </c>
      <c r="AP36" s="26">
        <f t="shared" si="3"/>
        <v>97595964.71</v>
      </c>
      <c r="AQ36" s="26">
        <f>SUM(AQ10,AQ11,AQ12,AQ23,AQ27)-AQ34</f>
        <v>314979393.55</v>
      </c>
      <c r="AR36" s="26">
        <f t="shared" si="3"/>
        <v>59079390.480000004</v>
      </c>
      <c r="AS36" s="26">
        <f t="shared" si="3"/>
        <v>167203574.63</v>
      </c>
      <c r="AT36" s="26">
        <f t="shared" si="3"/>
        <v>921944197.14</v>
      </c>
      <c r="AU36" s="26">
        <f t="shared" si="3"/>
        <v>8287660.34</v>
      </c>
      <c r="AV36" s="26">
        <f t="shared" si="3"/>
        <v>1162752418.66</v>
      </c>
      <c r="AW36" s="26">
        <f t="shared" si="3"/>
        <v>1351074815.51</v>
      </c>
      <c r="AX36" s="26">
        <f t="shared" si="3"/>
        <v>430814241.85</v>
      </c>
      <c r="AY36" s="26">
        <f t="shared" si="3"/>
        <v>129829.65999999999</v>
      </c>
      <c r="AZ36" s="26">
        <f t="shared" si="3"/>
        <v>34261277.4</v>
      </c>
      <c r="BA36" s="26">
        <f t="shared" si="3"/>
        <v>88905117.72999999</v>
      </c>
      <c r="BB36" s="26">
        <f t="shared" si="3"/>
        <v>14543183.510000002</v>
      </c>
      <c r="BC36" s="26">
        <f t="shared" si="3"/>
        <v>4467055623.65</v>
      </c>
      <c r="BD36" s="26">
        <f t="shared" si="3"/>
        <v>305098858.65999997</v>
      </c>
      <c r="BE36" s="26">
        <f t="shared" si="3"/>
        <v>3669110642.1399994</v>
      </c>
      <c r="BF36" s="26">
        <f t="shared" si="3"/>
        <v>4496796.31</v>
      </c>
      <c r="BG36" s="26">
        <f t="shared" si="3"/>
        <v>40151458.06</v>
      </c>
      <c r="BH36" s="26">
        <f t="shared" si="3"/>
        <v>134699004.47</v>
      </c>
      <c r="BI36" s="26">
        <f t="shared" si="3"/>
        <v>6877400.8100000005</v>
      </c>
    </row>
    <row r="37" spans="1:6" ht="15.75" customHeight="1">
      <c r="A37" s="30" t="s">
        <v>183</v>
      </c>
      <c r="B37" s="27"/>
      <c r="C37" s="28"/>
      <c r="D37" s="29"/>
      <c r="E37" s="29"/>
      <c r="F37" s="29"/>
    </row>
    <row r="38" spans="2:63" ht="22.5" customHeight="1">
      <c r="B38" s="27"/>
      <c r="BD38" s="34" t="s">
        <v>180</v>
      </c>
      <c r="BG38" s="33"/>
      <c r="BH38" s="33"/>
      <c r="BI38" s="33"/>
      <c r="BJ38" s="33"/>
      <c r="BK38" s="33"/>
    </row>
    <row r="39" spans="2:60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D39" s="36" t="s">
        <v>181</v>
      </c>
      <c r="BH39" s="37" t="s">
        <v>186</v>
      </c>
    </row>
    <row r="40" spans="2:34" ht="12.75" customHeight="1">
      <c r="B40" s="27"/>
      <c r="AH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mergeCells count="55">
    <mergeCell ref="A5:C5"/>
    <mergeCell ref="F3:F6"/>
    <mergeCell ref="D3:E6"/>
    <mergeCell ref="D1:H1"/>
    <mergeCell ref="D2:F2"/>
    <mergeCell ref="A3:C3"/>
    <mergeCell ref="A4:C4"/>
    <mergeCell ref="K3:K6"/>
    <mergeCell ref="I3:J6"/>
    <mergeCell ref="L3:L6"/>
    <mergeCell ref="G3:G6"/>
    <mergeCell ref="H3:H6"/>
    <mergeCell ref="Q3:Q6"/>
    <mergeCell ref="O3:P6"/>
    <mergeCell ref="M3:M6"/>
    <mergeCell ref="N3:N6"/>
    <mergeCell ref="X3:X6"/>
    <mergeCell ref="U3:W6"/>
    <mergeCell ref="R3:R6"/>
    <mergeCell ref="S3:T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S3:AS6"/>
    <mergeCell ref="AT3:AT6"/>
    <mergeCell ref="AU3:AU6"/>
    <mergeCell ref="AO3:AO6"/>
    <mergeCell ref="AP3:AP6"/>
    <mergeCell ref="AR3:AR6"/>
    <mergeCell ref="AQ3:AQ6"/>
    <mergeCell ref="AV3:AV6"/>
    <mergeCell ref="AW3:AW6"/>
    <mergeCell ref="AX3:AX6"/>
    <mergeCell ref="AY3:AY6"/>
    <mergeCell ref="BD3:BD6"/>
    <mergeCell ref="BE3:BE6"/>
    <mergeCell ref="BC3:BC6"/>
    <mergeCell ref="AZ3:BB6"/>
    <mergeCell ref="BF3:BF6"/>
    <mergeCell ref="BG3:BG6"/>
    <mergeCell ref="BH3:BH6"/>
    <mergeCell ref="BI3:BI6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geOrder="overThenDown" paperSize="9" scale="94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2012-05-15T13:49:42Z</cp:lastPrinted>
  <dcterms:created xsi:type="dcterms:W3CDTF">2005-05-11T11:10:41Z</dcterms:created>
  <dcterms:modified xsi:type="dcterms:W3CDTF">2012-05-15T13:50:36Z</dcterms:modified>
  <cp:category/>
  <cp:version/>
  <cp:contentType/>
  <cp:contentStatus/>
  <cp:revision>1</cp:revision>
</cp:coreProperties>
</file>