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'СЧА_РСА_активы'!$A$1:$BI$39</definedName>
  </definedNames>
  <calcPr fullCalcOnLoad="1"/>
</workbook>
</file>

<file path=xl/sharedStrings.xml><?xml version="1.0" encoding="utf-8"?>
<sst xmlns="http://schemas.openxmlformats.org/spreadsheetml/2006/main" count="258" uniqueCount="188">
  <si>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</si>
  <si>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</si>
  <si>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</si>
  <si>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</si>
  <si>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</si>
  <si>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</si>
  <si>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</si>
  <si>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</si>
  <si>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</si>
  <si>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</si>
  <si>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</si>
  <si>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</si>
  <si>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</si>
  <si>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</si>
  <si>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</si>
  <si>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</si>
  <si>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</si>
  <si>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</si>
  <si>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</si>
  <si>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</si>
  <si>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</si>
  <si>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</si>
  <si>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</si>
  <si>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</si>
  <si>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</si>
  <si>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</si>
  <si>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</si>
  <si>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</si>
  <si>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</si>
  <si>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</si>
  <si>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</si>
  <si>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</si>
  <si>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</si>
  <si>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</si>
  <si>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</si>
  <si>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</si>
  <si>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</si>
  <si>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</si>
  <si>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</si>
  <si>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</si>
  <si>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</si>
  <si>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</si>
  <si>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</si>
  <si>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</si>
  <si>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</si>
  <si>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</si>
  <si>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</si>
  <si>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</si>
  <si>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</si>
  <si>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</si>
  <si>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</si>
  <si>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</si>
  <si>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</si>
  <si>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</si>
  <si>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</si>
  <si>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</si>
  <si>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</si>
  <si>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</si>
  <si>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</si>
  <si>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</si>
  <si>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</si>
  <si>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</si>
  <si>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</si>
  <si>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</si>
  <si>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</si>
  <si>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</si>
  <si>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</si>
  <si>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</si>
  <si>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</si>
  <si>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</si>
  <si>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</si>
  <si>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</si>
  <si>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</si>
  <si>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</si>
  <si>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</si>
  <si>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</si>
  <si>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</si>
  <si>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</si>
  <si>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</si>
  <si>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</si>
  <si>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</si>
  <si>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</si>
  <si>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</si>
  <si>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</si>
  <si>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</si>
  <si>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</si>
  <si>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</si>
  <si>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</si>
  <si>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</si>
  <si>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</si>
  <si>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</si>
  <si>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</si>
  <si>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</si>
  <si>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</si>
  <si>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</si>
  <si>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</si>
  <si>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</si>
  <si>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</si>
  <si>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</si>
  <si>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</si>
  <si>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</si>
  <si>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</si>
  <si>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</si>
  <si>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</si>
  <si>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</si>
  <si>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</si>
  <si>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</si>
  <si>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</si>
  <si>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</si>
  <si>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</si>
  <si>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</si>
  <si>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</si>
  <si>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</si>
  <si>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</si>
  <si>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</si>
  <si>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</si>
  <si>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</si>
  <si>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</si>
  <si>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</si>
  <si>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</si>
  <si>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</si>
  <si>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</si>
  <si>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</si>
  <si>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</si>
  <si>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</si>
  <si>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</si>
  <si>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</si>
  <si>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</si>
  <si>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</si>
  <si>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</si>
  <si>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</si>
  <si>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</si>
  <si>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</si>
  <si>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</si>
  <si>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</si>
  <si>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</si>
  <si>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</si>
  <si>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</si>
  <si>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</si>
  <si>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</si>
  <si>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</si>
  <si>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</si>
  <si>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</si>
  <si>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</si>
  <si>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</si>
  <si>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</si>
  <si>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</si>
  <si>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</si>
  <si>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</si>
  <si>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</si>
  <si>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</si>
  <si>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</si>
  <si>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</si>
  <si>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</si>
  <si>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</si>
  <si>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</si>
  <si>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</si>
  <si>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</si>
  <si>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</si>
  <si>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</si>
  <si>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</si>
  <si>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</si>
  <si>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</si>
  <si>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</si>
  <si>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</si>
  <si>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</si>
  <si>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</si>
  <si>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</si>
  <si>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</si>
  <si>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</si>
  <si>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22-03У008 от 08.10.2003</t>
  </si>
  <si>
    <t>УРАЛСИБ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</si>
  <si>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</si>
  <si>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</si>
  <si>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</si>
  <si>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</si>
  <si>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</si>
  <si>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</si>
  <si>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</si>
  <si>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</si>
  <si>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</si>
  <si>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</si>
  <si>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</si>
  <si>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</si>
  <si>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</si>
  <si>
    <t>РЕГИОН ПОРТФЕЛЬНЫЕ ИНВЕСТИЦИИ УК</t>
  </si>
  <si>
    <t>Е.Н. Блинова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</si>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</sst>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4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vertical="top" wrapText="1"/>
    </xf>
    <xf numFmtId="4" fontId="5" fillId="0" borderId="17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3"/>
  <sheetViews>
    <sheetView tabSelected="1" zoomScalePageLayoutView="0" workbookViewId="0" topLeftCell="A1">
      <pane xSplit="3" ySplit="9" topLeftCell="U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10.75390625" defaultRowHeight="12.75"/>
  <cols>
    <col min="1" max="1" width="48.625" style="3" customWidth="1"/>
    <col min="2" max="2" width="4.125" style="3" customWidth="1"/>
    <col min="3" max="3" width="4.125" style="31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5.875" style="3" customWidth="1"/>
    <col min="14" max="14" width="14.625" style="3" customWidth="1"/>
    <col min="15" max="15" width="14.25390625" style="3" customWidth="1"/>
    <col min="16" max="16" width="14.75390625" style="3" customWidth="1"/>
    <col min="17" max="17" width="14.25390625" style="3" customWidth="1"/>
    <col min="18" max="18" width="14.125" style="3" customWidth="1"/>
    <col min="19" max="19" width="16.875" style="3" customWidth="1"/>
    <col min="20" max="20" width="16.625" style="3" customWidth="1"/>
    <col min="21" max="21" width="15.375" style="3" customWidth="1"/>
    <col min="22" max="23" width="15.00390625" style="3" customWidth="1"/>
    <col min="24" max="24" width="14.125" style="3" customWidth="1"/>
    <col min="25" max="26" width="14.25390625" style="3" customWidth="1"/>
    <col min="27" max="27" width="14.625" style="3" customWidth="1"/>
    <col min="28" max="28" width="14.00390625" style="3" customWidth="1"/>
    <col min="29" max="29" width="14.375" style="3" customWidth="1"/>
    <col min="30" max="31" width="14.125" style="3" customWidth="1"/>
    <col min="32" max="32" width="14.875" style="3" customWidth="1"/>
    <col min="33" max="33" width="15.875" style="3" customWidth="1"/>
    <col min="34" max="34" width="14.875" style="3" customWidth="1"/>
    <col min="35" max="35" width="14.375" style="3" customWidth="1"/>
    <col min="36" max="36" width="14.25390625" style="3" customWidth="1"/>
    <col min="37" max="39" width="14.375" style="3" customWidth="1"/>
    <col min="40" max="40" width="14.625" style="3" customWidth="1"/>
    <col min="41" max="41" width="16.25390625" style="3" customWidth="1"/>
    <col min="42" max="42" width="15.875" style="3" customWidth="1"/>
    <col min="43" max="43" width="15.25390625" style="3" customWidth="1"/>
    <col min="44" max="44" width="16.375" style="3" customWidth="1"/>
    <col min="45" max="45" width="15.75390625" style="3" customWidth="1"/>
    <col min="46" max="46" width="15.875" style="3" customWidth="1"/>
    <col min="47" max="47" width="16.625" style="3" customWidth="1"/>
    <col min="48" max="48" width="17.375" style="3" customWidth="1"/>
    <col min="49" max="49" width="17.625" style="3" customWidth="1"/>
    <col min="50" max="50" width="17.25390625" style="3" customWidth="1"/>
    <col min="51" max="51" width="16.00390625" style="3" customWidth="1"/>
    <col min="52" max="52" width="14.75390625" style="3" customWidth="1"/>
    <col min="53" max="53" width="14.25390625" style="3" customWidth="1"/>
    <col min="54" max="54" width="17.75390625" style="3" customWidth="1"/>
    <col min="55" max="55" width="17.875" style="3" customWidth="1"/>
    <col min="56" max="56" width="17.00390625" style="3" customWidth="1"/>
    <col min="57" max="57" width="15.625" style="3" customWidth="1"/>
    <col min="58" max="58" width="14.875" style="3" customWidth="1"/>
    <col min="59" max="59" width="15.125" style="3" customWidth="1"/>
    <col min="60" max="60" width="15.25390625" style="3" customWidth="1"/>
    <col min="61" max="61" width="16.00390625" style="3" customWidth="1"/>
    <col min="62" max="62" width="10.75390625" style="3" customWidth="1"/>
    <col min="63" max="63" width="20.625" style="3" customWidth="1"/>
    <col min="64" max="16384" width="10.75390625" style="3" customWidth="1"/>
  </cols>
  <sheetData>
    <row r="1" spans="1:9" ht="26.25" customHeight="1">
      <c r="A1" s="1"/>
      <c r="B1" s="1"/>
      <c r="C1" s="2"/>
      <c r="D1" s="55" t="s">
        <v>187</v>
      </c>
      <c r="E1" s="55"/>
      <c r="F1" s="55"/>
      <c r="G1" s="55"/>
      <c r="H1" s="55"/>
      <c r="I1" s="1"/>
    </row>
    <row r="2" spans="1:6" ht="4.5" customHeight="1">
      <c r="A2" s="4"/>
      <c r="B2" s="4"/>
      <c r="C2" s="4"/>
      <c r="D2" s="56"/>
      <c r="E2" s="56"/>
      <c r="F2" s="56"/>
    </row>
    <row r="3" spans="1:61" ht="12" customHeight="1">
      <c r="A3" s="57" t="s">
        <v>0</v>
      </c>
      <c r="B3" s="57"/>
      <c r="C3" s="57"/>
      <c r="D3" s="45" t="s">
        <v>68</v>
      </c>
      <c r="E3" s="47"/>
      <c r="F3" s="42" t="s">
        <v>70</v>
      </c>
      <c r="G3" s="42" t="s">
        <v>72</v>
      </c>
      <c r="H3" s="42" t="s">
        <v>74</v>
      </c>
      <c r="I3" s="45" t="s">
        <v>77</v>
      </c>
      <c r="J3" s="47"/>
      <c r="K3" s="42" t="s">
        <v>79</v>
      </c>
      <c r="L3" s="42" t="s">
        <v>81</v>
      </c>
      <c r="M3" s="42" t="s">
        <v>83</v>
      </c>
      <c r="N3" s="42" t="s">
        <v>85</v>
      </c>
      <c r="O3" s="45" t="s">
        <v>89</v>
      </c>
      <c r="P3" s="47"/>
      <c r="Q3" s="42" t="s">
        <v>91</v>
      </c>
      <c r="R3" s="42" t="s">
        <v>93</v>
      </c>
      <c r="S3" s="45" t="s">
        <v>98</v>
      </c>
      <c r="T3" s="47"/>
      <c r="U3" s="45" t="s">
        <v>104</v>
      </c>
      <c r="V3" s="46"/>
      <c r="W3" s="47"/>
      <c r="X3" s="42" t="s">
        <v>106</v>
      </c>
      <c r="Y3" s="42" t="s">
        <v>108</v>
      </c>
      <c r="Z3" s="42" t="s">
        <v>110</v>
      </c>
      <c r="AA3" s="42" t="s">
        <v>112</v>
      </c>
      <c r="AB3" s="42" t="s">
        <v>114</v>
      </c>
      <c r="AC3" s="42" t="s">
        <v>116</v>
      </c>
      <c r="AD3" s="42" t="s">
        <v>118</v>
      </c>
      <c r="AE3" s="42" t="s">
        <v>120</v>
      </c>
      <c r="AF3" s="42" t="s">
        <v>122</v>
      </c>
      <c r="AG3" s="42" t="s">
        <v>124</v>
      </c>
      <c r="AH3" s="42" t="s">
        <v>126</v>
      </c>
      <c r="AI3" s="42" t="s">
        <v>128</v>
      </c>
      <c r="AJ3" s="42" t="s">
        <v>130</v>
      </c>
      <c r="AK3" s="42" t="s">
        <v>132</v>
      </c>
      <c r="AL3" s="42" t="s">
        <v>134</v>
      </c>
      <c r="AM3" s="42" t="s">
        <v>136</v>
      </c>
      <c r="AN3" s="42" t="s">
        <v>138</v>
      </c>
      <c r="AO3" s="42" t="s">
        <v>141</v>
      </c>
      <c r="AP3" s="42" t="s">
        <v>143</v>
      </c>
      <c r="AQ3" s="42" t="s">
        <v>185</v>
      </c>
      <c r="AR3" s="42" t="s">
        <v>145</v>
      </c>
      <c r="AS3" s="42" t="s">
        <v>147</v>
      </c>
      <c r="AT3" s="42" t="s">
        <v>149</v>
      </c>
      <c r="AU3" s="42" t="s">
        <v>151</v>
      </c>
      <c r="AV3" s="42" t="s">
        <v>153</v>
      </c>
      <c r="AW3" s="42" t="s">
        <v>155</v>
      </c>
      <c r="AX3" s="42" t="s">
        <v>157</v>
      </c>
      <c r="AY3" s="42" t="s">
        <v>159</v>
      </c>
      <c r="AZ3" s="45" t="s">
        <v>165</v>
      </c>
      <c r="BA3" s="46"/>
      <c r="BB3" s="47"/>
      <c r="BC3" s="42" t="s">
        <v>167</v>
      </c>
      <c r="BD3" s="42" t="s">
        <v>169</v>
      </c>
      <c r="BE3" s="42" t="s">
        <v>171</v>
      </c>
      <c r="BF3" s="42" t="s">
        <v>173</v>
      </c>
      <c r="BG3" s="42" t="s">
        <v>175</v>
      </c>
      <c r="BH3" s="42" t="s">
        <v>177</v>
      </c>
      <c r="BI3" s="42" t="s">
        <v>179</v>
      </c>
    </row>
    <row r="4" spans="1:61" ht="12" customHeight="1">
      <c r="A4" s="54" t="s">
        <v>1</v>
      </c>
      <c r="B4" s="54"/>
      <c r="C4" s="54"/>
      <c r="D4" s="48"/>
      <c r="E4" s="50"/>
      <c r="F4" s="43"/>
      <c r="G4" s="43"/>
      <c r="H4" s="43"/>
      <c r="I4" s="48"/>
      <c r="J4" s="50"/>
      <c r="K4" s="43"/>
      <c r="L4" s="43"/>
      <c r="M4" s="43"/>
      <c r="N4" s="43"/>
      <c r="O4" s="48"/>
      <c r="P4" s="50"/>
      <c r="Q4" s="43"/>
      <c r="R4" s="43"/>
      <c r="S4" s="48"/>
      <c r="T4" s="50"/>
      <c r="U4" s="48"/>
      <c r="V4" s="49"/>
      <c r="W4" s="50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8"/>
      <c r="BA4" s="49"/>
      <c r="BB4" s="50"/>
      <c r="BC4" s="43"/>
      <c r="BD4" s="43"/>
      <c r="BE4" s="43"/>
      <c r="BF4" s="43"/>
      <c r="BG4" s="43"/>
      <c r="BH4" s="43"/>
      <c r="BI4" s="43"/>
    </row>
    <row r="5" spans="1:61" ht="12" customHeight="1">
      <c r="A5" s="54" t="s">
        <v>2</v>
      </c>
      <c r="B5" s="54"/>
      <c r="C5" s="54"/>
      <c r="D5" s="48"/>
      <c r="E5" s="50"/>
      <c r="F5" s="43"/>
      <c r="G5" s="43"/>
      <c r="H5" s="43"/>
      <c r="I5" s="48"/>
      <c r="J5" s="50"/>
      <c r="K5" s="43"/>
      <c r="L5" s="43"/>
      <c r="M5" s="43"/>
      <c r="N5" s="43"/>
      <c r="O5" s="48"/>
      <c r="P5" s="50"/>
      <c r="Q5" s="43"/>
      <c r="R5" s="43"/>
      <c r="S5" s="48"/>
      <c r="T5" s="50"/>
      <c r="U5" s="48"/>
      <c r="V5" s="49"/>
      <c r="W5" s="50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8"/>
      <c r="BA5" s="49"/>
      <c r="BB5" s="50"/>
      <c r="BC5" s="43"/>
      <c r="BD5" s="43"/>
      <c r="BE5" s="43"/>
      <c r="BF5" s="43"/>
      <c r="BG5" s="43"/>
      <c r="BH5" s="43"/>
      <c r="BI5" s="43"/>
    </row>
    <row r="6" spans="1:61" ht="12.75" customHeight="1" hidden="1">
      <c r="A6" s="5"/>
      <c r="B6" s="6"/>
      <c r="C6" s="7"/>
      <c r="D6" s="51"/>
      <c r="E6" s="53"/>
      <c r="F6" s="44"/>
      <c r="G6" s="44"/>
      <c r="H6" s="44"/>
      <c r="I6" s="51"/>
      <c r="J6" s="53"/>
      <c r="K6" s="44"/>
      <c r="L6" s="44"/>
      <c r="M6" s="44"/>
      <c r="N6" s="44"/>
      <c r="O6" s="51"/>
      <c r="P6" s="53"/>
      <c r="Q6" s="44"/>
      <c r="R6" s="44"/>
      <c r="S6" s="51"/>
      <c r="T6" s="53"/>
      <c r="U6" s="51"/>
      <c r="V6" s="52"/>
      <c r="W6" s="53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51"/>
      <c r="BA6" s="52"/>
      <c r="BB6" s="53"/>
      <c r="BC6" s="44"/>
      <c r="BD6" s="44"/>
      <c r="BE6" s="44"/>
      <c r="BF6" s="44"/>
      <c r="BG6" s="44"/>
      <c r="BH6" s="44"/>
      <c r="BI6" s="44"/>
    </row>
    <row r="7" spans="1:61" ht="21" customHeight="1">
      <c r="A7" s="8"/>
      <c r="B7" s="9"/>
      <c r="C7" s="10"/>
      <c r="D7" s="35" t="s">
        <v>64</v>
      </c>
      <c r="E7" s="35" t="s">
        <v>66</v>
      </c>
      <c r="F7" s="35"/>
      <c r="G7" s="35"/>
      <c r="H7" s="35"/>
      <c r="I7" s="35" t="s">
        <v>66</v>
      </c>
      <c r="J7" s="35" t="s">
        <v>64</v>
      </c>
      <c r="K7" s="35"/>
      <c r="L7" s="35"/>
      <c r="M7" s="35"/>
      <c r="N7" s="35"/>
      <c r="O7" s="35" t="s">
        <v>86</v>
      </c>
      <c r="P7" s="35" t="s">
        <v>66</v>
      </c>
      <c r="Q7" s="35"/>
      <c r="R7" s="35"/>
      <c r="S7" s="35" t="s">
        <v>94</v>
      </c>
      <c r="T7" s="35" t="s">
        <v>96</v>
      </c>
      <c r="U7" s="35" t="s">
        <v>66</v>
      </c>
      <c r="V7" s="35" t="s">
        <v>100</v>
      </c>
      <c r="W7" s="35" t="s">
        <v>102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 t="s">
        <v>66</v>
      </c>
      <c r="BA7" s="35" t="s">
        <v>161</v>
      </c>
      <c r="BB7" s="35" t="s">
        <v>163</v>
      </c>
      <c r="BC7" s="35"/>
      <c r="BD7" s="35"/>
      <c r="BE7" s="35"/>
      <c r="BF7" s="35"/>
      <c r="BG7" s="35"/>
      <c r="BH7" s="35"/>
      <c r="BI7" s="35"/>
    </row>
    <row r="8" spans="1:61" ht="12.75" customHeight="1">
      <c r="A8" s="11"/>
      <c r="B8" s="12"/>
      <c r="C8" s="13"/>
      <c r="D8" s="35" t="s">
        <v>65</v>
      </c>
      <c r="E8" s="35" t="s">
        <v>67</v>
      </c>
      <c r="F8" s="35" t="s">
        <v>69</v>
      </c>
      <c r="G8" s="35" t="s">
        <v>71</v>
      </c>
      <c r="H8" s="35" t="s">
        <v>73</v>
      </c>
      <c r="I8" s="35" t="s">
        <v>75</v>
      </c>
      <c r="J8" s="35" t="s">
        <v>76</v>
      </c>
      <c r="K8" s="35" t="s">
        <v>78</v>
      </c>
      <c r="L8" s="35" t="s">
        <v>80</v>
      </c>
      <c r="M8" s="35" t="s">
        <v>82</v>
      </c>
      <c r="N8" s="35" t="s">
        <v>84</v>
      </c>
      <c r="O8" s="35" t="s">
        <v>87</v>
      </c>
      <c r="P8" s="35" t="s">
        <v>88</v>
      </c>
      <c r="Q8" s="35" t="s">
        <v>90</v>
      </c>
      <c r="R8" s="35" t="s">
        <v>92</v>
      </c>
      <c r="S8" s="35" t="s">
        <v>95</v>
      </c>
      <c r="T8" s="35" t="s">
        <v>97</v>
      </c>
      <c r="U8" s="35" t="s">
        <v>99</v>
      </c>
      <c r="V8" s="35" t="s">
        <v>101</v>
      </c>
      <c r="W8" s="35" t="s">
        <v>103</v>
      </c>
      <c r="X8" s="35" t="s">
        <v>105</v>
      </c>
      <c r="Y8" s="35" t="s">
        <v>107</v>
      </c>
      <c r="Z8" s="35" t="s">
        <v>109</v>
      </c>
      <c r="AA8" s="35" t="s">
        <v>111</v>
      </c>
      <c r="AB8" s="35" t="s">
        <v>113</v>
      </c>
      <c r="AC8" s="35" t="s">
        <v>115</v>
      </c>
      <c r="AD8" s="35" t="s">
        <v>117</v>
      </c>
      <c r="AE8" s="35" t="s">
        <v>119</v>
      </c>
      <c r="AF8" s="35" t="s">
        <v>121</v>
      </c>
      <c r="AG8" s="35" t="s">
        <v>123</v>
      </c>
      <c r="AH8" s="35" t="s">
        <v>125</v>
      </c>
      <c r="AI8" s="35" t="s">
        <v>127</v>
      </c>
      <c r="AJ8" s="35" t="s">
        <v>129</v>
      </c>
      <c r="AK8" s="35" t="s">
        <v>131</v>
      </c>
      <c r="AL8" s="35" t="s">
        <v>133</v>
      </c>
      <c r="AM8" s="35" t="s">
        <v>135</v>
      </c>
      <c r="AN8" s="35" t="s">
        <v>137</v>
      </c>
      <c r="AO8" s="35" t="s">
        <v>140</v>
      </c>
      <c r="AP8" s="35" t="s">
        <v>142</v>
      </c>
      <c r="AQ8" s="35" t="s">
        <v>139</v>
      </c>
      <c r="AR8" s="35" t="s">
        <v>144</v>
      </c>
      <c r="AS8" s="35" t="s">
        <v>146</v>
      </c>
      <c r="AT8" s="35" t="s">
        <v>148</v>
      </c>
      <c r="AU8" s="35" t="s">
        <v>150</v>
      </c>
      <c r="AV8" s="35" t="s">
        <v>152</v>
      </c>
      <c r="AW8" s="35" t="s">
        <v>154</v>
      </c>
      <c r="AX8" s="35" t="s">
        <v>156</v>
      </c>
      <c r="AY8" s="35" t="s">
        <v>158</v>
      </c>
      <c r="AZ8" s="35" t="s">
        <v>160</v>
      </c>
      <c r="BA8" s="35" t="s">
        <v>162</v>
      </c>
      <c r="BB8" s="35" t="s">
        <v>164</v>
      </c>
      <c r="BC8" s="35" t="s">
        <v>166</v>
      </c>
      <c r="BD8" s="35" t="s">
        <v>168</v>
      </c>
      <c r="BE8" s="35" t="s">
        <v>170</v>
      </c>
      <c r="BF8" s="35" t="s">
        <v>172</v>
      </c>
      <c r="BG8" s="35" t="s">
        <v>174</v>
      </c>
      <c r="BH8" s="35" t="s">
        <v>176</v>
      </c>
      <c r="BI8" s="35" t="s">
        <v>178</v>
      </c>
    </row>
    <row r="9" spans="1:61" ht="24.75">
      <c r="A9" s="14" t="s">
        <v>3</v>
      </c>
      <c r="B9" s="15" t="s">
        <v>4</v>
      </c>
      <c r="C9" s="15" t="s">
        <v>5</v>
      </c>
      <c r="D9" s="16" t="s">
        <v>182</v>
      </c>
      <c r="E9" s="16" t="s">
        <v>182</v>
      </c>
      <c r="F9" s="16" t="s">
        <v>182</v>
      </c>
      <c r="G9" s="16" t="s">
        <v>182</v>
      </c>
      <c r="H9" s="16" t="s">
        <v>182</v>
      </c>
      <c r="I9" s="16" t="s">
        <v>182</v>
      </c>
      <c r="J9" s="16" t="s">
        <v>182</v>
      </c>
      <c r="K9" s="16" t="s">
        <v>182</v>
      </c>
      <c r="L9" s="16" t="s">
        <v>182</v>
      </c>
      <c r="M9" s="16" t="s">
        <v>182</v>
      </c>
      <c r="N9" s="16" t="s">
        <v>182</v>
      </c>
      <c r="O9" s="16" t="s">
        <v>182</v>
      </c>
      <c r="P9" s="16" t="s">
        <v>182</v>
      </c>
      <c r="Q9" s="16" t="s">
        <v>182</v>
      </c>
      <c r="R9" s="16" t="s">
        <v>182</v>
      </c>
      <c r="S9" s="16" t="s">
        <v>182</v>
      </c>
      <c r="T9" s="16" t="s">
        <v>182</v>
      </c>
      <c r="U9" s="16" t="s">
        <v>182</v>
      </c>
      <c r="V9" s="16" t="s">
        <v>182</v>
      </c>
      <c r="W9" s="16" t="s">
        <v>182</v>
      </c>
      <c r="X9" s="16" t="s">
        <v>182</v>
      </c>
      <c r="Y9" s="16" t="s">
        <v>182</v>
      </c>
      <c r="Z9" s="16" t="s">
        <v>182</v>
      </c>
      <c r="AA9" s="16" t="s">
        <v>182</v>
      </c>
      <c r="AB9" s="16" t="s">
        <v>182</v>
      </c>
      <c r="AC9" s="16" t="s">
        <v>182</v>
      </c>
      <c r="AD9" s="16" t="s">
        <v>182</v>
      </c>
      <c r="AE9" s="16" t="s">
        <v>182</v>
      </c>
      <c r="AF9" s="16" t="s">
        <v>182</v>
      </c>
      <c r="AG9" s="16" t="s">
        <v>182</v>
      </c>
      <c r="AH9" s="16" t="s">
        <v>182</v>
      </c>
      <c r="AI9" s="16" t="s">
        <v>182</v>
      </c>
      <c r="AJ9" s="16" t="s">
        <v>182</v>
      </c>
      <c r="AK9" s="16" t="s">
        <v>182</v>
      </c>
      <c r="AL9" s="16" t="s">
        <v>182</v>
      </c>
      <c r="AM9" s="16" t="s">
        <v>182</v>
      </c>
      <c r="AN9" s="16" t="s">
        <v>182</v>
      </c>
      <c r="AO9" s="16" t="s">
        <v>182</v>
      </c>
      <c r="AP9" s="16" t="s">
        <v>182</v>
      </c>
      <c r="AQ9" s="16" t="s">
        <v>182</v>
      </c>
      <c r="AR9" s="16" t="s">
        <v>182</v>
      </c>
      <c r="AS9" s="16" t="s">
        <v>182</v>
      </c>
      <c r="AT9" s="16" t="s">
        <v>182</v>
      </c>
      <c r="AU9" s="16" t="s">
        <v>182</v>
      </c>
      <c r="AV9" s="16" t="s">
        <v>182</v>
      </c>
      <c r="AW9" s="16" t="s">
        <v>182</v>
      </c>
      <c r="AX9" s="16" t="s">
        <v>182</v>
      </c>
      <c r="AY9" s="16" t="s">
        <v>182</v>
      </c>
      <c r="AZ9" s="16" t="s">
        <v>182</v>
      </c>
      <c r="BA9" s="16" t="s">
        <v>182</v>
      </c>
      <c r="BB9" s="16" t="s">
        <v>182</v>
      </c>
      <c r="BC9" s="16" t="s">
        <v>182</v>
      </c>
      <c r="BD9" s="16" t="s">
        <v>182</v>
      </c>
      <c r="BE9" s="16" t="s">
        <v>182</v>
      </c>
      <c r="BF9" s="16" t="s">
        <v>182</v>
      </c>
      <c r="BG9" s="16" t="s">
        <v>182</v>
      </c>
      <c r="BH9" s="16" t="s">
        <v>182</v>
      </c>
      <c r="BI9" s="16" t="s">
        <v>182</v>
      </c>
    </row>
    <row r="10" spans="1:61" ht="12.75">
      <c r="A10" s="17" t="s">
        <v>6</v>
      </c>
      <c r="B10" s="18" t="s">
        <v>7</v>
      </c>
      <c r="C10" s="19" t="s">
        <v>7</v>
      </c>
      <c r="D10" s="38">
        <v>875083.11</v>
      </c>
      <c r="E10" s="38">
        <v>8202812.69</v>
      </c>
      <c r="F10" s="38">
        <v>304539572.07</v>
      </c>
      <c r="G10" s="38">
        <v>274852.38</v>
      </c>
      <c r="H10" s="38">
        <v>69980</v>
      </c>
      <c r="I10" s="38">
        <v>2703240.05</v>
      </c>
      <c r="J10" s="38">
        <v>222498.14</v>
      </c>
      <c r="K10" s="38">
        <v>186117.18</v>
      </c>
      <c r="L10" s="38">
        <v>32346061.77</v>
      </c>
      <c r="M10" s="38">
        <v>6964.7</v>
      </c>
      <c r="N10" s="38">
        <v>238983.17</v>
      </c>
      <c r="O10" s="38">
        <v>841413.87</v>
      </c>
      <c r="P10" s="38">
        <v>288261.67</v>
      </c>
      <c r="Q10" s="38">
        <v>45976773.46</v>
      </c>
      <c r="R10" s="38">
        <v>243196.32</v>
      </c>
      <c r="S10" s="38">
        <v>79936983219.69</v>
      </c>
      <c r="T10" s="38">
        <v>472932516.81</v>
      </c>
      <c r="U10" s="38">
        <v>4329235.6</v>
      </c>
      <c r="V10" s="38">
        <v>531220.42</v>
      </c>
      <c r="W10" s="38">
        <v>24427609.79</v>
      </c>
      <c r="X10" s="38">
        <v>2370.87</v>
      </c>
      <c r="Y10" s="38">
        <v>69951.28</v>
      </c>
      <c r="Z10" s="38">
        <v>2737639.69</v>
      </c>
      <c r="AA10" s="38">
        <v>4326584.41</v>
      </c>
      <c r="AB10" s="38">
        <v>54237.9</v>
      </c>
      <c r="AC10" s="38">
        <v>870698.03</v>
      </c>
      <c r="AD10" s="38">
        <v>152005470.15</v>
      </c>
      <c r="AE10" s="38">
        <v>19623397.15</v>
      </c>
      <c r="AF10" s="38">
        <v>710538.41</v>
      </c>
      <c r="AG10" s="38">
        <v>48662132.04</v>
      </c>
      <c r="AH10" s="38">
        <v>5164644.78</v>
      </c>
      <c r="AI10" s="38">
        <v>3139117.11</v>
      </c>
      <c r="AJ10" s="38">
        <v>289811.42</v>
      </c>
      <c r="AK10" s="38">
        <v>24951615.7</v>
      </c>
      <c r="AL10" s="38">
        <v>5148305.87</v>
      </c>
      <c r="AM10" s="38">
        <v>6639763.11</v>
      </c>
      <c r="AN10" s="38">
        <v>5792162.24</v>
      </c>
      <c r="AO10" s="38">
        <v>16587911.59</v>
      </c>
      <c r="AP10" s="38">
        <v>482104.99</v>
      </c>
      <c r="AQ10" s="38">
        <v>15092179.77</v>
      </c>
      <c r="AR10" s="38">
        <v>214174.89</v>
      </c>
      <c r="AS10" s="38">
        <v>7914322.69</v>
      </c>
      <c r="AT10" s="38">
        <v>10161709.86</v>
      </c>
      <c r="AU10" s="38">
        <v>852328.13</v>
      </c>
      <c r="AV10" s="38">
        <v>219515.74</v>
      </c>
      <c r="AW10" s="38">
        <v>8809231.38</v>
      </c>
      <c r="AX10" s="38">
        <v>1374881.17</v>
      </c>
      <c r="AY10" s="38">
        <v>1499.58</v>
      </c>
      <c r="AZ10" s="38">
        <v>3087.58</v>
      </c>
      <c r="BA10" s="38">
        <v>7955.71</v>
      </c>
      <c r="BB10" s="38">
        <v>8888.94</v>
      </c>
      <c r="BC10" s="38">
        <v>2249792.29</v>
      </c>
      <c r="BD10" s="38">
        <v>17126396.18</v>
      </c>
      <c r="BE10" s="38">
        <v>188879482.91</v>
      </c>
      <c r="BF10" s="38">
        <v>1830.41</v>
      </c>
      <c r="BG10" s="38">
        <v>1895604.12</v>
      </c>
      <c r="BH10" s="38">
        <v>8338228.02</v>
      </c>
      <c r="BI10" s="38">
        <v>216897.22</v>
      </c>
    </row>
    <row r="11" spans="1:61" ht="12.75">
      <c r="A11" s="17" t="s">
        <v>8</v>
      </c>
      <c r="B11" s="18" t="s">
        <v>9</v>
      </c>
      <c r="C11" s="20" t="s">
        <v>9</v>
      </c>
      <c r="D11" s="38">
        <v>0</v>
      </c>
      <c r="E11" s="38">
        <v>0</v>
      </c>
      <c r="F11" s="38">
        <v>207000000</v>
      </c>
      <c r="G11" s="38">
        <v>14295660.27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139410167986.22</v>
      </c>
      <c r="T11" s="38">
        <v>0</v>
      </c>
      <c r="U11" s="38">
        <v>0</v>
      </c>
      <c r="V11" s="38">
        <v>0</v>
      </c>
      <c r="W11" s="38">
        <v>0</v>
      </c>
      <c r="X11" s="38">
        <v>15916767.12</v>
      </c>
      <c r="Y11" s="38">
        <v>0</v>
      </c>
      <c r="Z11" s="38">
        <v>12300000</v>
      </c>
      <c r="AA11" s="38">
        <v>11993478.36</v>
      </c>
      <c r="AB11" s="38">
        <v>0</v>
      </c>
      <c r="AC11" s="38">
        <v>0</v>
      </c>
      <c r="AD11" s="38">
        <v>312295054.79</v>
      </c>
      <c r="AE11" s="38">
        <v>55016865.75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40000000</v>
      </c>
      <c r="AL11" s="38">
        <v>0</v>
      </c>
      <c r="AM11" s="38">
        <v>0</v>
      </c>
      <c r="AN11" s="38">
        <v>80554520.55</v>
      </c>
      <c r="AO11" s="38">
        <v>31970000</v>
      </c>
      <c r="AP11" s="38">
        <v>0</v>
      </c>
      <c r="AQ11" s="38">
        <v>0</v>
      </c>
      <c r="AR11" s="38">
        <v>0</v>
      </c>
      <c r="AS11" s="38">
        <v>25341671.23</v>
      </c>
      <c r="AT11" s="38">
        <v>150000000</v>
      </c>
      <c r="AU11" s="38">
        <v>1337899.48</v>
      </c>
      <c r="AV11" s="38">
        <v>0</v>
      </c>
      <c r="AW11" s="38">
        <v>241868054.8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200041095.89</v>
      </c>
      <c r="BD11" s="38">
        <v>45000000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</row>
    <row r="12" spans="1:61" ht="12.75">
      <c r="A12" s="17" t="s">
        <v>10</v>
      </c>
      <c r="B12" s="18"/>
      <c r="C12" s="20" t="s">
        <v>11</v>
      </c>
      <c r="D12" s="38">
        <v>9722709.67</v>
      </c>
      <c r="E12" s="38">
        <v>145749421.28</v>
      </c>
      <c r="F12" s="38">
        <v>1683510129.03</v>
      </c>
      <c r="G12" s="38">
        <v>74639171.57</v>
      </c>
      <c r="H12" s="38">
        <v>630382198.92</v>
      </c>
      <c r="I12" s="38">
        <v>55628302.86</v>
      </c>
      <c r="J12" s="38">
        <v>3843335.72</v>
      </c>
      <c r="K12" s="38">
        <v>20727616.78</v>
      </c>
      <c r="L12" s="38">
        <v>489331602.84</v>
      </c>
      <c r="M12" s="38">
        <v>14586879.3</v>
      </c>
      <c r="N12" s="38">
        <v>380995093.13</v>
      </c>
      <c r="O12" s="38">
        <v>358429735.4</v>
      </c>
      <c r="P12" s="38">
        <v>27294234.2</v>
      </c>
      <c r="Q12" s="38">
        <v>914646525.41</v>
      </c>
      <c r="R12" s="38">
        <v>418204639.54</v>
      </c>
      <c r="S12" s="38">
        <v>1073973796820.18</v>
      </c>
      <c r="T12" s="38">
        <v>4589662106.32</v>
      </c>
      <c r="U12" s="38">
        <v>10254663.2</v>
      </c>
      <c r="V12" s="38">
        <v>1547293.78</v>
      </c>
      <c r="W12" s="38">
        <v>58891476.78</v>
      </c>
      <c r="X12" s="38">
        <v>68335319.78</v>
      </c>
      <c r="Y12" s="38">
        <v>56920891.09</v>
      </c>
      <c r="Z12" s="38">
        <v>52022559.46</v>
      </c>
      <c r="AA12" s="38">
        <v>75567398.33</v>
      </c>
      <c r="AB12" s="38">
        <v>27687380.89</v>
      </c>
      <c r="AC12" s="38">
        <v>8163086.01</v>
      </c>
      <c r="AD12" s="38">
        <v>1201611969.83</v>
      </c>
      <c r="AE12" s="38">
        <v>298357509.53</v>
      </c>
      <c r="AF12" s="38">
        <v>150276032.6</v>
      </c>
      <c r="AG12" s="38">
        <v>353759197.81</v>
      </c>
      <c r="AH12" s="38">
        <v>54164102.71</v>
      </c>
      <c r="AI12" s="38">
        <v>43623322.46</v>
      </c>
      <c r="AJ12" s="38">
        <v>20148333.75</v>
      </c>
      <c r="AK12" s="38">
        <v>123286207.8</v>
      </c>
      <c r="AL12" s="38">
        <v>32206197.07</v>
      </c>
      <c r="AM12" s="38">
        <v>122758420</v>
      </c>
      <c r="AN12" s="38">
        <v>4914732622.97</v>
      </c>
      <c r="AO12" s="38">
        <v>94839139.3</v>
      </c>
      <c r="AP12" s="38">
        <v>24909486.8</v>
      </c>
      <c r="AQ12" s="38">
        <v>290442955.53</v>
      </c>
      <c r="AR12" s="38">
        <v>54032478.15</v>
      </c>
      <c r="AS12" s="38">
        <v>122640795.34</v>
      </c>
      <c r="AT12" s="38">
        <v>749102019.45</v>
      </c>
      <c r="AU12" s="38">
        <v>1725777.11</v>
      </c>
      <c r="AV12" s="38">
        <v>1091151827.72</v>
      </c>
      <c r="AW12" s="38">
        <v>975821393.9</v>
      </c>
      <c r="AX12" s="38">
        <v>387612287.1</v>
      </c>
      <c r="AY12" s="38">
        <v>20012.7</v>
      </c>
      <c r="AZ12" s="38">
        <v>32539351.69</v>
      </c>
      <c r="BA12" s="38">
        <v>73951686.2</v>
      </c>
      <c r="BB12" s="38">
        <v>13459098.37</v>
      </c>
      <c r="BC12" s="38">
        <v>3959821479.7</v>
      </c>
      <c r="BD12" s="38">
        <v>233644866.21</v>
      </c>
      <c r="BE12" s="38">
        <v>3407221884.66</v>
      </c>
      <c r="BF12" s="38">
        <v>4028923.32</v>
      </c>
      <c r="BG12" s="38">
        <v>32450683.17</v>
      </c>
      <c r="BH12" s="38">
        <v>117172940</v>
      </c>
      <c r="BI12" s="38">
        <v>2674135.84</v>
      </c>
    </row>
    <row r="13" spans="1:61" ht="12.75">
      <c r="A13" s="17" t="s">
        <v>12</v>
      </c>
      <c r="B13" s="18" t="s">
        <v>11</v>
      </c>
      <c r="C13" s="21"/>
      <c r="D13" s="38">
        <v>1324667.84</v>
      </c>
      <c r="E13" s="38">
        <v>13363030.43</v>
      </c>
      <c r="F13" s="38">
        <v>117986523.05</v>
      </c>
      <c r="G13" s="38">
        <v>0</v>
      </c>
      <c r="H13" s="38">
        <v>0</v>
      </c>
      <c r="I13" s="38">
        <v>0</v>
      </c>
      <c r="J13" s="38">
        <v>1019037.22</v>
      </c>
      <c r="K13" s="38">
        <v>0</v>
      </c>
      <c r="L13" s="38">
        <v>0</v>
      </c>
      <c r="M13" s="38">
        <v>0</v>
      </c>
      <c r="N13" s="38">
        <v>23699955.87</v>
      </c>
      <c r="O13" s="38">
        <v>0</v>
      </c>
      <c r="P13" s="38">
        <v>0</v>
      </c>
      <c r="Q13" s="38">
        <v>764674170.71</v>
      </c>
      <c r="R13" s="38">
        <v>33525674</v>
      </c>
      <c r="S13" s="38">
        <v>459616000528.4</v>
      </c>
      <c r="T13" s="38">
        <v>2732525763.32</v>
      </c>
      <c r="U13" s="38">
        <v>2059155.57</v>
      </c>
      <c r="V13" s="38">
        <v>698252.69</v>
      </c>
      <c r="W13" s="38">
        <v>5495880.53</v>
      </c>
      <c r="X13" s="38">
        <v>0</v>
      </c>
      <c r="Y13" s="38">
        <v>9583510.05</v>
      </c>
      <c r="Z13" s="38">
        <v>18265004</v>
      </c>
      <c r="AA13" s="38">
        <v>8488636.42</v>
      </c>
      <c r="AB13" s="38">
        <v>0</v>
      </c>
      <c r="AC13" s="38">
        <v>406141.26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39491797.94</v>
      </c>
      <c r="AT13" s="38">
        <v>0</v>
      </c>
      <c r="AU13" s="38">
        <v>0</v>
      </c>
      <c r="AV13" s="38">
        <v>144569421.66</v>
      </c>
      <c r="AW13" s="38">
        <v>0</v>
      </c>
      <c r="AX13" s="38">
        <v>35975135.02</v>
      </c>
      <c r="AY13" s="38">
        <v>0</v>
      </c>
      <c r="AZ13" s="38">
        <v>4087742.97</v>
      </c>
      <c r="BA13" s="38">
        <v>0</v>
      </c>
      <c r="BB13" s="38">
        <v>4258630.27</v>
      </c>
      <c r="BC13" s="38">
        <v>125079650</v>
      </c>
      <c r="BD13" s="38">
        <v>0</v>
      </c>
      <c r="BE13" s="38">
        <v>523471242.62</v>
      </c>
      <c r="BF13" s="38">
        <v>0</v>
      </c>
      <c r="BG13" s="38">
        <v>0</v>
      </c>
      <c r="BH13" s="38">
        <v>0</v>
      </c>
      <c r="BI13" s="38">
        <v>0</v>
      </c>
    </row>
    <row r="14" spans="1:61" ht="21">
      <c r="A14" s="17" t="s">
        <v>13</v>
      </c>
      <c r="B14" s="18" t="s">
        <v>14</v>
      </c>
      <c r="C14" s="22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438720409000</v>
      </c>
      <c r="T14" s="38">
        <v>1123376800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</row>
    <row r="15" spans="1:61" ht="12.75">
      <c r="A15" s="17" t="s">
        <v>15</v>
      </c>
      <c r="B15" s="18" t="s">
        <v>16</v>
      </c>
      <c r="C15" s="22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</row>
    <row r="16" spans="1:61" ht="12.75">
      <c r="A16" s="17" t="s">
        <v>17</v>
      </c>
      <c r="B16" s="18" t="s">
        <v>18</v>
      </c>
      <c r="C16" s="23" t="s">
        <v>19</v>
      </c>
      <c r="D16" s="38">
        <v>0</v>
      </c>
      <c r="E16" s="38">
        <v>0</v>
      </c>
      <c r="F16" s="38">
        <v>248038007.6</v>
      </c>
      <c r="G16" s="38">
        <v>7889025</v>
      </c>
      <c r="H16" s="38">
        <v>124518528.86</v>
      </c>
      <c r="I16" s="38">
        <v>5447185</v>
      </c>
      <c r="J16" s="38">
        <v>463148.1</v>
      </c>
      <c r="K16" s="38">
        <v>501142</v>
      </c>
      <c r="L16" s="38">
        <v>121272023.78</v>
      </c>
      <c r="M16" s="38">
        <v>4724942.3</v>
      </c>
      <c r="N16" s="38">
        <v>104312608.27</v>
      </c>
      <c r="O16" s="38">
        <v>67582064</v>
      </c>
      <c r="P16" s="38">
        <v>5769705.8</v>
      </c>
      <c r="Q16" s="38">
        <v>0</v>
      </c>
      <c r="R16" s="38">
        <v>47616300.66</v>
      </c>
      <c r="S16" s="38">
        <v>4660000000</v>
      </c>
      <c r="T16" s="38">
        <v>0</v>
      </c>
      <c r="U16" s="38">
        <v>1520080</v>
      </c>
      <c r="V16" s="38">
        <v>190010</v>
      </c>
      <c r="W16" s="38">
        <v>9535050</v>
      </c>
      <c r="X16" s="38">
        <v>8515920</v>
      </c>
      <c r="Y16" s="38">
        <v>3813429</v>
      </c>
      <c r="Z16" s="38">
        <v>3015000</v>
      </c>
      <c r="AA16" s="38">
        <v>0</v>
      </c>
      <c r="AB16" s="38">
        <v>0</v>
      </c>
      <c r="AC16" s="38">
        <v>2584492.85</v>
      </c>
      <c r="AD16" s="38">
        <v>5947683.62</v>
      </c>
      <c r="AE16" s="38">
        <v>35571000</v>
      </c>
      <c r="AF16" s="38">
        <v>31632654.6</v>
      </c>
      <c r="AG16" s="38">
        <v>59197044.15</v>
      </c>
      <c r="AH16" s="38">
        <v>10645832.95</v>
      </c>
      <c r="AI16" s="38">
        <v>5544012</v>
      </c>
      <c r="AJ16" s="38">
        <v>7249568.5</v>
      </c>
      <c r="AK16" s="38">
        <v>8093</v>
      </c>
      <c r="AL16" s="38">
        <v>6987900</v>
      </c>
      <c r="AM16" s="38">
        <v>26666400</v>
      </c>
      <c r="AN16" s="38">
        <v>785721250.68</v>
      </c>
      <c r="AO16" s="38">
        <v>36200280</v>
      </c>
      <c r="AP16" s="38">
        <v>0</v>
      </c>
      <c r="AQ16" s="38">
        <v>64148102.7</v>
      </c>
      <c r="AR16" s="38">
        <v>10063143.25</v>
      </c>
      <c r="AS16" s="38">
        <v>5996105.6</v>
      </c>
      <c r="AT16" s="38">
        <v>242298579.8</v>
      </c>
      <c r="AU16" s="38">
        <v>0</v>
      </c>
      <c r="AV16" s="38">
        <v>0</v>
      </c>
      <c r="AW16" s="38">
        <v>60501300</v>
      </c>
      <c r="AX16" s="38">
        <v>62152438.24</v>
      </c>
      <c r="AY16" s="38">
        <v>0</v>
      </c>
      <c r="AZ16" s="38">
        <v>7173356</v>
      </c>
      <c r="BA16" s="38">
        <v>0</v>
      </c>
      <c r="BB16" s="38">
        <v>2541549.8</v>
      </c>
      <c r="BC16" s="38">
        <v>177454514.8</v>
      </c>
      <c r="BD16" s="38">
        <v>0</v>
      </c>
      <c r="BE16" s="38">
        <v>20075108.8</v>
      </c>
      <c r="BF16" s="38">
        <v>628618.6</v>
      </c>
      <c r="BG16" s="38">
        <v>0</v>
      </c>
      <c r="BH16" s="38">
        <v>7059500</v>
      </c>
      <c r="BI16" s="38">
        <v>285882</v>
      </c>
    </row>
    <row r="17" spans="1:61" ht="12.75">
      <c r="A17" s="24" t="s">
        <v>20</v>
      </c>
      <c r="B17" s="18" t="s">
        <v>21</v>
      </c>
      <c r="C17" s="23" t="s">
        <v>22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376915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2209941.8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705.9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13312400</v>
      </c>
      <c r="AP17" s="38">
        <v>0</v>
      </c>
      <c r="AQ17" s="38">
        <v>0</v>
      </c>
      <c r="AR17" s="38">
        <v>0</v>
      </c>
      <c r="AS17" s="38">
        <v>0</v>
      </c>
      <c r="AT17" s="38">
        <v>3517300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</row>
    <row r="18" spans="1:61" ht="12.75">
      <c r="A18" s="17" t="s">
        <v>23</v>
      </c>
      <c r="B18" s="18" t="s">
        <v>24</v>
      </c>
      <c r="C18" s="23" t="s">
        <v>25</v>
      </c>
      <c r="D18" s="38">
        <v>5043025.09</v>
      </c>
      <c r="E18" s="38">
        <v>48739377.5</v>
      </c>
      <c r="F18" s="38">
        <v>337871724.86</v>
      </c>
      <c r="G18" s="38">
        <v>25351166</v>
      </c>
      <c r="H18" s="38">
        <v>504476163.1</v>
      </c>
      <c r="I18" s="38">
        <v>26184218.69</v>
      </c>
      <c r="J18" s="38">
        <v>1984235.4</v>
      </c>
      <c r="K18" s="38">
        <v>11569950.7</v>
      </c>
      <c r="L18" s="38">
        <v>326091147.46</v>
      </c>
      <c r="M18" s="38">
        <v>3684612</v>
      </c>
      <c r="N18" s="38">
        <v>222504005.43</v>
      </c>
      <c r="O18" s="38">
        <v>118764041.2</v>
      </c>
      <c r="P18" s="38">
        <v>15836143.6</v>
      </c>
      <c r="Q18" s="38">
        <v>0</v>
      </c>
      <c r="R18" s="38">
        <v>286786687.2</v>
      </c>
      <c r="S18" s="38">
        <v>151662597875.67</v>
      </c>
      <c r="T18" s="38">
        <v>733759543</v>
      </c>
      <c r="U18" s="38">
        <v>3273440</v>
      </c>
      <c r="V18" s="38">
        <v>409180</v>
      </c>
      <c r="W18" s="38">
        <v>26578380.5</v>
      </c>
      <c r="X18" s="38">
        <v>50806212</v>
      </c>
      <c r="Y18" s="38">
        <v>8819813.44</v>
      </c>
      <c r="Z18" s="38">
        <v>22705885.46</v>
      </c>
      <c r="AA18" s="38">
        <v>67078760.08</v>
      </c>
      <c r="AB18" s="38">
        <v>15198364.02</v>
      </c>
      <c r="AC18" s="38">
        <v>2884616</v>
      </c>
      <c r="AD18" s="38">
        <v>1064139109.79</v>
      </c>
      <c r="AE18" s="38">
        <v>209084321</v>
      </c>
      <c r="AF18" s="38">
        <v>118643378</v>
      </c>
      <c r="AG18" s="38">
        <v>188868458.06</v>
      </c>
      <c r="AH18" s="38">
        <v>29003636</v>
      </c>
      <c r="AI18" s="38">
        <v>9628540</v>
      </c>
      <c r="AJ18" s="38">
        <v>9915831.01</v>
      </c>
      <c r="AK18" s="38">
        <v>121628279.8</v>
      </c>
      <c r="AL18" s="38">
        <v>23695024.6</v>
      </c>
      <c r="AM18" s="38">
        <v>74957710</v>
      </c>
      <c r="AN18" s="38">
        <v>3863888474.1</v>
      </c>
      <c r="AO18" s="38">
        <v>41094412.8</v>
      </c>
      <c r="AP18" s="38">
        <v>12008517.7</v>
      </c>
      <c r="AQ18" s="38">
        <v>226294852.83</v>
      </c>
      <c r="AR18" s="38">
        <v>41159178.5</v>
      </c>
      <c r="AS18" s="38">
        <v>47692461.8</v>
      </c>
      <c r="AT18" s="38">
        <v>503277907.3</v>
      </c>
      <c r="AU18" s="38">
        <v>1470852.1</v>
      </c>
      <c r="AV18" s="38">
        <v>442268265.3</v>
      </c>
      <c r="AW18" s="38">
        <v>729797869.1</v>
      </c>
      <c r="AX18" s="38">
        <v>195048013.22</v>
      </c>
      <c r="AY18" s="38">
        <v>20012.7</v>
      </c>
      <c r="AZ18" s="38">
        <v>11616873.2</v>
      </c>
      <c r="BA18" s="38">
        <v>27884455</v>
      </c>
      <c r="BB18" s="38">
        <v>6658918.3</v>
      </c>
      <c r="BC18" s="38">
        <v>2169192699.07</v>
      </c>
      <c r="BD18" s="38">
        <v>167966405</v>
      </c>
      <c r="BE18" s="38">
        <v>2559128747.1</v>
      </c>
      <c r="BF18" s="38">
        <v>1451365.9</v>
      </c>
      <c r="BG18" s="38">
        <v>11737322</v>
      </c>
      <c r="BH18" s="38">
        <v>61306500</v>
      </c>
      <c r="BI18" s="38">
        <v>1240480.84</v>
      </c>
    </row>
    <row r="19" spans="1:61" ht="12.75">
      <c r="A19" s="17" t="s">
        <v>26</v>
      </c>
      <c r="B19" s="18" t="s">
        <v>27</v>
      </c>
      <c r="C19" s="23" t="s">
        <v>28</v>
      </c>
      <c r="D19" s="38">
        <v>3355016.74</v>
      </c>
      <c r="E19" s="38">
        <v>83647013.35</v>
      </c>
      <c r="F19" s="38">
        <v>979613873.52</v>
      </c>
      <c r="G19" s="38">
        <v>41398980.57</v>
      </c>
      <c r="H19" s="38">
        <v>1387506.96</v>
      </c>
      <c r="I19" s="38">
        <v>23996899.17</v>
      </c>
      <c r="J19" s="38">
        <v>0</v>
      </c>
      <c r="K19" s="38">
        <v>8656524.08</v>
      </c>
      <c r="L19" s="38">
        <v>41968431.6</v>
      </c>
      <c r="M19" s="38">
        <v>6177325</v>
      </c>
      <c r="N19" s="38">
        <v>30478523.56</v>
      </c>
      <c r="O19" s="38">
        <v>172083630.2</v>
      </c>
      <c r="P19" s="38">
        <v>5688384.8</v>
      </c>
      <c r="Q19" s="38">
        <v>149972354.7</v>
      </c>
      <c r="R19" s="38">
        <v>48066035.88</v>
      </c>
      <c r="S19" s="38">
        <v>0</v>
      </c>
      <c r="T19" s="38">
        <v>0</v>
      </c>
      <c r="U19" s="38">
        <v>3401987.63</v>
      </c>
      <c r="V19" s="38">
        <v>249851.09</v>
      </c>
      <c r="W19" s="38">
        <v>17282165.75</v>
      </c>
      <c r="X19" s="38">
        <v>9013187.78</v>
      </c>
      <c r="Y19" s="38">
        <v>34704138.6</v>
      </c>
      <c r="Z19" s="38">
        <v>8036670</v>
      </c>
      <c r="AA19" s="38">
        <v>1.83</v>
      </c>
      <c r="AB19" s="38">
        <v>12489016.87</v>
      </c>
      <c r="AC19" s="38">
        <v>2287130</v>
      </c>
      <c r="AD19" s="38">
        <v>131525176.42</v>
      </c>
      <c r="AE19" s="38">
        <v>53702188.53</v>
      </c>
      <c r="AF19" s="38">
        <v>0</v>
      </c>
      <c r="AG19" s="38">
        <v>105693695.6</v>
      </c>
      <c r="AH19" s="38">
        <v>14514633.76</v>
      </c>
      <c r="AI19" s="38">
        <v>28450770.46</v>
      </c>
      <c r="AJ19" s="38">
        <v>2982934.24</v>
      </c>
      <c r="AK19" s="38">
        <v>0</v>
      </c>
      <c r="AL19" s="38">
        <v>1523272.47</v>
      </c>
      <c r="AM19" s="38">
        <v>21134310</v>
      </c>
      <c r="AN19" s="38">
        <v>265122898.19</v>
      </c>
      <c r="AO19" s="38">
        <v>4232046.5</v>
      </c>
      <c r="AP19" s="38">
        <v>12900969.1</v>
      </c>
      <c r="AQ19" s="38">
        <v>0</v>
      </c>
      <c r="AR19" s="38">
        <v>2810156.4</v>
      </c>
      <c r="AS19" s="38">
        <v>29460430</v>
      </c>
      <c r="AT19" s="38">
        <v>8232.35</v>
      </c>
      <c r="AU19" s="38">
        <v>254925.01</v>
      </c>
      <c r="AV19" s="38">
        <v>504314140.76</v>
      </c>
      <c r="AW19" s="38">
        <v>185522224.8</v>
      </c>
      <c r="AX19" s="38">
        <v>94436700.62</v>
      </c>
      <c r="AY19" s="38">
        <v>0</v>
      </c>
      <c r="AZ19" s="38">
        <v>9661379.52</v>
      </c>
      <c r="BA19" s="38">
        <v>46067231.2</v>
      </c>
      <c r="BB19" s="38">
        <v>0</v>
      </c>
      <c r="BC19" s="38">
        <v>1488094615.83</v>
      </c>
      <c r="BD19" s="38">
        <v>65678461.21</v>
      </c>
      <c r="BE19" s="38">
        <v>304546786.14</v>
      </c>
      <c r="BF19" s="38">
        <v>1948938.82</v>
      </c>
      <c r="BG19" s="38">
        <v>20713361.17</v>
      </c>
      <c r="BH19" s="38">
        <v>48806940</v>
      </c>
      <c r="BI19" s="38">
        <v>11550</v>
      </c>
    </row>
    <row r="20" spans="1:61" ht="21">
      <c r="A20" s="17" t="s">
        <v>29</v>
      </c>
      <c r="B20" s="18" t="s">
        <v>30</v>
      </c>
      <c r="C20" s="23" t="s">
        <v>31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19314789416.11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</row>
    <row r="21" spans="1:61" ht="21">
      <c r="A21" s="24" t="s">
        <v>32</v>
      </c>
      <c r="B21" s="18" t="s">
        <v>33</v>
      </c>
      <c r="C21" s="23" t="s">
        <v>34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</row>
    <row r="22" spans="1:61" ht="31.5">
      <c r="A22" s="17" t="s">
        <v>35</v>
      </c>
      <c r="B22" s="18" t="s">
        <v>36</v>
      </c>
      <c r="C22" s="23" t="s">
        <v>37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</row>
    <row r="23" spans="1:61" ht="12.75">
      <c r="A23" s="17" t="s">
        <v>38</v>
      </c>
      <c r="B23" s="18" t="s">
        <v>39</v>
      </c>
      <c r="C23" s="20" t="s">
        <v>14</v>
      </c>
      <c r="D23" s="38">
        <v>5236282.19</v>
      </c>
      <c r="E23" s="38">
        <v>11232587.26</v>
      </c>
      <c r="F23" s="38">
        <v>123079693.18</v>
      </c>
      <c r="G23" s="38">
        <v>2935494.36</v>
      </c>
      <c r="H23" s="38">
        <v>45851717.42</v>
      </c>
      <c r="I23" s="38">
        <v>610263.29</v>
      </c>
      <c r="J23" s="38">
        <v>101066.04</v>
      </c>
      <c r="K23" s="38">
        <v>3298175.43</v>
      </c>
      <c r="L23" s="38">
        <v>26624702.04</v>
      </c>
      <c r="M23" s="38">
        <v>1405224.6</v>
      </c>
      <c r="N23" s="38">
        <v>33661555.25</v>
      </c>
      <c r="O23" s="38">
        <v>82019798.12</v>
      </c>
      <c r="P23" s="38">
        <v>11653821.66</v>
      </c>
      <c r="Q23" s="38">
        <v>14898411.41</v>
      </c>
      <c r="R23" s="38">
        <v>63370038.2</v>
      </c>
      <c r="S23" s="38">
        <v>21563613039.41</v>
      </c>
      <c r="T23" s="38">
        <v>94440693.14</v>
      </c>
      <c r="U23" s="38">
        <f>U24+U25</f>
        <v>6456701.53</v>
      </c>
      <c r="V23" s="38">
        <v>904151.09</v>
      </c>
      <c r="W23" s="38">
        <v>32095963.89</v>
      </c>
      <c r="X23" s="38">
        <v>12115128.87</v>
      </c>
      <c r="Y23" s="38">
        <v>6258459.38</v>
      </c>
      <c r="Z23" s="38">
        <v>955705.94</v>
      </c>
      <c r="AA23" s="38">
        <v>1714349.41</v>
      </c>
      <c r="AB23" s="38">
        <v>6685526.53</v>
      </c>
      <c r="AC23" s="38">
        <v>404942.32</v>
      </c>
      <c r="AD23" s="38">
        <v>38820079.25</v>
      </c>
      <c r="AE23" s="38">
        <v>22648287.42</v>
      </c>
      <c r="AF23" s="38">
        <v>3572137.97</v>
      </c>
      <c r="AG23" s="38">
        <v>12031676.81</v>
      </c>
      <c r="AH23" s="38">
        <v>5219205.34</v>
      </c>
      <c r="AI23" s="38">
        <v>2223076.41</v>
      </c>
      <c r="AJ23" s="38">
        <v>1172218.11</v>
      </c>
      <c r="AK23" s="38">
        <v>45009922.47</v>
      </c>
      <c r="AL23" s="38">
        <v>20364564.91</v>
      </c>
      <c r="AM23" s="38">
        <v>1964201.23</v>
      </c>
      <c r="AN23" s="38">
        <v>488034315.48</v>
      </c>
      <c r="AO23" s="38">
        <v>28121310.93</v>
      </c>
      <c r="AP23" s="38">
        <v>75120807.4</v>
      </c>
      <c r="AQ23" s="38">
        <v>5685826.32</v>
      </c>
      <c r="AR23" s="38">
        <v>4089029.55</v>
      </c>
      <c r="AS23" s="38">
        <v>14844406.96</v>
      </c>
      <c r="AT23" s="38">
        <v>57264889.8</v>
      </c>
      <c r="AU23" s="38">
        <v>4592609.74</v>
      </c>
      <c r="AV23" s="38">
        <v>48547318.85</v>
      </c>
      <c r="AW23" s="38">
        <v>250098484.29</v>
      </c>
      <c r="AX23" s="38">
        <v>25017787.17</v>
      </c>
      <c r="AY23" s="38">
        <v>12896.45</v>
      </c>
      <c r="AZ23" s="38">
        <v>3079152.26</v>
      </c>
      <c r="BA23" s="38">
        <v>9636414.52</v>
      </c>
      <c r="BB23" s="38">
        <v>1570669.78</v>
      </c>
      <c r="BC23" s="38">
        <v>47780448.18</v>
      </c>
      <c r="BD23" s="38">
        <v>10822217.84</v>
      </c>
      <c r="BE23" s="38">
        <v>115055094.63</v>
      </c>
      <c r="BF23" s="38">
        <v>35856.71</v>
      </c>
      <c r="BG23" s="38">
        <v>2326535.21</v>
      </c>
      <c r="BH23" s="38">
        <v>9537731.12</v>
      </c>
      <c r="BI23" s="38">
        <v>1296202.24</v>
      </c>
    </row>
    <row r="24" spans="1:61" ht="12.75">
      <c r="A24" s="17" t="s">
        <v>40</v>
      </c>
      <c r="B24" s="18" t="s">
        <v>41</v>
      </c>
      <c r="C24" s="23" t="s">
        <v>42</v>
      </c>
      <c r="D24" s="38">
        <v>5082213.7</v>
      </c>
      <c r="E24" s="38">
        <v>9862592.01</v>
      </c>
      <c r="F24" s="38">
        <v>112810387.63</v>
      </c>
      <c r="G24" s="38">
        <v>2391477.39</v>
      </c>
      <c r="H24" s="38">
        <v>34354324.73</v>
      </c>
      <c r="I24" s="38">
        <v>2120.62</v>
      </c>
      <c r="J24" s="38">
        <v>1580.31</v>
      </c>
      <c r="K24" s="38">
        <v>3000019.97</v>
      </c>
      <c r="L24" s="38">
        <v>18743994.81</v>
      </c>
      <c r="M24" s="38">
        <v>1233425.38</v>
      </c>
      <c r="N24" s="38">
        <v>27560488.64</v>
      </c>
      <c r="O24" s="38">
        <v>76445570.83</v>
      </c>
      <c r="P24" s="38">
        <v>11041631.21</v>
      </c>
      <c r="Q24" s="38">
        <v>240341.23</v>
      </c>
      <c r="R24" s="38">
        <v>59255573.06</v>
      </c>
      <c r="S24" s="38">
        <v>0</v>
      </c>
      <c r="T24" s="38">
        <v>0</v>
      </c>
      <c r="U24" s="38">
        <v>6396390.25</v>
      </c>
      <c r="V24" s="38">
        <v>889402.86</v>
      </c>
      <c r="W24" s="38">
        <v>31685046.94</v>
      </c>
      <c r="X24" s="38">
        <v>10250976.93</v>
      </c>
      <c r="Y24" s="38">
        <v>5862346.11</v>
      </c>
      <c r="Z24" s="38">
        <v>126520.94</v>
      </c>
      <c r="AA24" s="38">
        <v>4376.94</v>
      </c>
      <c r="AB24" s="38">
        <v>6334507.31</v>
      </c>
      <c r="AC24" s="38">
        <v>295077.55</v>
      </c>
      <c r="AD24" s="38">
        <v>17214677.32</v>
      </c>
      <c r="AE24" s="38">
        <v>18309179.53</v>
      </c>
      <c r="AF24" s="38">
        <v>779427.71</v>
      </c>
      <c r="AG24" s="38">
        <v>7394393.82</v>
      </c>
      <c r="AH24" s="38">
        <v>4434424.34</v>
      </c>
      <c r="AI24" s="38">
        <v>1947078.41</v>
      </c>
      <c r="AJ24" s="38">
        <v>915809.01</v>
      </c>
      <c r="AK24" s="38">
        <v>42841235.42</v>
      </c>
      <c r="AL24" s="38">
        <v>19918337.32</v>
      </c>
      <c r="AM24" s="38">
        <v>14585.23</v>
      </c>
      <c r="AN24" s="38">
        <v>431066956.67</v>
      </c>
      <c r="AO24" s="38">
        <v>23641080.52</v>
      </c>
      <c r="AP24" s="38">
        <v>74905742.68</v>
      </c>
      <c r="AQ24" s="38">
        <v>61549.72</v>
      </c>
      <c r="AR24" s="38">
        <v>3145569.86</v>
      </c>
      <c r="AS24" s="38">
        <v>13512757.27</v>
      </c>
      <c r="AT24" s="38">
        <v>43983952.45</v>
      </c>
      <c r="AU24" s="38">
        <v>4557644.4</v>
      </c>
      <c r="AV24" s="38">
        <v>35172560.9</v>
      </c>
      <c r="AW24" s="38">
        <v>235759121.07</v>
      </c>
      <c r="AX24" s="38">
        <v>19900087.05</v>
      </c>
      <c r="AY24" s="38">
        <v>11958.99</v>
      </c>
      <c r="AZ24" s="38">
        <v>2583562.14</v>
      </c>
      <c r="BA24" s="38">
        <v>8821597.52</v>
      </c>
      <c r="BB24" s="38">
        <v>1305579.44</v>
      </c>
      <c r="BC24" s="38">
        <v>1861803.61</v>
      </c>
      <c r="BD24" s="38">
        <v>5078651.64</v>
      </c>
      <c r="BE24" s="38">
        <v>65980939.09</v>
      </c>
      <c r="BF24" s="38">
        <v>1212.16</v>
      </c>
      <c r="BG24" s="38">
        <v>2125327.01</v>
      </c>
      <c r="BH24" s="38">
        <v>7870676.12</v>
      </c>
      <c r="BI24" s="38">
        <v>1245213.66</v>
      </c>
    </row>
    <row r="25" spans="1:61" ht="21">
      <c r="A25" s="17" t="s">
        <v>43</v>
      </c>
      <c r="B25" s="18" t="s">
        <v>44</v>
      </c>
      <c r="C25" s="23" t="s">
        <v>45</v>
      </c>
      <c r="D25" s="38">
        <v>132643.48</v>
      </c>
      <c r="E25" s="38">
        <v>1219556.2</v>
      </c>
      <c r="F25" s="38">
        <v>10269305.55</v>
      </c>
      <c r="G25" s="38">
        <v>544016.97</v>
      </c>
      <c r="H25" s="38">
        <v>11497392.69</v>
      </c>
      <c r="I25" s="38">
        <v>608142.67</v>
      </c>
      <c r="J25" s="38">
        <v>86029.1</v>
      </c>
      <c r="K25" s="38">
        <v>298155.46</v>
      </c>
      <c r="L25" s="38">
        <v>7880707.23</v>
      </c>
      <c r="M25" s="38">
        <v>171799.22</v>
      </c>
      <c r="N25" s="38">
        <v>6101066.61</v>
      </c>
      <c r="O25" s="38">
        <v>5574227.29</v>
      </c>
      <c r="P25" s="38">
        <v>612190.45</v>
      </c>
      <c r="Q25" s="38">
        <v>14658070.18</v>
      </c>
      <c r="R25" s="38">
        <v>4114465.14</v>
      </c>
      <c r="S25" s="38">
        <v>21563610039.41</v>
      </c>
      <c r="T25" s="38">
        <v>94440693.14</v>
      </c>
      <c r="U25" s="38">
        <v>60311.28</v>
      </c>
      <c r="V25" s="38">
        <v>14748.23</v>
      </c>
      <c r="W25" s="38">
        <v>410916.95</v>
      </c>
      <c r="X25" s="38">
        <v>1864151.94</v>
      </c>
      <c r="Y25" s="38">
        <v>396113.27</v>
      </c>
      <c r="Z25" s="38">
        <v>829185</v>
      </c>
      <c r="AA25" s="38">
        <v>1709972.47</v>
      </c>
      <c r="AB25" s="38">
        <v>351019.22</v>
      </c>
      <c r="AC25" s="38">
        <v>109864.77</v>
      </c>
      <c r="AD25" s="38">
        <v>21605401.93</v>
      </c>
      <c r="AE25" s="38">
        <v>4339107.89</v>
      </c>
      <c r="AF25" s="38">
        <v>2792710.26</v>
      </c>
      <c r="AG25" s="38">
        <v>4637282.99</v>
      </c>
      <c r="AH25" s="38">
        <v>784781</v>
      </c>
      <c r="AI25" s="38">
        <v>275998</v>
      </c>
      <c r="AJ25" s="38">
        <v>256409.1</v>
      </c>
      <c r="AK25" s="38">
        <v>2168687.05</v>
      </c>
      <c r="AL25" s="38">
        <v>446227.59</v>
      </c>
      <c r="AM25" s="38">
        <v>1949616</v>
      </c>
      <c r="AN25" s="38">
        <v>56967358.81</v>
      </c>
      <c r="AO25" s="38">
        <v>1893518.06</v>
      </c>
      <c r="AP25" s="38">
        <v>215064.72</v>
      </c>
      <c r="AQ25" s="38">
        <v>5624276.6</v>
      </c>
      <c r="AR25" s="38">
        <v>943459.69</v>
      </c>
      <c r="AS25" s="38">
        <v>1331649.69</v>
      </c>
      <c r="AT25" s="38">
        <v>13280937.35</v>
      </c>
      <c r="AU25" s="38">
        <v>34965.34</v>
      </c>
      <c r="AV25" s="38">
        <v>13374757.95</v>
      </c>
      <c r="AW25" s="38">
        <v>14339363.22</v>
      </c>
      <c r="AX25" s="38">
        <v>5117700.12</v>
      </c>
      <c r="AY25" s="38">
        <v>89.49</v>
      </c>
      <c r="AZ25" s="38">
        <v>495590.12</v>
      </c>
      <c r="BA25" s="38">
        <v>814817</v>
      </c>
      <c r="BB25" s="38">
        <v>265090.34</v>
      </c>
      <c r="BC25" s="38">
        <v>45918644.57</v>
      </c>
      <c r="BD25" s="38">
        <v>3737370.35</v>
      </c>
      <c r="BE25" s="38">
        <v>49074155.54</v>
      </c>
      <c r="BF25" s="38">
        <v>34644.55</v>
      </c>
      <c r="BG25" s="38">
        <v>201208.2</v>
      </c>
      <c r="BH25" s="38">
        <v>1667055</v>
      </c>
      <c r="BI25" s="38">
        <v>39698.26</v>
      </c>
    </row>
    <row r="26" spans="1:61" ht="12.75">
      <c r="A26" s="17" t="s">
        <v>46</v>
      </c>
      <c r="B26" s="18" t="s">
        <v>47</v>
      </c>
      <c r="C26" s="23" t="s">
        <v>48</v>
      </c>
      <c r="D26" s="38">
        <v>21425.01</v>
      </c>
      <c r="E26" s="38">
        <v>150439.05</v>
      </c>
      <c r="F26" s="38">
        <v>0</v>
      </c>
      <c r="G26" s="38">
        <v>0</v>
      </c>
      <c r="H26" s="38">
        <v>0</v>
      </c>
      <c r="I26" s="38">
        <v>0</v>
      </c>
      <c r="J26" s="38">
        <v>13456.63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3000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2586712.35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847.97</v>
      </c>
      <c r="AZ26" s="38">
        <v>0</v>
      </c>
      <c r="BA26" s="38">
        <v>0</v>
      </c>
      <c r="BB26" s="38">
        <v>0</v>
      </c>
      <c r="BC26" s="38">
        <v>0</v>
      </c>
      <c r="BD26" s="38">
        <v>2006195.85</v>
      </c>
      <c r="BE26" s="38">
        <v>0</v>
      </c>
      <c r="BF26" s="38">
        <v>0</v>
      </c>
      <c r="BG26" s="38">
        <v>0</v>
      </c>
      <c r="BH26" s="38">
        <v>0</v>
      </c>
      <c r="BI26" s="38">
        <v>11290.32</v>
      </c>
    </row>
    <row r="27" spans="1:61" ht="12.75">
      <c r="A27" s="17" t="s">
        <v>49</v>
      </c>
      <c r="B27" s="18"/>
      <c r="C27" s="20" t="s">
        <v>16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14000000000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</row>
    <row r="28" spans="1:61" ht="12.75">
      <c r="A28" s="17" t="s">
        <v>50</v>
      </c>
      <c r="B28" s="18"/>
      <c r="C28" s="19" t="s">
        <v>21</v>
      </c>
      <c r="D28" s="38">
        <v>35146.16</v>
      </c>
      <c r="E28" s="38">
        <v>110153.18</v>
      </c>
      <c r="F28" s="38">
        <v>0</v>
      </c>
      <c r="G28" s="38">
        <v>0</v>
      </c>
      <c r="H28" s="38">
        <v>464814.8</v>
      </c>
      <c r="I28" s="38">
        <v>0</v>
      </c>
      <c r="J28" s="38">
        <v>14036.9</v>
      </c>
      <c r="K28" s="38">
        <v>0</v>
      </c>
      <c r="L28" s="38">
        <v>1882152.84</v>
      </c>
      <c r="M28" s="38">
        <v>0</v>
      </c>
      <c r="N28" s="38">
        <v>0</v>
      </c>
      <c r="O28" s="38">
        <v>0</v>
      </c>
      <c r="P28" s="38">
        <v>25723.46</v>
      </c>
      <c r="Q28" s="38">
        <v>2020874.87</v>
      </c>
      <c r="R28" s="38">
        <v>0</v>
      </c>
      <c r="S28" s="38">
        <v>324805162.14</v>
      </c>
      <c r="T28" s="38">
        <v>4715769.6</v>
      </c>
      <c r="U28" s="38">
        <v>38958.12</v>
      </c>
      <c r="V28" s="38">
        <v>6221.32</v>
      </c>
      <c r="W28" s="38">
        <v>190618.74</v>
      </c>
      <c r="X28" s="38">
        <v>274211.64</v>
      </c>
      <c r="Y28" s="38">
        <v>0</v>
      </c>
      <c r="Z28" s="38">
        <v>0</v>
      </c>
      <c r="AA28" s="38">
        <v>570734.53</v>
      </c>
      <c r="AB28" s="38">
        <v>0</v>
      </c>
      <c r="AC28" s="38">
        <v>14147.28</v>
      </c>
      <c r="AD28" s="38">
        <v>1958320.77</v>
      </c>
      <c r="AE28" s="38">
        <v>1593864.24</v>
      </c>
      <c r="AF28" s="38">
        <v>382462.38</v>
      </c>
      <c r="AG28" s="38">
        <v>0</v>
      </c>
      <c r="AH28" s="38">
        <v>88714.38</v>
      </c>
      <c r="AI28" s="38">
        <v>0</v>
      </c>
      <c r="AJ28" s="38">
        <v>0</v>
      </c>
      <c r="AK28" s="38">
        <v>340621.41</v>
      </c>
      <c r="AL28" s="38">
        <v>206716.48</v>
      </c>
      <c r="AM28" s="38">
        <v>0</v>
      </c>
      <c r="AN28" s="38">
        <v>8083748.25</v>
      </c>
      <c r="AO28" s="38">
        <v>474857.72</v>
      </c>
      <c r="AP28" s="38">
        <v>283185.08</v>
      </c>
      <c r="AQ28" s="38">
        <v>989205.19</v>
      </c>
      <c r="AR28" s="38">
        <v>199917.06</v>
      </c>
      <c r="AS28" s="38">
        <v>105303.79</v>
      </c>
      <c r="AT28" s="38">
        <v>3820120.31</v>
      </c>
      <c r="AU28" s="38">
        <v>629.96</v>
      </c>
      <c r="AV28" s="38">
        <v>0</v>
      </c>
      <c r="AW28" s="38">
        <v>9754179.25</v>
      </c>
      <c r="AX28" s="38">
        <v>97520.04</v>
      </c>
      <c r="AY28" s="38">
        <v>0</v>
      </c>
      <c r="AZ28" s="38">
        <v>0</v>
      </c>
      <c r="BA28" s="38">
        <v>0</v>
      </c>
      <c r="BB28" s="38">
        <v>44182.54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2547.83</v>
      </c>
    </row>
    <row r="29" spans="1:61" ht="21">
      <c r="A29" s="17" t="s">
        <v>51</v>
      </c>
      <c r="B29" s="18"/>
      <c r="C29" s="23" t="s">
        <v>52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</row>
    <row r="30" spans="1:61" ht="21">
      <c r="A30" s="17" t="s">
        <v>53</v>
      </c>
      <c r="B30" s="18"/>
      <c r="C30" s="23" t="s">
        <v>54</v>
      </c>
      <c r="D30" s="39">
        <v>35146.16</v>
      </c>
      <c r="E30" s="39">
        <v>110153.18</v>
      </c>
      <c r="F30" s="39">
        <v>0</v>
      </c>
      <c r="G30" s="39">
        <v>0</v>
      </c>
      <c r="H30" s="39">
        <v>464814.8</v>
      </c>
      <c r="I30" s="39">
        <v>0</v>
      </c>
      <c r="J30" s="39">
        <v>14036.9</v>
      </c>
      <c r="K30" s="39">
        <v>0</v>
      </c>
      <c r="L30" s="39">
        <v>1882152.84</v>
      </c>
      <c r="M30" s="39">
        <v>0</v>
      </c>
      <c r="N30" s="39">
        <v>0</v>
      </c>
      <c r="O30" s="39">
        <v>0</v>
      </c>
      <c r="P30" s="39">
        <v>25723.46</v>
      </c>
      <c r="Q30" s="39">
        <v>2020874.87</v>
      </c>
      <c r="R30" s="39">
        <v>0</v>
      </c>
      <c r="S30" s="39">
        <v>324805162.14</v>
      </c>
      <c r="T30" s="39">
        <v>4715769.6</v>
      </c>
      <c r="U30" s="39">
        <v>38958.12</v>
      </c>
      <c r="V30" s="39">
        <v>6221.32</v>
      </c>
      <c r="W30" s="39">
        <v>190618.74</v>
      </c>
      <c r="X30" s="39">
        <v>274211.64</v>
      </c>
      <c r="Y30" s="39">
        <v>0</v>
      </c>
      <c r="Z30" s="39">
        <v>0</v>
      </c>
      <c r="AA30" s="39">
        <v>570734.53</v>
      </c>
      <c r="AB30" s="39">
        <v>0</v>
      </c>
      <c r="AC30" s="39">
        <v>14147.28</v>
      </c>
      <c r="AD30" s="39">
        <v>1958320.77</v>
      </c>
      <c r="AE30" s="39">
        <v>1593864.24</v>
      </c>
      <c r="AF30" s="39">
        <v>382462.38</v>
      </c>
      <c r="AG30" s="39">
        <v>0</v>
      </c>
      <c r="AH30" s="39">
        <v>88714.38</v>
      </c>
      <c r="AI30" s="39">
        <v>0</v>
      </c>
      <c r="AJ30" s="39">
        <v>0</v>
      </c>
      <c r="AK30" s="39">
        <v>340621.41</v>
      </c>
      <c r="AL30" s="39">
        <v>206716.48</v>
      </c>
      <c r="AM30" s="39">
        <v>0</v>
      </c>
      <c r="AN30" s="39">
        <v>8083748.25</v>
      </c>
      <c r="AO30" s="39">
        <v>474857.72</v>
      </c>
      <c r="AP30" s="39">
        <v>283185.08</v>
      </c>
      <c r="AQ30" s="39">
        <v>989205.19</v>
      </c>
      <c r="AR30" s="39">
        <v>199917.06</v>
      </c>
      <c r="AS30" s="39">
        <v>105303.79</v>
      </c>
      <c r="AT30" s="39">
        <v>3820120.31</v>
      </c>
      <c r="AU30" s="39">
        <v>629.96</v>
      </c>
      <c r="AV30" s="39">
        <v>0</v>
      </c>
      <c r="AW30" s="39">
        <v>9754179.25</v>
      </c>
      <c r="AX30" s="39">
        <v>97520.04</v>
      </c>
      <c r="AY30" s="39">
        <v>0</v>
      </c>
      <c r="AZ30" s="39">
        <v>0</v>
      </c>
      <c r="BA30" s="39">
        <v>0</v>
      </c>
      <c r="BB30" s="39">
        <v>44182.54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2547.83</v>
      </c>
    </row>
    <row r="31" spans="1:61" ht="31.5">
      <c r="A31" s="17" t="s">
        <v>55</v>
      </c>
      <c r="B31" s="18"/>
      <c r="C31" s="23" t="s">
        <v>56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</row>
    <row r="32" spans="1:61" ht="18.75" customHeight="1">
      <c r="A32" s="17" t="s">
        <v>57</v>
      </c>
      <c r="B32" s="18"/>
      <c r="C32" s="23" t="s">
        <v>58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</row>
    <row r="33" spans="1:61" ht="12.75">
      <c r="A33" s="17" t="s">
        <v>59</v>
      </c>
      <c r="B33" s="18"/>
      <c r="C33" s="23" t="s">
        <v>60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</row>
    <row r="34" spans="1:61" ht="12.75">
      <c r="A34" s="25" t="s">
        <v>61</v>
      </c>
      <c r="B34" s="18"/>
      <c r="C34" s="20" t="s">
        <v>24</v>
      </c>
      <c r="D34" s="40">
        <v>35146.16</v>
      </c>
      <c r="E34" s="40">
        <v>110153.18</v>
      </c>
      <c r="F34" s="40">
        <v>0</v>
      </c>
      <c r="G34" s="40">
        <v>0</v>
      </c>
      <c r="H34" s="40">
        <v>464814.8</v>
      </c>
      <c r="I34" s="40">
        <v>0</v>
      </c>
      <c r="J34" s="40">
        <v>14036.9</v>
      </c>
      <c r="K34" s="40">
        <v>0</v>
      </c>
      <c r="L34" s="40">
        <v>1882152.84</v>
      </c>
      <c r="M34" s="40">
        <v>0</v>
      </c>
      <c r="N34" s="40">
        <v>0</v>
      </c>
      <c r="O34" s="40">
        <v>0</v>
      </c>
      <c r="P34" s="40">
        <v>25723.46</v>
      </c>
      <c r="Q34" s="40">
        <v>2020874.87</v>
      </c>
      <c r="R34" s="40">
        <v>0</v>
      </c>
      <c r="S34" s="40">
        <v>324805162.14</v>
      </c>
      <c r="T34" s="40">
        <v>4715769.6</v>
      </c>
      <c r="U34" s="40">
        <v>38958.12</v>
      </c>
      <c r="V34" s="40">
        <v>6221.32</v>
      </c>
      <c r="W34" s="40">
        <v>190618.74</v>
      </c>
      <c r="X34" s="40">
        <v>274211.64</v>
      </c>
      <c r="Y34" s="40">
        <v>0</v>
      </c>
      <c r="Z34" s="40">
        <v>0</v>
      </c>
      <c r="AA34" s="40">
        <v>570734.53</v>
      </c>
      <c r="AB34" s="40">
        <v>0</v>
      </c>
      <c r="AC34" s="40">
        <v>14147.28</v>
      </c>
      <c r="AD34" s="40">
        <v>1958320.77</v>
      </c>
      <c r="AE34" s="40">
        <v>1593864.24</v>
      </c>
      <c r="AF34" s="40">
        <v>382462.38</v>
      </c>
      <c r="AG34" s="40">
        <v>0</v>
      </c>
      <c r="AH34" s="40">
        <v>88714.38</v>
      </c>
      <c r="AI34" s="40">
        <v>0</v>
      </c>
      <c r="AJ34" s="40">
        <v>0</v>
      </c>
      <c r="AK34" s="40">
        <v>340621.41</v>
      </c>
      <c r="AL34" s="40">
        <v>206716.48</v>
      </c>
      <c r="AM34" s="40">
        <v>0</v>
      </c>
      <c r="AN34" s="40">
        <v>8083748.25</v>
      </c>
      <c r="AO34" s="40">
        <v>474857.72</v>
      </c>
      <c r="AP34" s="40">
        <v>283185.08</v>
      </c>
      <c r="AQ34" s="40">
        <v>989205.19</v>
      </c>
      <c r="AR34" s="40">
        <v>199917.06</v>
      </c>
      <c r="AS34" s="40">
        <v>105303.79</v>
      </c>
      <c r="AT34" s="40">
        <v>3820120.31</v>
      </c>
      <c r="AU34" s="40">
        <v>629.96</v>
      </c>
      <c r="AV34" s="40">
        <v>0</v>
      </c>
      <c r="AW34" s="40">
        <v>9754179.25</v>
      </c>
      <c r="AX34" s="40">
        <v>97520.04</v>
      </c>
      <c r="AY34" s="40">
        <v>0</v>
      </c>
      <c r="AZ34" s="40">
        <v>0</v>
      </c>
      <c r="BA34" s="40">
        <v>0</v>
      </c>
      <c r="BB34" s="40">
        <v>44182.54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2547.83</v>
      </c>
    </row>
    <row r="35" spans="1:63" ht="21">
      <c r="A35" s="25" t="s">
        <v>184</v>
      </c>
      <c r="B35" s="18" t="s">
        <v>63</v>
      </c>
      <c r="C35" s="20"/>
      <c r="D35" s="26">
        <f aca="true" t="shared" si="0" ref="D35:AH35">SUM(D10:D11,D13:D23)+D27</f>
        <v>15834074.970000003</v>
      </c>
      <c r="E35" s="26">
        <f t="shared" si="0"/>
        <v>165184821.23</v>
      </c>
      <c r="F35" s="26">
        <f t="shared" si="0"/>
        <v>2318129394.2799997</v>
      </c>
      <c r="G35" s="26">
        <f t="shared" si="0"/>
        <v>92145178.58</v>
      </c>
      <c r="H35" s="26">
        <f t="shared" si="0"/>
        <v>676303896.34</v>
      </c>
      <c r="I35" s="26">
        <f t="shared" si="0"/>
        <v>58941806.2</v>
      </c>
      <c r="J35" s="26">
        <f t="shared" si="0"/>
        <v>4166899.9</v>
      </c>
      <c r="K35" s="26">
        <f t="shared" si="0"/>
        <v>24211909.39</v>
      </c>
      <c r="L35" s="26">
        <f t="shared" si="0"/>
        <v>548302366.65</v>
      </c>
      <c r="M35" s="26">
        <f t="shared" si="0"/>
        <v>15999068.6</v>
      </c>
      <c r="N35" s="26">
        <f t="shared" si="0"/>
        <v>414895631.55</v>
      </c>
      <c r="O35" s="26">
        <f t="shared" si="0"/>
        <v>441290947.39</v>
      </c>
      <c r="P35" s="26">
        <f t="shared" si="0"/>
        <v>39236317.53</v>
      </c>
      <c r="Q35" s="26">
        <f t="shared" si="0"/>
        <v>975521710.2800001</v>
      </c>
      <c r="R35" s="26">
        <f t="shared" si="0"/>
        <v>481817874.05999994</v>
      </c>
      <c r="S35" s="26">
        <f t="shared" si="0"/>
        <v>1328884561065.5</v>
      </c>
      <c r="T35" s="26">
        <f t="shared" si="0"/>
        <v>5157035316.27</v>
      </c>
      <c r="U35" s="26">
        <f t="shared" si="0"/>
        <v>21040600.330000002</v>
      </c>
      <c r="V35" s="26">
        <f t="shared" si="0"/>
        <v>2982665.29</v>
      </c>
      <c r="W35" s="26">
        <f t="shared" si="0"/>
        <v>115415050.46</v>
      </c>
      <c r="X35" s="26">
        <f t="shared" si="0"/>
        <v>96369586.64</v>
      </c>
      <c r="Y35" s="26">
        <f t="shared" si="0"/>
        <v>63249301.75000001</v>
      </c>
      <c r="Z35" s="26">
        <f t="shared" si="0"/>
        <v>68015905.09</v>
      </c>
      <c r="AA35" s="26">
        <f t="shared" si="0"/>
        <v>93601810.50999999</v>
      </c>
      <c r="AB35" s="26">
        <f t="shared" si="0"/>
        <v>34427145.32</v>
      </c>
      <c r="AC35" s="26">
        <f t="shared" si="0"/>
        <v>9438726.36</v>
      </c>
      <c r="AD35" s="26">
        <f t="shared" si="0"/>
        <v>1704732574.02</v>
      </c>
      <c r="AE35" s="26">
        <f t="shared" si="0"/>
        <v>395646059.84999996</v>
      </c>
      <c r="AF35" s="26">
        <f t="shared" si="0"/>
        <v>154558708.98</v>
      </c>
      <c r="AG35" s="26">
        <f t="shared" si="0"/>
        <v>414453006.66</v>
      </c>
      <c r="AH35" s="26">
        <f t="shared" si="0"/>
        <v>64547952.83</v>
      </c>
      <c r="AI35" s="26">
        <f aca="true" t="shared" si="1" ref="AI35:BI35">SUM(AI10:AI11,AI13:AI23)+AI27</f>
        <v>48985515.980000004</v>
      </c>
      <c r="AJ35" s="26">
        <f t="shared" si="1"/>
        <v>21610363.28</v>
      </c>
      <c r="AK35" s="26">
        <f t="shared" si="1"/>
        <v>231597910.97</v>
      </c>
      <c r="AL35" s="26">
        <f t="shared" si="1"/>
        <v>57719067.849999994</v>
      </c>
      <c r="AM35" s="26">
        <f t="shared" si="1"/>
        <v>131362384.34</v>
      </c>
      <c r="AN35" s="26">
        <f t="shared" si="1"/>
        <v>5489113621.24</v>
      </c>
      <c r="AO35" s="26">
        <f t="shared" si="1"/>
        <v>171518361.82</v>
      </c>
      <c r="AP35" s="26">
        <f t="shared" si="1"/>
        <v>100512399.19</v>
      </c>
      <c r="AQ35" s="26">
        <f>SUM(AQ10:AQ11,AQ13:AQ23)+AQ27</f>
        <v>311220961.62</v>
      </c>
      <c r="AR35" s="26">
        <f t="shared" si="1"/>
        <v>58335682.589999996</v>
      </c>
      <c r="AS35" s="26">
        <f t="shared" si="1"/>
        <v>170741196.22</v>
      </c>
      <c r="AT35" s="26">
        <f t="shared" si="1"/>
        <v>966528619.11</v>
      </c>
      <c r="AU35" s="26">
        <f t="shared" si="1"/>
        <v>8508614.46</v>
      </c>
      <c r="AV35" s="26">
        <f t="shared" si="1"/>
        <v>1139918662.31</v>
      </c>
      <c r="AW35" s="26">
        <f t="shared" si="1"/>
        <v>1476597164.37</v>
      </c>
      <c r="AX35" s="26">
        <f t="shared" si="1"/>
        <v>414004955.44</v>
      </c>
      <c r="AY35" s="26">
        <f t="shared" si="1"/>
        <v>34408.729999999996</v>
      </c>
      <c r="AZ35" s="26">
        <f t="shared" si="1"/>
        <v>35621591.53</v>
      </c>
      <c r="BA35" s="26">
        <f t="shared" si="1"/>
        <v>83596056.42999999</v>
      </c>
      <c r="BB35" s="26">
        <f t="shared" si="1"/>
        <v>15038657.089999998</v>
      </c>
      <c r="BC35" s="26">
        <f t="shared" si="1"/>
        <v>4209892816.06</v>
      </c>
      <c r="BD35" s="26">
        <f t="shared" si="1"/>
        <v>306593480.22999996</v>
      </c>
      <c r="BE35" s="26">
        <f t="shared" si="1"/>
        <v>3711156462.2</v>
      </c>
      <c r="BF35" s="26">
        <f t="shared" si="1"/>
        <v>4066610.44</v>
      </c>
      <c r="BG35" s="26">
        <f t="shared" si="1"/>
        <v>36672822.50000001</v>
      </c>
      <c r="BH35" s="26">
        <f t="shared" si="1"/>
        <v>135048899.14</v>
      </c>
      <c r="BI35" s="26">
        <f t="shared" si="1"/>
        <v>3051012.3</v>
      </c>
      <c r="BK35" s="41"/>
    </row>
    <row r="36" spans="1:61" ht="12.75">
      <c r="A36" s="25" t="s">
        <v>62</v>
      </c>
      <c r="B36" s="18"/>
      <c r="C36" s="20" t="s">
        <v>27</v>
      </c>
      <c r="D36" s="26">
        <f aca="true" t="shared" si="2" ref="D36:AH36">SUM(D10,D11,D12,D23,D27)-D34</f>
        <v>15798928.809999999</v>
      </c>
      <c r="E36" s="26">
        <f t="shared" si="2"/>
        <v>165074668.04999998</v>
      </c>
      <c r="F36" s="26">
        <f t="shared" si="2"/>
        <v>2318129394.2799997</v>
      </c>
      <c r="G36" s="26">
        <f t="shared" si="2"/>
        <v>92145178.58</v>
      </c>
      <c r="H36" s="26">
        <f t="shared" si="2"/>
        <v>675839081.54</v>
      </c>
      <c r="I36" s="26">
        <f t="shared" si="2"/>
        <v>58941806.199999996</v>
      </c>
      <c r="J36" s="26">
        <f t="shared" si="2"/>
        <v>4152863.0000000005</v>
      </c>
      <c r="K36" s="26">
        <f t="shared" si="2"/>
        <v>24211909.39</v>
      </c>
      <c r="L36" s="26">
        <f t="shared" si="2"/>
        <v>546420213.81</v>
      </c>
      <c r="M36" s="26">
        <f t="shared" si="2"/>
        <v>15999068.6</v>
      </c>
      <c r="N36" s="26">
        <f t="shared" si="2"/>
        <v>414895631.55</v>
      </c>
      <c r="O36" s="26">
        <f t="shared" si="2"/>
        <v>441290947.39</v>
      </c>
      <c r="P36" s="26">
        <f t="shared" si="2"/>
        <v>39210594.07</v>
      </c>
      <c r="Q36" s="26">
        <f t="shared" si="2"/>
        <v>973500835.41</v>
      </c>
      <c r="R36" s="26">
        <f t="shared" si="2"/>
        <v>481817874.06</v>
      </c>
      <c r="S36" s="26">
        <f t="shared" si="2"/>
        <v>1328559755903.36</v>
      </c>
      <c r="T36" s="26">
        <f t="shared" si="2"/>
        <v>5152319546.67</v>
      </c>
      <c r="U36" s="26">
        <f t="shared" si="2"/>
        <v>21001642.209999997</v>
      </c>
      <c r="V36" s="26">
        <f t="shared" si="2"/>
        <v>2976443.97</v>
      </c>
      <c r="W36" s="26">
        <f t="shared" si="2"/>
        <v>115224431.72</v>
      </c>
      <c r="X36" s="26">
        <f t="shared" si="2"/>
        <v>96095375</v>
      </c>
      <c r="Y36" s="26">
        <f t="shared" si="2"/>
        <v>63249301.75000001</v>
      </c>
      <c r="Z36" s="26">
        <f t="shared" si="2"/>
        <v>68015905.09</v>
      </c>
      <c r="AA36" s="26">
        <f t="shared" si="2"/>
        <v>93031075.97999999</v>
      </c>
      <c r="AB36" s="26">
        <f t="shared" si="2"/>
        <v>34427145.32</v>
      </c>
      <c r="AC36" s="26">
        <f t="shared" si="2"/>
        <v>9424579.08</v>
      </c>
      <c r="AD36" s="26">
        <f t="shared" si="2"/>
        <v>1702774253.25</v>
      </c>
      <c r="AE36" s="26">
        <f t="shared" si="2"/>
        <v>394052195.60999995</v>
      </c>
      <c r="AF36" s="26">
        <f t="shared" si="2"/>
        <v>154176246.6</v>
      </c>
      <c r="AG36" s="26">
        <f t="shared" si="2"/>
        <v>414453006.66</v>
      </c>
      <c r="AH36" s="26">
        <f t="shared" si="2"/>
        <v>64459238.449999996</v>
      </c>
      <c r="AI36" s="26">
        <f aca="true" t="shared" si="3" ref="AI36:BI36">SUM(AI10,AI11,AI12,AI23,AI27)-AI34</f>
        <v>48985515.980000004</v>
      </c>
      <c r="AJ36" s="26">
        <f t="shared" si="3"/>
        <v>21610363.28</v>
      </c>
      <c r="AK36" s="26">
        <f t="shared" si="3"/>
        <v>232907124.56</v>
      </c>
      <c r="AL36" s="26">
        <f t="shared" si="3"/>
        <v>57512351.37</v>
      </c>
      <c r="AM36" s="26">
        <f t="shared" si="3"/>
        <v>131362384.34</v>
      </c>
      <c r="AN36" s="26">
        <f t="shared" si="3"/>
        <v>5481029872.99</v>
      </c>
      <c r="AO36" s="26">
        <f t="shared" si="3"/>
        <v>171043504.1</v>
      </c>
      <c r="AP36" s="26">
        <f t="shared" si="3"/>
        <v>100229214.11</v>
      </c>
      <c r="AQ36" s="26">
        <f>SUM(AQ10,AQ11,AQ12,AQ23,AQ27)-AQ34</f>
        <v>310231756.42999995</v>
      </c>
      <c r="AR36" s="26">
        <f t="shared" si="3"/>
        <v>58135765.529999994</v>
      </c>
      <c r="AS36" s="26">
        <f t="shared" si="3"/>
        <v>170635892.43</v>
      </c>
      <c r="AT36" s="26">
        <f t="shared" si="3"/>
        <v>962708498.8000001</v>
      </c>
      <c r="AU36" s="26">
        <f t="shared" si="3"/>
        <v>8507984.5</v>
      </c>
      <c r="AV36" s="26">
        <f t="shared" si="3"/>
        <v>1139918662.31</v>
      </c>
      <c r="AW36" s="26">
        <f t="shared" si="3"/>
        <v>1466842985.12</v>
      </c>
      <c r="AX36" s="26">
        <f t="shared" si="3"/>
        <v>413907435.40000004</v>
      </c>
      <c r="AY36" s="26">
        <f t="shared" si="3"/>
        <v>34408.729999999996</v>
      </c>
      <c r="AZ36" s="26">
        <f t="shared" si="3"/>
        <v>35621591.53</v>
      </c>
      <c r="BA36" s="26">
        <f t="shared" si="3"/>
        <v>83596056.42999999</v>
      </c>
      <c r="BB36" s="26">
        <f t="shared" si="3"/>
        <v>14994474.549999999</v>
      </c>
      <c r="BC36" s="26">
        <f t="shared" si="3"/>
        <v>4209892816.0599995</v>
      </c>
      <c r="BD36" s="26">
        <f t="shared" si="3"/>
        <v>306593480.22999996</v>
      </c>
      <c r="BE36" s="26">
        <f t="shared" si="3"/>
        <v>3711156462.2</v>
      </c>
      <c r="BF36" s="26">
        <f t="shared" si="3"/>
        <v>4066610.44</v>
      </c>
      <c r="BG36" s="26">
        <f t="shared" si="3"/>
        <v>36672822.5</v>
      </c>
      <c r="BH36" s="26">
        <f t="shared" si="3"/>
        <v>135048899.14</v>
      </c>
      <c r="BI36" s="26">
        <f t="shared" si="3"/>
        <v>4184687.4699999997</v>
      </c>
    </row>
    <row r="37" spans="1:6" ht="15.75" customHeight="1">
      <c r="A37" s="30" t="s">
        <v>183</v>
      </c>
      <c r="B37" s="27"/>
      <c r="C37" s="28"/>
      <c r="D37" s="29"/>
      <c r="E37" s="29"/>
      <c r="F37" s="29"/>
    </row>
    <row r="38" spans="2:63" ht="22.5" customHeight="1">
      <c r="B38" s="27"/>
      <c r="BD38" s="34" t="s">
        <v>180</v>
      </c>
      <c r="BG38" s="33"/>
      <c r="BH38" s="33"/>
      <c r="BI38" s="33"/>
      <c r="BJ38" s="33"/>
      <c r="BK38" s="33"/>
    </row>
    <row r="39" spans="2:60" ht="12.75">
      <c r="B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D39" s="36" t="s">
        <v>181</v>
      </c>
      <c r="BH39" s="37" t="s">
        <v>186</v>
      </c>
    </row>
    <row r="40" spans="2:34" ht="12.75" customHeight="1">
      <c r="B40" s="27"/>
      <c r="AH40" s="33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</sheetData>
  <sheetProtection/>
  <mergeCells count="55">
    <mergeCell ref="A5:C5"/>
    <mergeCell ref="F3:F6"/>
    <mergeCell ref="D3:E6"/>
    <mergeCell ref="D1:H1"/>
    <mergeCell ref="D2:F2"/>
    <mergeCell ref="A3:C3"/>
    <mergeCell ref="A4:C4"/>
    <mergeCell ref="M3:M6"/>
    <mergeCell ref="N3:N6"/>
    <mergeCell ref="K3:K6"/>
    <mergeCell ref="I3:J6"/>
    <mergeCell ref="L3:L6"/>
    <mergeCell ref="G3:G6"/>
    <mergeCell ref="H3:H6"/>
    <mergeCell ref="X3:X6"/>
    <mergeCell ref="U3:W6"/>
    <mergeCell ref="R3:R6"/>
    <mergeCell ref="S3:T6"/>
    <mergeCell ref="Q3:Q6"/>
    <mergeCell ref="O3:P6"/>
    <mergeCell ref="AC3:AC6"/>
    <mergeCell ref="AD3:AD6"/>
    <mergeCell ref="AE3:AE6"/>
    <mergeCell ref="AF3:AF6"/>
    <mergeCell ref="Y3:Y6"/>
    <mergeCell ref="Z3:Z6"/>
    <mergeCell ref="AA3:AA6"/>
    <mergeCell ref="AB3:AB6"/>
    <mergeCell ref="AK3:AK6"/>
    <mergeCell ref="AL3:AL6"/>
    <mergeCell ref="AM3:AM6"/>
    <mergeCell ref="AN3:AN6"/>
    <mergeCell ref="AG3:AG6"/>
    <mergeCell ref="AH3:AH6"/>
    <mergeCell ref="AI3:AI6"/>
    <mergeCell ref="AJ3:AJ6"/>
    <mergeCell ref="AS3:AS6"/>
    <mergeCell ref="AT3:AT6"/>
    <mergeCell ref="AU3:AU6"/>
    <mergeCell ref="AO3:AO6"/>
    <mergeCell ref="AP3:AP6"/>
    <mergeCell ref="AR3:AR6"/>
    <mergeCell ref="AQ3:AQ6"/>
    <mergeCell ref="BC3:BC6"/>
    <mergeCell ref="AZ3:BB6"/>
    <mergeCell ref="AV3:AV6"/>
    <mergeCell ref="AW3:AW6"/>
    <mergeCell ref="AX3:AX6"/>
    <mergeCell ref="AY3:AY6"/>
    <mergeCell ref="BF3:BF6"/>
    <mergeCell ref="BG3:BG6"/>
    <mergeCell ref="BH3:BH6"/>
    <mergeCell ref="BI3:BI6"/>
    <mergeCell ref="BD3:BD6"/>
    <mergeCell ref="BE3:BE6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geOrder="overThenDown" paperSize="9" scale="94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Касин Андрей Владим.</cp:lastModifiedBy>
  <cp:lastPrinted>2013-05-06T13:05:53Z</cp:lastPrinted>
  <dcterms:created xsi:type="dcterms:W3CDTF">2005-05-11T11:10:41Z</dcterms:created>
  <dcterms:modified xsi:type="dcterms:W3CDTF">2013-05-06T13:14:47Z</dcterms:modified>
  <cp:category/>
  <cp:version/>
  <cp:contentType/>
  <cp:contentStatus/>
  <cp:revision>1</cp:revision>
</cp:coreProperties>
</file>