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  <definedName name="_xlnm.Print_Area" localSheetId="0">'СЧА_РСА_активы'!$A$1:$BN$40</definedName>
  </definedNames>
  <calcPr fullCalcOnLoad="1"/>
</workbook>
</file>

<file path=xl/sharedStrings.xml><?xml version="1.0" encoding="utf-8"?>
<sst xmlns="http://schemas.openxmlformats.org/spreadsheetml/2006/main" count="264" uniqueCount="192">
  <si>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</si>
  <si>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</si>
  <si>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</si>
  <si>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</si>
  <si>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</si>
  <si>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</si>
  <si>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</si>
  <si>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</si>
  <si>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</si>
  <si>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</si>
  <si>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</si>
  <si>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</si>
  <si>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</si>
  <si>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</si>
  <si>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</si>
  <si>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</si>
  <si>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</si>
  <si>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</si>
  <si>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</si>
  <si>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</si>
  <si>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</si>
  <si>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</si>
  <si>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</si>
  <si>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</si>
  <si>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</si>
  <si>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</si>
  <si>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</si>
  <si>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</si>
  <si>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</si>
  <si>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</si>
  <si>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</si>
  <si>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</si>
  <si>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</si>
  <si>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</si>
  <si>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</si>
  <si>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</si>
  <si>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</si>
  <si>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</si>
  <si>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</si>
  <si>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</si>
  <si>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</si>
  <si>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</si>
  <si>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</si>
  <si>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</si>
  <si>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</si>
  <si>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</si>
  <si>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</si>
  <si>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</si>
  <si>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</si>
  <si>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</si>
  <si>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</si>
  <si>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</si>
  <si>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</si>
  <si>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</si>
  <si>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</si>
  <si>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</si>
  <si>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</si>
  <si>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</si>
  <si>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</si>
  <si>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</si>
  <si>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</si>
  <si>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</si>
  <si>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</si>
  <si>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</si>
  <si>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</si>
  <si>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</si>
  <si>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</si>
  <si>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</si>
  <si>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</si>
  <si>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</si>
  <si>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</si>
  <si>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</si>
  <si>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</si>
  <si>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</si>
  <si>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</si>
  <si>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</si>
  <si>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</si>
  <si>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</si>
  <si>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</si>
  <si>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</si>
  <si>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</si>
  <si>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</si>
  <si>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</si>
  <si>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</si>
  <si>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</si>
  <si>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</si>
  <si>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</si>
  <si>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</si>
  <si>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</si>
  <si>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</si>
  <si>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</si>
  <si>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</si>
  <si>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</si>
  <si>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</si>
  <si>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</si>
  <si>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</si>
  <si>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</si>
  <si>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</si>
  <si>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</si>
  <si>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</si>
  <si>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</si>
  <si>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</si>
  <si>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</si>
  <si>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</si>
  <si>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</si>
  <si>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</si>
  <si>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</si>
  <si>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</si>
  <si>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</si>
  <si>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</si>
  <si>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</si>
  <si>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</si>
  <si>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</si>
  <si>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</si>
  <si>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</si>
  <si>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</si>
  <si>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</si>
  <si>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</si>
  <si>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</si>
  <si>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</si>
  <si>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</si>
  <si>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</si>
  <si>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</si>
  <si>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</si>
  <si>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</si>
  <si>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</si>
  <si>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</si>
  <si>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</si>
  <si>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</si>
  <si>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</si>
  <si>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</si>
  <si>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</si>
  <si>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</si>
  <si>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</si>
  <si>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</si>
  <si>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</si>
  <si>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</si>
  <si>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</si>
  <si>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</si>
  <si>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22-03У042 от 08.10.2003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</si>
  <si>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</si>
  <si>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</si>
  <si>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</si>
  <si>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</si>
  <si>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</si>
  <si>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</si>
  <si>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</si>
  <si>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</si>
  <si>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</si>
  <si>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</si>
  <si>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</si>
  <si>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</si>
  <si>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</si>
  <si>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</si>
  <si>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</si>
  <si>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</si>
  <si>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</si>
  <si>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</si>
  <si>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22-03У072 от 29.08.2008</t>
  </si>
  <si>
    <t>ТРАНСФИНГРУП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</si>
  <si>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</si>
  <si>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</si>
  <si>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</si>
  <si>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</si>
  <si>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</si>
  <si>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</si>
  <si>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</si>
  <si>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</si>
  <si>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</si>
  <si>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</si>
  <si>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</si>
  <si>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</si>
  <si>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</si>
  <si>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</si>
  <si>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</si>
  <si>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</si>
  <si>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</si>
  <si>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</si>
  <si>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</si>
  <si>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</si>
  <si>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</si>
  <si>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</si>
  <si>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</si>
  <si>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</si>
  <si>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 xml:space="preserve">Начальник Департамента организации и контроля </t>
  </si>
  <si>
    <t>инвестиционных процессов</t>
  </si>
  <si>
    <t>руб.</t>
  </si>
  <si>
    <t>*) с учетом строки 050 "Прочие активы" (код строки СЧА)</t>
  </si>
  <si>
    <t>Итого рыночная стоимость портфеля* (010+020+030+040+050+060+070+080+090+100+110+120+130)+050(СЧА)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</si>
  <si>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30.09.2011)</t>
  </si>
  <si>
    <t>РЕГИОН ПОРТФЕЛЬНЫЕ ИНВЕСТИЦИИ УК</t>
  </si>
  <si>
    <t>Е.Н. Блинова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</si>
</sst>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49" fontId="2" fillId="0" borderId="0" xfId="0" applyNumberFormat="1" applyFont="1" applyAlignment="1" applyProtection="1">
      <alignment/>
      <protection locked="0"/>
    </xf>
    <xf numFmtId="2" fontId="10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" fontId="2" fillId="0" borderId="0" xfId="0" applyNumberFormat="1" applyFont="1" applyAlignment="1" applyProtection="1">
      <alignment horizontal="right" vertical="top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right" vertical="center" wrapText="1"/>
    </xf>
    <xf numFmtId="4" fontId="9" fillId="0" borderId="8" xfId="0" applyNumberFormat="1" applyFont="1" applyBorder="1" applyAlignment="1">
      <alignment/>
    </xf>
    <xf numFmtId="0" fontId="9" fillId="0" borderId="8" xfId="0" applyFont="1" applyBorder="1" applyAlignment="1">
      <alignment vertical="top" wrapText="1"/>
    </xf>
    <xf numFmtId="4" fontId="5" fillId="0" borderId="8" xfId="0" applyNumberFormat="1" applyFont="1" applyBorder="1" applyAlignment="1">
      <alignment/>
    </xf>
    <xf numFmtId="4" fontId="3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4314825" cy="885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93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2.75"/>
  <cols>
    <col min="1" max="1" width="48.625" style="3" customWidth="1"/>
    <col min="2" max="2" width="4.125" style="3" customWidth="1"/>
    <col min="3" max="3" width="4.125" style="31" customWidth="1"/>
    <col min="4" max="4" width="18.375" style="3" customWidth="1"/>
    <col min="5" max="5" width="18.25390625" style="3" customWidth="1"/>
    <col min="6" max="7" width="17.625" style="3" customWidth="1"/>
    <col min="8" max="8" width="19.00390625" style="3" customWidth="1"/>
    <col min="9" max="9" width="16.125" style="3" customWidth="1"/>
    <col min="10" max="10" width="15.625" style="3" customWidth="1"/>
    <col min="11" max="11" width="17.125" style="3" customWidth="1"/>
    <col min="12" max="12" width="17.25390625" style="3" customWidth="1"/>
    <col min="13" max="13" width="15.875" style="3" customWidth="1"/>
    <col min="14" max="14" width="14.625" style="3" customWidth="1"/>
    <col min="15" max="15" width="14.25390625" style="3" customWidth="1"/>
    <col min="16" max="16" width="14.75390625" style="3" customWidth="1"/>
    <col min="17" max="17" width="14.25390625" style="3" customWidth="1"/>
    <col min="18" max="18" width="14.125" style="3" customWidth="1"/>
    <col min="19" max="19" width="16.875" style="3" customWidth="1"/>
    <col min="20" max="20" width="16.625" style="3" customWidth="1"/>
    <col min="21" max="21" width="15.375" style="3" customWidth="1"/>
    <col min="22" max="23" width="15.00390625" style="3" customWidth="1"/>
    <col min="24" max="24" width="14.125" style="3" customWidth="1"/>
    <col min="25" max="26" width="14.25390625" style="3" customWidth="1"/>
    <col min="27" max="27" width="14.625" style="3" customWidth="1"/>
    <col min="28" max="28" width="14.00390625" style="3" customWidth="1"/>
    <col min="29" max="29" width="14.375" style="3" customWidth="1"/>
    <col min="30" max="31" width="14.125" style="3" customWidth="1"/>
    <col min="32" max="32" width="14.875" style="3" customWidth="1"/>
    <col min="33" max="33" width="15.875" style="3" customWidth="1"/>
    <col min="34" max="34" width="14.875" style="3" customWidth="1"/>
    <col min="35" max="35" width="14.375" style="3" customWidth="1"/>
    <col min="36" max="36" width="14.25390625" style="3" customWidth="1"/>
    <col min="37" max="39" width="14.375" style="3" customWidth="1"/>
    <col min="40" max="40" width="14.625" style="3" customWidth="1"/>
    <col min="41" max="41" width="14.375" style="3" customWidth="1"/>
    <col min="42" max="42" width="14.625" style="3" customWidth="1"/>
    <col min="43" max="43" width="14.00390625" style="3" customWidth="1"/>
    <col min="44" max="44" width="14.125" style="3" customWidth="1"/>
    <col min="45" max="45" width="14.75390625" style="3" customWidth="1"/>
    <col min="46" max="46" width="14.00390625" style="3" customWidth="1"/>
    <col min="47" max="47" width="15.00390625" style="3" customWidth="1"/>
    <col min="48" max="48" width="15.25390625" style="3" customWidth="1"/>
    <col min="49" max="49" width="14.75390625" style="3" customWidth="1"/>
    <col min="50" max="50" width="15.625" style="3" customWidth="1"/>
    <col min="51" max="51" width="15.375" style="3" customWidth="1"/>
    <col min="52" max="52" width="16.25390625" style="3" customWidth="1"/>
    <col min="53" max="53" width="14.875" style="3" customWidth="1"/>
    <col min="54" max="54" width="18.25390625" style="3" customWidth="1"/>
    <col min="55" max="55" width="17.875" style="3" customWidth="1"/>
    <col min="56" max="56" width="17.00390625" style="3" customWidth="1"/>
    <col min="57" max="58" width="15.625" style="3" customWidth="1"/>
    <col min="59" max="59" width="15.125" style="3" customWidth="1"/>
    <col min="60" max="60" width="14.875" style="3" customWidth="1"/>
    <col min="61" max="61" width="15.125" style="3" customWidth="1"/>
    <col min="62" max="62" width="15.25390625" style="3" customWidth="1"/>
    <col min="63" max="63" width="16.00390625" style="3" customWidth="1"/>
    <col min="64" max="64" width="10.75390625" style="3" customWidth="1"/>
    <col min="65" max="65" width="20.625" style="3" customWidth="1"/>
    <col min="66" max="16384" width="10.75390625" style="3" customWidth="1"/>
  </cols>
  <sheetData>
    <row r="1" spans="1:9" ht="26.25" customHeight="1">
      <c r="A1" s="1"/>
      <c r="B1" s="1"/>
      <c r="C1" s="2"/>
      <c r="D1" s="51" t="s">
        <v>189</v>
      </c>
      <c r="E1" s="51"/>
      <c r="F1" s="51"/>
      <c r="G1" s="51"/>
      <c r="H1" s="51"/>
      <c r="I1" s="1"/>
    </row>
    <row r="2" spans="1:6" ht="4.5" customHeight="1">
      <c r="A2" s="4"/>
      <c r="B2" s="4"/>
      <c r="C2" s="4"/>
      <c r="D2" s="52"/>
      <c r="E2" s="52"/>
      <c r="F2" s="52"/>
    </row>
    <row r="3" spans="1:63" ht="12" customHeight="1">
      <c r="A3" s="53" t="s">
        <v>0</v>
      </c>
      <c r="B3" s="53"/>
      <c r="C3" s="53"/>
      <c r="D3" s="41" t="s">
        <v>68</v>
      </c>
      <c r="E3" s="43"/>
      <c r="F3" s="38" t="s">
        <v>70</v>
      </c>
      <c r="G3" s="38" t="s">
        <v>72</v>
      </c>
      <c r="H3" s="38" t="s">
        <v>74</v>
      </c>
      <c r="I3" s="41" t="s">
        <v>77</v>
      </c>
      <c r="J3" s="43"/>
      <c r="K3" s="38" t="s">
        <v>79</v>
      </c>
      <c r="L3" s="38" t="s">
        <v>81</v>
      </c>
      <c r="M3" s="38" t="s">
        <v>83</v>
      </c>
      <c r="N3" s="38" t="s">
        <v>85</v>
      </c>
      <c r="O3" s="41" t="s">
        <v>89</v>
      </c>
      <c r="P3" s="43"/>
      <c r="Q3" s="38" t="s">
        <v>91</v>
      </c>
      <c r="R3" s="38" t="s">
        <v>93</v>
      </c>
      <c r="S3" s="41" t="s">
        <v>98</v>
      </c>
      <c r="T3" s="43"/>
      <c r="U3" s="41" t="s">
        <v>104</v>
      </c>
      <c r="V3" s="42"/>
      <c r="W3" s="43"/>
      <c r="X3" s="38" t="s">
        <v>106</v>
      </c>
      <c r="Y3" s="38" t="s">
        <v>108</v>
      </c>
      <c r="Z3" s="38" t="s">
        <v>110</v>
      </c>
      <c r="AA3" s="38" t="s">
        <v>112</v>
      </c>
      <c r="AB3" s="38" t="s">
        <v>114</v>
      </c>
      <c r="AC3" s="38" t="s">
        <v>116</v>
      </c>
      <c r="AD3" s="38" t="s">
        <v>118</v>
      </c>
      <c r="AE3" s="38" t="s">
        <v>120</v>
      </c>
      <c r="AF3" s="38" t="s">
        <v>122</v>
      </c>
      <c r="AG3" s="38" t="s">
        <v>124</v>
      </c>
      <c r="AH3" s="38" t="s">
        <v>126</v>
      </c>
      <c r="AI3" s="38" t="s">
        <v>128</v>
      </c>
      <c r="AJ3" s="38" t="s">
        <v>130</v>
      </c>
      <c r="AK3" s="38" t="s">
        <v>132</v>
      </c>
      <c r="AL3" s="38" t="s">
        <v>134</v>
      </c>
      <c r="AM3" s="38" t="s">
        <v>136</v>
      </c>
      <c r="AN3" s="38" t="s">
        <v>138</v>
      </c>
      <c r="AO3" s="38" t="s">
        <v>141</v>
      </c>
      <c r="AP3" s="38" t="s">
        <v>143</v>
      </c>
      <c r="AQ3" s="38" t="s">
        <v>190</v>
      </c>
      <c r="AR3" s="38" t="s">
        <v>145</v>
      </c>
      <c r="AS3" s="38" t="s">
        <v>147</v>
      </c>
      <c r="AT3" s="38" t="s">
        <v>149</v>
      </c>
      <c r="AU3" s="38" t="s">
        <v>151</v>
      </c>
      <c r="AV3" s="38" t="s">
        <v>153</v>
      </c>
      <c r="AW3" s="38" t="s">
        <v>155</v>
      </c>
      <c r="AX3" s="38" t="s">
        <v>157</v>
      </c>
      <c r="AY3" s="38" t="s">
        <v>159</v>
      </c>
      <c r="AZ3" s="41" t="s">
        <v>165</v>
      </c>
      <c r="BA3" s="42"/>
      <c r="BB3" s="43"/>
      <c r="BC3" s="38" t="s">
        <v>167</v>
      </c>
      <c r="BD3" s="38" t="s">
        <v>169</v>
      </c>
      <c r="BE3" s="38" t="s">
        <v>171</v>
      </c>
      <c r="BF3" s="38" t="s">
        <v>173</v>
      </c>
      <c r="BG3" s="38" t="s">
        <v>175</v>
      </c>
      <c r="BH3" s="38" t="s">
        <v>177</v>
      </c>
      <c r="BI3" s="38" t="s">
        <v>179</v>
      </c>
      <c r="BJ3" s="38" t="s">
        <v>181</v>
      </c>
      <c r="BK3" s="38" t="s">
        <v>183</v>
      </c>
    </row>
    <row r="4" spans="1:63" ht="12" customHeight="1">
      <c r="A4" s="50" t="s">
        <v>1</v>
      </c>
      <c r="B4" s="50"/>
      <c r="C4" s="50"/>
      <c r="D4" s="44"/>
      <c r="E4" s="46"/>
      <c r="F4" s="39"/>
      <c r="G4" s="39"/>
      <c r="H4" s="39"/>
      <c r="I4" s="44"/>
      <c r="J4" s="46"/>
      <c r="K4" s="39"/>
      <c r="L4" s="39"/>
      <c r="M4" s="39"/>
      <c r="N4" s="39"/>
      <c r="O4" s="44"/>
      <c r="P4" s="46"/>
      <c r="Q4" s="39"/>
      <c r="R4" s="39"/>
      <c r="S4" s="44"/>
      <c r="T4" s="46"/>
      <c r="U4" s="44"/>
      <c r="V4" s="45"/>
      <c r="W4" s="46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44"/>
      <c r="BA4" s="45"/>
      <c r="BB4" s="46"/>
      <c r="BC4" s="39"/>
      <c r="BD4" s="39"/>
      <c r="BE4" s="39"/>
      <c r="BF4" s="39"/>
      <c r="BG4" s="39"/>
      <c r="BH4" s="39"/>
      <c r="BI4" s="39"/>
      <c r="BJ4" s="39"/>
      <c r="BK4" s="39"/>
    </row>
    <row r="5" spans="1:63" ht="12" customHeight="1">
      <c r="A5" s="50" t="s">
        <v>2</v>
      </c>
      <c r="B5" s="50"/>
      <c r="C5" s="50"/>
      <c r="D5" s="44"/>
      <c r="E5" s="46"/>
      <c r="F5" s="39"/>
      <c r="G5" s="39"/>
      <c r="H5" s="39"/>
      <c r="I5" s="44"/>
      <c r="J5" s="46"/>
      <c r="K5" s="39"/>
      <c r="L5" s="39"/>
      <c r="M5" s="39"/>
      <c r="N5" s="39"/>
      <c r="O5" s="44"/>
      <c r="P5" s="46"/>
      <c r="Q5" s="39"/>
      <c r="R5" s="39"/>
      <c r="S5" s="44"/>
      <c r="T5" s="46"/>
      <c r="U5" s="44"/>
      <c r="V5" s="45"/>
      <c r="W5" s="46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44"/>
      <c r="BA5" s="45"/>
      <c r="BB5" s="46"/>
      <c r="BC5" s="39"/>
      <c r="BD5" s="39"/>
      <c r="BE5" s="39"/>
      <c r="BF5" s="39"/>
      <c r="BG5" s="39"/>
      <c r="BH5" s="39"/>
      <c r="BI5" s="39"/>
      <c r="BJ5" s="39"/>
      <c r="BK5" s="39"/>
    </row>
    <row r="6" spans="1:63" ht="12.75" customHeight="1" hidden="1">
      <c r="A6" s="5"/>
      <c r="B6" s="6"/>
      <c r="C6" s="7"/>
      <c r="D6" s="47"/>
      <c r="E6" s="49"/>
      <c r="F6" s="40"/>
      <c r="G6" s="40"/>
      <c r="H6" s="40"/>
      <c r="I6" s="47"/>
      <c r="J6" s="49"/>
      <c r="K6" s="40"/>
      <c r="L6" s="40"/>
      <c r="M6" s="40"/>
      <c r="N6" s="40"/>
      <c r="O6" s="47"/>
      <c r="P6" s="49"/>
      <c r="Q6" s="40"/>
      <c r="R6" s="40"/>
      <c r="S6" s="47"/>
      <c r="T6" s="49"/>
      <c r="U6" s="47"/>
      <c r="V6" s="48"/>
      <c r="W6" s="49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7"/>
      <c r="BA6" s="48"/>
      <c r="BB6" s="49"/>
      <c r="BC6" s="40"/>
      <c r="BD6" s="40"/>
      <c r="BE6" s="40"/>
      <c r="BF6" s="40"/>
      <c r="BG6" s="40"/>
      <c r="BH6" s="40"/>
      <c r="BI6" s="40"/>
      <c r="BJ6" s="40"/>
      <c r="BK6" s="40"/>
    </row>
    <row r="7" spans="1:63" ht="21" customHeight="1">
      <c r="A7" s="8"/>
      <c r="B7" s="9"/>
      <c r="C7" s="10"/>
      <c r="D7" s="35" t="s">
        <v>64</v>
      </c>
      <c r="E7" s="35" t="s">
        <v>66</v>
      </c>
      <c r="F7" s="35"/>
      <c r="G7" s="35"/>
      <c r="H7" s="35"/>
      <c r="I7" s="35" t="s">
        <v>66</v>
      </c>
      <c r="J7" s="35" t="s">
        <v>64</v>
      </c>
      <c r="K7" s="35"/>
      <c r="L7" s="35"/>
      <c r="M7" s="35"/>
      <c r="N7" s="35"/>
      <c r="O7" s="35" t="s">
        <v>86</v>
      </c>
      <c r="P7" s="35" t="s">
        <v>66</v>
      </c>
      <c r="Q7" s="35"/>
      <c r="R7" s="35"/>
      <c r="S7" s="35" t="s">
        <v>94</v>
      </c>
      <c r="T7" s="35" t="s">
        <v>96</v>
      </c>
      <c r="U7" s="35" t="s">
        <v>66</v>
      </c>
      <c r="V7" s="35" t="s">
        <v>100</v>
      </c>
      <c r="W7" s="35" t="s">
        <v>102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 t="s">
        <v>66</v>
      </c>
      <c r="BA7" s="35" t="s">
        <v>161</v>
      </c>
      <c r="BB7" s="35" t="s">
        <v>163</v>
      </c>
      <c r="BC7" s="35"/>
      <c r="BD7" s="35"/>
      <c r="BE7" s="35"/>
      <c r="BF7" s="35"/>
      <c r="BG7" s="35"/>
      <c r="BH7" s="35"/>
      <c r="BI7" s="35"/>
      <c r="BJ7" s="35"/>
      <c r="BK7" s="35"/>
    </row>
    <row r="8" spans="1:63" ht="12.75" customHeight="1">
      <c r="A8" s="11"/>
      <c r="B8" s="12"/>
      <c r="C8" s="13"/>
      <c r="D8" s="35" t="s">
        <v>65</v>
      </c>
      <c r="E8" s="35" t="s">
        <v>67</v>
      </c>
      <c r="F8" s="35" t="s">
        <v>69</v>
      </c>
      <c r="G8" s="35" t="s">
        <v>71</v>
      </c>
      <c r="H8" s="35" t="s">
        <v>73</v>
      </c>
      <c r="I8" s="35" t="s">
        <v>75</v>
      </c>
      <c r="J8" s="35" t="s">
        <v>76</v>
      </c>
      <c r="K8" s="35" t="s">
        <v>78</v>
      </c>
      <c r="L8" s="35" t="s">
        <v>80</v>
      </c>
      <c r="M8" s="35" t="s">
        <v>82</v>
      </c>
      <c r="N8" s="35" t="s">
        <v>84</v>
      </c>
      <c r="O8" s="35" t="s">
        <v>87</v>
      </c>
      <c r="P8" s="35" t="s">
        <v>88</v>
      </c>
      <c r="Q8" s="35" t="s">
        <v>90</v>
      </c>
      <c r="R8" s="35" t="s">
        <v>92</v>
      </c>
      <c r="S8" s="35" t="s">
        <v>95</v>
      </c>
      <c r="T8" s="35" t="s">
        <v>97</v>
      </c>
      <c r="U8" s="35" t="s">
        <v>99</v>
      </c>
      <c r="V8" s="35" t="s">
        <v>101</v>
      </c>
      <c r="W8" s="35" t="s">
        <v>103</v>
      </c>
      <c r="X8" s="35" t="s">
        <v>105</v>
      </c>
      <c r="Y8" s="35" t="s">
        <v>107</v>
      </c>
      <c r="Z8" s="35" t="s">
        <v>109</v>
      </c>
      <c r="AA8" s="35" t="s">
        <v>111</v>
      </c>
      <c r="AB8" s="35" t="s">
        <v>113</v>
      </c>
      <c r="AC8" s="35" t="s">
        <v>115</v>
      </c>
      <c r="AD8" s="35" t="s">
        <v>117</v>
      </c>
      <c r="AE8" s="35" t="s">
        <v>119</v>
      </c>
      <c r="AF8" s="35" t="s">
        <v>121</v>
      </c>
      <c r="AG8" s="35" t="s">
        <v>123</v>
      </c>
      <c r="AH8" s="35" t="s">
        <v>125</v>
      </c>
      <c r="AI8" s="35" t="s">
        <v>127</v>
      </c>
      <c r="AJ8" s="35" t="s">
        <v>129</v>
      </c>
      <c r="AK8" s="35" t="s">
        <v>131</v>
      </c>
      <c r="AL8" s="35" t="s">
        <v>133</v>
      </c>
      <c r="AM8" s="35" t="s">
        <v>135</v>
      </c>
      <c r="AN8" s="35" t="s">
        <v>137</v>
      </c>
      <c r="AO8" s="35" t="s">
        <v>140</v>
      </c>
      <c r="AP8" s="35" t="s">
        <v>142</v>
      </c>
      <c r="AQ8" s="35" t="s">
        <v>139</v>
      </c>
      <c r="AR8" s="35" t="s">
        <v>144</v>
      </c>
      <c r="AS8" s="35" t="s">
        <v>146</v>
      </c>
      <c r="AT8" s="35" t="s">
        <v>148</v>
      </c>
      <c r="AU8" s="35" t="s">
        <v>150</v>
      </c>
      <c r="AV8" s="35" t="s">
        <v>152</v>
      </c>
      <c r="AW8" s="35" t="s">
        <v>154</v>
      </c>
      <c r="AX8" s="35" t="s">
        <v>156</v>
      </c>
      <c r="AY8" s="35" t="s">
        <v>158</v>
      </c>
      <c r="AZ8" s="35" t="s">
        <v>160</v>
      </c>
      <c r="BA8" s="35" t="s">
        <v>162</v>
      </c>
      <c r="BB8" s="35" t="s">
        <v>164</v>
      </c>
      <c r="BC8" s="35" t="s">
        <v>166</v>
      </c>
      <c r="BD8" s="35" t="s">
        <v>168</v>
      </c>
      <c r="BE8" s="35" t="s">
        <v>170</v>
      </c>
      <c r="BF8" s="35" t="s">
        <v>172</v>
      </c>
      <c r="BG8" s="35" t="s">
        <v>174</v>
      </c>
      <c r="BH8" s="35" t="s">
        <v>176</v>
      </c>
      <c r="BI8" s="35" t="s">
        <v>178</v>
      </c>
      <c r="BJ8" s="35" t="s">
        <v>180</v>
      </c>
      <c r="BK8" s="35" t="s">
        <v>182</v>
      </c>
    </row>
    <row r="9" spans="1:63" ht="24.75">
      <c r="A9" s="14" t="s">
        <v>3</v>
      </c>
      <c r="B9" s="15" t="s">
        <v>4</v>
      </c>
      <c r="C9" s="15" t="s">
        <v>5</v>
      </c>
      <c r="D9" s="16" t="s">
        <v>186</v>
      </c>
      <c r="E9" s="16" t="s">
        <v>186</v>
      </c>
      <c r="F9" s="16" t="s">
        <v>186</v>
      </c>
      <c r="G9" s="16" t="s">
        <v>186</v>
      </c>
      <c r="H9" s="16" t="s">
        <v>186</v>
      </c>
      <c r="I9" s="16" t="s">
        <v>186</v>
      </c>
      <c r="J9" s="16" t="s">
        <v>186</v>
      </c>
      <c r="K9" s="16" t="s">
        <v>186</v>
      </c>
      <c r="L9" s="16" t="s">
        <v>186</v>
      </c>
      <c r="M9" s="16" t="s">
        <v>186</v>
      </c>
      <c r="N9" s="16" t="s">
        <v>186</v>
      </c>
      <c r="O9" s="16" t="s">
        <v>186</v>
      </c>
      <c r="P9" s="16" t="s">
        <v>186</v>
      </c>
      <c r="Q9" s="16" t="s">
        <v>186</v>
      </c>
      <c r="R9" s="16" t="s">
        <v>186</v>
      </c>
      <c r="S9" s="16" t="s">
        <v>186</v>
      </c>
      <c r="T9" s="16" t="s">
        <v>186</v>
      </c>
      <c r="U9" s="16" t="s">
        <v>186</v>
      </c>
      <c r="V9" s="16" t="s">
        <v>186</v>
      </c>
      <c r="W9" s="16" t="s">
        <v>186</v>
      </c>
      <c r="X9" s="16" t="s">
        <v>186</v>
      </c>
      <c r="Y9" s="16" t="s">
        <v>186</v>
      </c>
      <c r="Z9" s="16" t="s">
        <v>186</v>
      </c>
      <c r="AA9" s="16" t="s">
        <v>186</v>
      </c>
      <c r="AB9" s="16" t="s">
        <v>186</v>
      </c>
      <c r="AC9" s="16" t="s">
        <v>186</v>
      </c>
      <c r="AD9" s="16" t="s">
        <v>186</v>
      </c>
      <c r="AE9" s="16" t="s">
        <v>186</v>
      </c>
      <c r="AF9" s="16" t="s">
        <v>186</v>
      </c>
      <c r="AG9" s="16" t="s">
        <v>186</v>
      </c>
      <c r="AH9" s="16" t="s">
        <v>186</v>
      </c>
      <c r="AI9" s="16" t="s">
        <v>186</v>
      </c>
      <c r="AJ9" s="16" t="s">
        <v>186</v>
      </c>
      <c r="AK9" s="16" t="s">
        <v>186</v>
      </c>
      <c r="AL9" s="16" t="s">
        <v>186</v>
      </c>
      <c r="AM9" s="16" t="s">
        <v>186</v>
      </c>
      <c r="AN9" s="16" t="s">
        <v>186</v>
      </c>
      <c r="AO9" s="16" t="s">
        <v>186</v>
      </c>
      <c r="AP9" s="16" t="s">
        <v>186</v>
      </c>
      <c r="AQ9" s="16" t="s">
        <v>186</v>
      </c>
      <c r="AR9" s="16" t="s">
        <v>186</v>
      </c>
      <c r="AS9" s="16" t="s">
        <v>186</v>
      </c>
      <c r="AT9" s="16" t="s">
        <v>186</v>
      </c>
      <c r="AU9" s="16" t="s">
        <v>186</v>
      </c>
      <c r="AV9" s="16" t="s">
        <v>186</v>
      </c>
      <c r="AW9" s="16" t="s">
        <v>186</v>
      </c>
      <c r="AX9" s="16" t="s">
        <v>186</v>
      </c>
      <c r="AY9" s="16" t="s">
        <v>186</v>
      </c>
      <c r="AZ9" s="16" t="s">
        <v>186</v>
      </c>
      <c r="BA9" s="16" t="s">
        <v>186</v>
      </c>
      <c r="BB9" s="16" t="s">
        <v>186</v>
      </c>
      <c r="BC9" s="16" t="s">
        <v>186</v>
      </c>
      <c r="BD9" s="16" t="s">
        <v>186</v>
      </c>
      <c r="BE9" s="16" t="s">
        <v>186</v>
      </c>
      <c r="BF9" s="16" t="s">
        <v>186</v>
      </c>
      <c r="BG9" s="16" t="s">
        <v>186</v>
      </c>
      <c r="BH9" s="16" t="s">
        <v>186</v>
      </c>
      <c r="BI9" s="16" t="s">
        <v>186</v>
      </c>
      <c r="BJ9" s="16" t="s">
        <v>186</v>
      </c>
      <c r="BK9" s="16" t="s">
        <v>186</v>
      </c>
    </row>
    <row r="10" spans="1:63" ht="12.75">
      <c r="A10" s="17" t="s">
        <v>6</v>
      </c>
      <c r="B10" s="18" t="s">
        <v>7</v>
      </c>
      <c r="C10" s="19" t="s">
        <v>7</v>
      </c>
      <c r="D10" s="54">
        <v>6766.88</v>
      </c>
      <c r="E10" s="54">
        <v>10778.65</v>
      </c>
      <c r="F10" s="54">
        <v>109772240.76</v>
      </c>
      <c r="G10" s="54">
        <v>616945.19</v>
      </c>
      <c r="H10" s="54">
        <v>100000</v>
      </c>
      <c r="I10" s="54">
        <v>2767407.31</v>
      </c>
      <c r="J10" s="54">
        <v>296880.72</v>
      </c>
      <c r="K10" s="54">
        <v>14566.42</v>
      </c>
      <c r="L10" s="54">
        <v>1569881.29</v>
      </c>
      <c r="M10" s="54">
        <v>1002.87</v>
      </c>
      <c r="N10" s="54">
        <v>35610638.83</v>
      </c>
      <c r="O10" s="54">
        <v>28454.06</v>
      </c>
      <c r="P10" s="54">
        <v>5283.63</v>
      </c>
      <c r="Q10" s="54">
        <v>46433.63</v>
      </c>
      <c r="R10" s="54">
        <v>172259.48</v>
      </c>
      <c r="S10" s="54">
        <v>75894854570.45</v>
      </c>
      <c r="T10" s="54">
        <v>917199798.99</v>
      </c>
      <c r="U10" s="54">
        <v>4598726.39</v>
      </c>
      <c r="V10" s="54">
        <v>646909.02</v>
      </c>
      <c r="W10" s="54">
        <v>22999792.31</v>
      </c>
      <c r="X10" s="54">
        <v>3313.67</v>
      </c>
      <c r="Y10" s="54">
        <v>24949.68</v>
      </c>
      <c r="Z10" s="54">
        <v>945042.19</v>
      </c>
      <c r="AA10" s="54">
        <v>42694.49</v>
      </c>
      <c r="AB10" s="54">
        <v>73947.25</v>
      </c>
      <c r="AC10" s="54">
        <v>33827.44</v>
      </c>
      <c r="AD10" s="54">
        <v>5153694.33</v>
      </c>
      <c r="AE10" s="54">
        <v>1691533.23</v>
      </c>
      <c r="AF10" s="54">
        <v>208363.66</v>
      </c>
      <c r="AG10" s="54">
        <v>26314340.45</v>
      </c>
      <c r="AH10" s="54">
        <v>301029.67</v>
      </c>
      <c r="AI10" s="54">
        <v>76561.73</v>
      </c>
      <c r="AJ10" s="54">
        <v>76866.23</v>
      </c>
      <c r="AK10" s="54">
        <v>612574.93</v>
      </c>
      <c r="AL10" s="54">
        <v>2909015.33</v>
      </c>
      <c r="AM10" s="54">
        <v>509959.6</v>
      </c>
      <c r="AN10" s="54">
        <v>3764391.65</v>
      </c>
      <c r="AO10" s="54">
        <v>372324.76</v>
      </c>
      <c r="AP10" s="54">
        <v>53711.64</v>
      </c>
      <c r="AQ10" s="54">
        <v>21585159.25</v>
      </c>
      <c r="AR10" s="54">
        <v>46602.54</v>
      </c>
      <c r="AS10" s="54">
        <v>192429.01</v>
      </c>
      <c r="AT10" s="54">
        <v>1906469.88</v>
      </c>
      <c r="AU10" s="54">
        <v>964341.19</v>
      </c>
      <c r="AV10" s="54">
        <v>169300.64</v>
      </c>
      <c r="AW10" s="54">
        <v>2881584.96</v>
      </c>
      <c r="AX10" s="54">
        <v>157357.82</v>
      </c>
      <c r="AY10" s="54">
        <v>748.84</v>
      </c>
      <c r="AZ10" s="54">
        <v>43483.73</v>
      </c>
      <c r="BA10" s="54">
        <v>48139.62</v>
      </c>
      <c r="BB10" s="54">
        <v>48421.12</v>
      </c>
      <c r="BC10" s="54">
        <v>2198695.46</v>
      </c>
      <c r="BD10" s="54">
        <v>376500.71</v>
      </c>
      <c r="BE10" s="54">
        <v>344819.06</v>
      </c>
      <c r="BF10" s="54">
        <v>5927732.53</v>
      </c>
      <c r="BG10" s="54">
        <v>338605.13</v>
      </c>
      <c r="BH10" s="54">
        <v>1340.59</v>
      </c>
      <c r="BI10" s="54">
        <v>3270825.14</v>
      </c>
      <c r="BJ10" s="54">
        <v>429535.29</v>
      </c>
      <c r="BK10" s="54">
        <v>3368</v>
      </c>
    </row>
    <row r="11" spans="1:63" ht="12.75">
      <c r="A11" s="17" t="s">
        <v>8</v>
      </c>
      <c r="B11" s="18" t="s">
        <v>9</v>
      </c>
      <c r="C11" s="20" t="s">
        <v>9</v>
      </c>
      <c r="D11" s="54">
        <v>0</v>
      </c>
      <c r="E11" s="54">
        <v>0</v>
      </c>
      <c r="F11" s="54">
        <v>187000000</v>
      </c>
      <c r="G11" s="54">
        <v>14287572.6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41995933616.37</v>
      </c>
      <c r="T11" s="54">
        <v>0</v>
      </c>
      <c r="U11" s="54">
        <v>0</v>
      </c>
      <c r="V11" s="54">
        <v>0</v>
      </c>
      <c r="W11" s="54">
        <v>0</v>
      </c>
      <c r="X11" s="54">
        <v>11694082.19</v>
      </c>
      <c r="Y11" s="54">
        <v>0</v>
      </c>
      <c r="Z11" s="54">
        <v>0</v>
      </c>
      <c r="AA11" s="54">
        <v>3850000</v>
      </c>
      <c r="AB11" s="54">
        <v>0</v>
      </c>
      <c r="AC11" s="54">
        <v>0</v>
      </c>
      <c r="AD11" s="54">
        <v>135157808.22</v>
      </c>
      <c r="AE11" s="54">
        <v>35266547.95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182352876.71</v>
      </c>
      <c r="AO11" s="54">
        <v>27700000</v>
      </c>
      <c r="AP11" s="54">
        <v>0</v>
      </c>
      <c r="AQ11" s="54">
        <v>0</v>
      </c>
      <c r="AR11" s="54">
        <v>0</v>
      </c>
      <c r="AS11" s="54">
        <v>10043095.89</v>
      </c>
      <c r="AT11" s="54">
        <v>60000000</v>
      </c>
      <c r="AU11" s="54">
        <v>1330000</v>
      </c>
      <c r="AV11" s="54">
        <v>0</v>
      </c>
      <c r="AW11" s="54">
        <v>120000000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27000000</v>
      </c>
      <c r="BE11" s="54">
        <v>0</v>
      </c>
      <c r="BF11" s="54">
        <v>0</v>
      </c>
      <c r="BG11" s="54">
        <v>0</v>
      </c>
      <c r="BH11" s="54">
        <v>0</v>
      </c>
      <c r="BI11" s="54">
        <v>0</v>
      </c>
      <c r="BJ11" s="54">
        <v>0</v>
      </c>
      <c r="BK11" s="54">
        <v>0</v>
      </c>
    </row>
    <row r="12" spans="1:63" ht="12.75">
      <c r="A12" s="17" t="s">
        <v>10</v>
      </c>
      <c r="B12" s="18"/>
      <c r="C12" s="20" t="s">
        <v>11</v>
      </c>
      <c r="D12" s="54">
        <v>6648858.05</v>
      </c>
      <c r="E12" s="54">
        <v>114194113.09</v>
      </c>
      <c r="F12" s="54">
        <v>1506449022.99</v>
      </c>
      <c r="G12" s="54">
        <v>27740522.12</v>
      </c>
      <c r="H12" s="54">
        <v>399949706.59</v>
      </c>
      <c r="I12" s="54">
        <v>48514632.68</v>
      </c>
      <c r="J12" s="54">
        <v>3347048.82</v>
      </c>
      <c r="K12" s="54">
        <v>16118800.42</v>
      </c>
      <c r="L12" s="54">
        <v>420979484.99</v>
      </c>
      <c r="M12" s="54">
        <v>13011348.9</v>
      </c>
      <c r="N12" s="54">
        <v>315684591.78</v>
      </c>
      <c r="O12" s="54">
        <v>319034300.98</v>
      </c>
      <c r="P12" s="54">
        <v>23601868.8</v>
      </c>
      <c r="Q12" s="54">
        <v>706180113.44</v>
      </c>
      <c r="R12" s="54">
        <v>313946570.59</v>
      </c>
      <c r="S12" s="54">
        <v>1044611990567.95</v>
      </c>
      <c r="T12" s="54">
        <v>3623944440.52</v>
      </c>
      <c r="U12" s="54">
        <v>11810806.7</v>
      </c>
      <c r="V12" s="54">
        <v>1652082.99</v>
      </c>
      <c r="W12" s="54">
        <v>68904231.76</v>
      </c>
      <c r="X12" s="54">
        <v>61469985.05</v>
      </c>
      <c r="Y12" s="54">
        <v>53624758.31</v>
      </c>
      <c r="Z12" s="54">
        <v>41171534.57</v>
      </c>
      <c r="AA12" s="54">
        <v>54455952.28</v>
      </c>
      <c r="AB12" s="54">
        <v>28683905.57</v>
      </c>
      <c r="AC12" s="54">
        <v>7893897.68</v>
      </c>
      <c r="AD12" s="54">
        <v>1209760558.25</v>
      </c>
      <c r="AE12" s="54">
        <v>280446236.2</v>
      </c>
      <c r="AF12" s="54">
        <v>138446770.5</v>
      </c>
      <c r="AG12" s="54">
        <v>267229762.23</v>
      </c>
      <c r="AH12" s="54">
        <v>56243408.9</v>
      </c>
      <c r="AI12" s="54">
        <v>38820946.66</v>
      </c>
      <c r="AJ12" s="54">
        <v>17418702.71</v>
      </c>
      <c r="AK12" s="54">
        <v>127193960.8</v>
      </c>
      <c r="AL12" s="54">
        <v>33581432.18</v>
      </c>
      <c r="AM12" s="54">
        <v>105052230</v>
      </c>
      <c r="AN12" s="54">
        <v>3745405105.33</v>
      </c>
      <c r="AO12" s="54">
        <v>101753514.87</v>
      </c>
      <c r="AP12" s="54">
        <v>23072037.41</v>
      </c>
      <c r="AQ12" s="54">
        <v>186860500.09</v>
      </c>
      <c r="AR12" s="54">
        <v>38389018.5</v>
      </c>
      <c r="AS12" s="54">
        <v>127624141.53</v>
      </c>
      <c r="AT12" s="54">
        <v>438935380.89</v>
      </c>
      <c r="AU12" s="54">
        <v>3205584.21</v>
      </c>
      <c r="AV12" s="54">
        <v>941842673.26</v>
      </c>
      <c r="AW12" s="54">
        <v>626201063.21</v>
      </c>
      <c r="AX12" s="54">
        <v>325483235.84</v>
      </c>
      <c r="AY12" s="54">
        <v>20428.8</v>
      </c>
      <c r="AZ12" s="54">
        <v>27768964.67</v>
      </c>
      <c r="BA12" s="54">
        <v>68399524.01</v>
      </c>
      <c r="BB12" s="54">
        <v>11608256.22</v>
      </c>
      <c r="BC12" s="54">
        <v>3408512050.68</v>
      </c>
      <c r="BD12" s="54">
        <v>211691900.04</v>
      </c>
      <c r="BE12" s="54">
        <v>58687167.94</v>
      </c>
      <c r="BF12" s="54">
        <v>3041855794.02</v>
      </c>
      <c r="BG12" s="54">
        <v>55296446.66</v>
      </c>
      <c r="BH12" s="54">
        <v>3144352.32</v>
      </c>
      <c r="BI12" s="54">
        <v>26276046.15</v>
      </c>
      <c r="BJ12" s="54">
        <v>88231625</v>
      </c>
      <c r="BK12" s="54">
        <v>3144651.34</v>
      </c>
    </row>
    <row r="13" spans="1:63" ht="12.75">
      <c r="A13" s="17" t="s">
        <v>12</v>
      </c>
      <c r="B13" s="18" t="s">
        <v>11</v>
      </c>
      <c r="C13" s="21"/>
      <c r="D13" s="54">
        <v>0</v>
      </c>
      <c r="E13" s="54">
        <v>6758721.87</v>
      </c>
      <c r="F13" s="54">
        <v>118683118.16</v>
      </c>
      <c r="G13" s="54">
        <v>0</v>
      </c>
      <c r="H13" s="54">
        <v>0</v>
      </c>
      <c r="I13" s="54">
        <v>0</v>
      </c>
      <c r="J13" s="54">
        <v>710194.12</v>
      </c>
      <c r="K13" s="54">
        <v>0</v>
      </c>
      <c r="L13" s="54">
        <v>0</v>
      </c>
      <c r="M13" s="54">
        <v>0</v>
      </c>
      <c r="N13" s="54">
        <v>26795249.21</v>
      </c>
      <c r="O13" s="54">
        <v>0</v>
      </c>
      <c r="P13" s="54">
        <v>0</v>
      </c>
      <c r="Q13" s="54">
        <v>568209657.84</v>
      </c>
      <c r="R13" s="54">
        <v>29291802</v>
      </c>
      <c r="S13" s="54">
        <v>460630129870.77</v>
      </c>
      <c r="T13" s="54">
        <v>2231261040.52</v>
      </c>
      <c r="U13" s="54">
        <v>2069416.22</v>
      </c>
      <c r="V13" s="54">
        <v>710826.1</v>
      </c>
      <c r="W13" s="54">
        <v>5516494.38</v>
      </c>
      <c r="X13" s="54">
        <v>0</v>
      </c>
      <c r="Y13" s="54">
        <v>9594123.85</v>
      </c>
      <c r="Z13" s="54">
        <v>9310877.8</v>
      </c>
      <c r="AA13" s="54">
        <v>3409941.41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41820348.03</v>
      </c>
      <c r="AT13" s="54">
        <v>0</v>
      </c>
      <c r="AU13" s="54">
        <v>0</v>
      </c>
      <c r="AV13" s="54">
        <v>146695376.28</v>
      </c>
      <c r="AW13" s="54">
        <v>0</v>
      </c>
      <c r="AX13" s="54">
        <v>0</v>
      </c>
      <c r="AY13" s="54">
        <v>0</v>
      </c>
      <c r="AZ13" s="54">
        <v>3155564.5</v>
      </c>
      <c r="BA13" s="54">
        <v>0</v>
      </c>
      <c r="BB13" s="54">
        <v>3829642.52</v>
      </c>
      <c r="BC13" s="54">
        <v>0</v>
      </c>
      <c r="BD13" s="54">
        <v>0</v>
      </c>
      <c r="BE13" s="54">
        <v>40733637.24</v>
      </c>
      <c r="BF13" s="54">
        <v>299643343.92</v>
      </c>
      <c r="BG13" s="54">
        <v>32836922.76</v>
      </c>
      <c r="BH13" s="54">
        <v>0</v>
      </c>
      <c r="BI13" s="54">
        <v>0</v>
      </c>
      <c r="BJ13" s="54">
        <v>0</v>
      </c>
      <c r="BK13" s="54">
        <v>0</v>
      </c>
    </row>
    <row r="14" spans="1:63" ht="21">
      <c r="A14" s="17" t="s">
        <v>13</v>
      </c>
      <c r="B14" s="18" t="s">
        <v>14</v>
      </c>
      <c r="C14" s="22"/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438720409000</v>
      </c>
      <c r="T14" s="54">
        <v>1123376800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  <c r="AT14" s="54">
        <v>0</v>
      </c>
      <c r="AU14" s="54">
        <v>0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54">
        <v>0</v>
      </c>
      <c r="BG14" s="54">
        <v>0</v>
      </c>
      <c r="BH14" s="54">
        <v>0</v>
      </c>
      <c r="BI14" s="54">
        <v>0</v>
      </c>
      <c r="BJ14" s="54">
        <v>0</v>
      </c>
      <c r="BK14" s="54">
        <v>0</v>
      </c>
    </row>
    <row r="15" spans="1:63" ht="12.75">
      <c r="A15" s="17" t="s">
        <v>15</v>
      </c>
      <c r="B15" s="18" t="s">
        <v>16</v>
      </c>
      <c r="C15" s="22"/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54">
        <v>0</v>
      </c>
      <c r="BG15" s="54">
        <v>0</v>
      </c>
      <c r="BH15" s="54">
        <v>0</v>
      </c>
      <c r="BI15" s="54">
        <v>0</v>
      </c>
      <c r="BJ15" s="54">
        <v>0</v>
      </c>
      <c r="BK15" s="54">
        <v>0</v>
      </c>
    </row>
    <row r="16" spans="1:63" ht="12.75">
      <c r="A16" s="17" t="s">
        <v>17</v>
      </c>
      <c r="B16" s="18" t="s">
        <v>18</v>
      </c>
      <c r="C16" s="23" t="s">
        <v>19</v>
      </c>
      <c r="D16" s="54">
        <v>782160</v>
      </c>
      <c r="E16" s="54">
        <v>6902562</v>
      </c>
      <c r="F16" s="54">
        <v>212473728.5</v>
      </c>
      <c r="G16" s="54">
        <v>3401290</v>
      </c>
      <c r="H16" s="54">
        <v>29964000</v>
      </c>
      <c r="I16" s="54">
        <v>4770402</v>
      </c>
      <c r="J16" s="54">
        <v>405844.7</v>
      </c>
      <c r="K16" s="54">
        <v>494386</v>
      </c>
      <c r="L16" s="54">
        <v>84364314.78</v>
      </c>
      <c r="M16" s="54">
        <v>4259522.9</v>
      </c>
      <c r="N16" s="54">
        <v>31218060.8</v>
      </c>
      <c r="O16" s="54">
        <v>65819564</v>
      </c>
      <c r="P16" s="54">
        <v>5702557.6</v>
      </c>
      <c r="Q16" s="54">
        <v>0</v>
      </c>
      <c r="R16" s="54">
        <v>31100523.08</v>
      </c>
      <c r="S16" s="54">
        <v>4839600000</v>
      </c>
      <c r="T16" s="54">
        <v>0</v>
      </c>
      <c r="U16" s="54">
        <v>1529040</v>
      </c>
      <c r="V16" s="54">
        <v>191130</v>
      </c>
      <c r="W16" s="54">
        <v>9613650</v>
      </c>
      <c r="X16" s="54">
        <v>2528574</v>
      </c>
      <c r="Y16" s="54">
        <v>4045652</v>
      </c>
      <c r="Z16" s="54">
        <v>0</v>
      </c>
      <c r="AA16" s="54">
        <v>0</v>
      </c>
      <c r="AB16" s="54">
        <v>0</v>
      </c>
      <c r="AC16" s="54">
        <v>2926720.78</v>
      </c>
      <c r="AD16" s="54">
        <v>6632464</v>
      </c>
      <c r="AE16" s="54">
        <v>25039890</v>
      </c>
      <c r="AF16" s="54">
        <v>28398135.4</v>
      </c>
      <c r="AG16" s="54">
        <v>6411608</v>
      </c>
      <c r="AH16" s="54">
        <v>13703207.65</v>
      </c>
      <c r="AI16" s="54">
        <v>6395930.5</v>
      </c>
      <c r="AJ16" s="54">
        <v>6061955.5</v>
      </c>
      <c r="AK16" s="54">
        <v>1981600</v>
      </c>
      <c r="AL16" s="54">
        <v>7065300</v>
      </c>
      <c r="AM16" s="54">
        <v>18595800</v>
      </c>
      <c r="AN16" s="54">
        <v>709530353.8</v>
      </c>
      <c r="AO16" s="54">
        <v>36865780</v>
      </c>
      <c r="AP16" s="54">
        <v>1966564.46</v>
      </c>
      <c r="AQ16" s="54">
        <v>25155955.3</v>
      </c>
      <c r="AR16" s="54">
        <v>10668850</v>
      </c>
      <c r="AS16" s="54">
        <v>8057858.4</v>
      </c>
      <c r="AT16" s="54">
        <v>69414043.6</v>
      </c>
      <c r="AU16" s="54">
        <v>0</v>
      </c>
      <c r="AV16" s="54">
        <v>0</v>
      </c>
      <c r="AW16" s="54">
        <v>57624900</v>
      </c>
      <c r="AX16" s="54">
        <v>68425917.2</v>
      </c>
      <c r="AY16" s="54">
        <v>0</v>
      </c>
      <c r="AZ16" s="54">
        <v>2908901.75</v>
      </c>
      <c r="BA16" s="54">
        <v>3038100</v>
      </c>
      <c r="BB16" s="54">
        <v>2367435.8</v>
      </c>
      <c r="BC16" s="54">
        <v>221733284.1</v>
      </c>
      <c r="BD16" s="54">
        <v>0</v>
      </c>
      <c r="BE16" s="54">
        <v>96610</v>
      </c>
      <c r="BF16" s="54">
        <v>137283028.5</v>
      </c>
      <c r="BG16" s="54">
        <v>164237</v>
      </c>
      <c r="BH16" s="54">
        <v>321118.9</v>
      </c>
      <c r="BI16" s="54">
        <v>0</v>
      </c>
      <c r="BJ16" s="54">
        <v>7558050</v>
      </c>
      <c r="BK16" s="54">
        <v>283794</v>
      </c>
    </row>
    <row r="17" spans="1:63" ht="12.75">
      <c r="A17" s="24" t="s">
        <v>20</v>
      </c>
      <c r="B17" s="18" t="s">
        <v>21</v>
      </c>
      <c r="C17" s="23" t="s">
        <v>22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351290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13312400</v>
      </c>
      <c r="AP17" s="54">
        <v>0</v>
      </c>
      <c r="AQ17" s="54">
        <v>0</v>
      </c>
      <c r="AR17" s="54">
        <v>0</v>
      </c>
      <c r="AS17" s="54">
        <v>0</v>
      </c>
      <c r="AT17" s="54">
        <v>3517300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4">
        <v>0</v>
      </c>
      <c r="BJ17" s="54">
        <v>0</v>
      </c>
      <c r="BK17" s="54">
        <v>0</v>
      </c>
    </row>
    <row r="18" spans="1:63" ht="12.75">
      <c r="A18" s="17" t="s">
        <v>23</v>
      </c>
      <c r="B18" s="18" t="s">
        <v>24</v>
      </c>
      <c r="C18" s="23" t="s">
        <v>25</v>
      </c>
      <c r="D18" s="54">
        <v>4028138.05</v>
      </c>
      <c r="E18" s="54">
        <v>39466583</v>
      </c>
      <c r="F18" s="54">
        <v>319056305.8</v>
      </c>
      <c r="G18" s="54">
        <v>14051129.7</v>
      </c>
      <c r="H18" s="54">
        <v>361553220.19</v>
      </c>
      <c r="I18" s="54">
        <v>21249194.8</v>
      </c>
      <c r="J18" s="54">
        <v>1663819.2</v>
      </c>
      <c r="K18" s="54">
        <v>10912977.28</v>
      </c>
      <c r="L18" s="54">
        <v>331888947.61</v>
      </c>
      <c r="M18" s="54">
        <v>3210598</v>
      </c>
      <c r="N18" s="54">
        <v>190493091.2</v>
      </c>
      <c r="O18" s="54">
        <v>90226691.6</v>
      </c>
      <c r="P18" s="54">
        <v>12536631.1</v>
      </c>
      <c r="Q18" s="54">
        <v>0</v>
      </c>
      <c r="R18" s="54">
        <v>188703224.21</v>
      </c>
      <c r="S18" s="54">
        <v>117854126713.09</v>
      </c>
      <c r="T18" s="54">
        <v>269306600</v>
      </c>
      <c r="U18" s="54">
        <v>4133280</v>
      </c>
      <c r="V18" s="54">
        <v>516660</v>
      </c>
      <c r="W18" s="54">
        <v>31502300.5</v>
      </c>
      <c r="X18" s="54">
        <v>45121026.6</v>
      </c>
      <c r="Y18" s="54">
        <v>8403667.96</v>
      </c>
      <c r="Z18" s="54">
        <v>24090650.13</v>
      </c>
      <c r="AA18" s="54">
        <v>51046009</v>
      </c>
      <c r="AB18" s="54">
        <v>16216958.26</v>
      </c>
      <c r="AC18" s="54">
        <v>2787633</v>
      </c>
      <c r="AD18" s="54">
        <v>1043160280.54</v>
      </c>
      <c r="AE18" s="54">
        <v>208113290.2</v>
      </c>
      <c r="AF18" s="54">
        <v>106653213.5</v>
      </c>
      <c r="AG18" s="54">
        <v>195108171.93</v>
      </c>
      <c r="AH18" s="54">
        <v>27694566</v>
      </c>
      <c r="AI18" s="54">
        <v>10026000</v>
      </c>
      <c r="AJ18" s="54">
        <v>7141360</v>
      </c>
      <c r="AK18" s="54">
        <v>125212360.8</v>
      </c>
      <c r="AL18" s="54">
        <v>24178218</v>
      </c>
      <c r="AM18" s="54">
        <v>70306830</v>
      </c>
      <c r="AN18" s="54">
        <v>2522378886.2</v>
      </c>
      <c r="AO18" s="54">
        <v>41531420</v>
      </c>
      <c r="AP18" s="54">
        <v>15581917.8</v>
      </c>
      <c r="AQ18" s="54">
        <v>159647810.69</v>
      </c>
      <c r="AR18" s="54">
        <v>27720168.5</v>
      </c>
      <c r="AS18" s="54">
        <v>49853348.2</v>
      </c>
      <c r="AT18" s="54">
        <v>366003459.4</v>
      </c>
      <c r="AU18" s="54">
        <v>1483146.2</v>
      </c>
      <c r="AV18" s="54">
        <v>320981232</v>
      </c>
      <c r="AW18" s="54">
        <v>426509319.2</v>
      </c>
      <c r="AX18" s="54">
        <v>180599116.28</v>
      </c>
      <c r="AY18" s="54">
        <v>20428.8</v>
      </c>
      <c r="AZ18" s="54">
        <v>13027045.9</v>
      </c>
      <c r="BA18" s="54">
        <v>24296340</v>
      </c>
      <c r="BB18" s="54">
        <v>5411177.9</v>
      </c>
      <c r="BC18" s="54">
        <v>1745768666.69</v>
      </c>
      <c r="BD18" s="54">
        <v>124249589</v>
      </c>
      <c r="BE18" s="54">
        <v>17856920.7</v>
      </c>
      <c r="BF18" s="54">
        <v>2478123106.1</v>
      </c>
      <c r="BG18" s="54">
        <v>22295286.9</v>
      </c>
      <c r="BH18" s="54">
        <v>1116107.3</v>
      </c>
      <c r="BI18" s="54">
        <v>7058756.8</v>
      </c>
      <c r="BJ18" s="54">
        <v>62173360</v>
      </c>
      <c r="BK18" s="54">
        <v>1905940.61</v>
      </c>
    </row>
    <row r="19" spans="1:63" ht="12.75">
      <c r="A19" s="17" t="s">
        <v>26</v>
      </c>
      <c r="B19" s="18" t="s">
        <v>27</v>
      </c>
      <c r="C19" s="23" t="s">
        <v>28</v>
      </c>
      <c r="D19" s="54">
        <v>1838560</v>
      </c>
      <c r="E19" s="54">
        <v>61066246.22</v>
      </c>
      <c r="F19" s="54">
        <v>856235870.53</v>
      </c>
      <c r="G19" s="54">
        <v>10288102.42</v>
      </c>
      <c r="H19" s="54">
        <v>8432486.4</v>
      </c>
      <c r="I19" s="54">
        <v>22495035.88</v>
      </c>
      <c r="J19" s="54">
        <v>215900.8</v>
      </c>
      <c r="K19" s="54">
        <v>4711437.14</v>
      </c>
      <c r="L19" s="54">
        <v>4726222.6</v>
      </c>
      <c r="M19" s="54">
        <v>5541228</v>
      </c>
      <c r="N19" s="54">
        <v>67178190.57</v>
      </c>
      <c r="O19" s="54">
        <v>162988045.38</v>
      </c>
      <c r="P19" s="54">
        <v>5362680.1</v>
      </c>
      <c r="Q19" s="54">
        <v>137970455.6</v>
      </c>
      <c r="R19" s="54">
        <v>64851021.3</v>
      </c>
      <c r="S19" s="54">
        <v>0</v>
      </c>
      <c r="T19" s="54">
        <v>0</v>
      </c>
      <c r="U19" s="54">
        <v>4079070.48</v>
      </c>
      <c r="V19" s="54">
        <v>233466.89</v>
      </c>
      <c r="W19" s="54">
        <v>22271786.88</v>
      </c>
      <c r="X19" s="54">
        <v>13820384.45</v>
      </c>
      <c r="Y19" s="54">
        <v>31581314.5</v>
      </c>
      <c r="Z19" s="54">
        <v>7770006.64</v>
      </c>
      <c r="AA19" s="54">
        <v>1.87</v>
      </c>
      <c r="AB19" s="54">
        <v>12466947.31</v>
      </c>
      <c r="AC19" s="54">
        <v>2179543.9</v>
      </c>
      <c r="AD19" s="54">
        <v>159967813.71</v>
      </c>
      <c r="AE19" s="54">
        <v>47293056</v>
      </c>
      <c r="AF19" s="54">
        <v>3395421.6</v>
      </c>
      <c r="AG19" s="54">
        <v>65709982.3</v>
      </c>
      <c r="AH19" s="54">
        <v>14845635.25</v>
      </c>
      <c r="AI19" s="54">
        <v>22399016.16</v>
      </c>
      <c r="AJ19" s="54">
        <v>4215387.21</v>
      </c>
      <c r="AK19" s="54">
        <v>0</v>
      </c>
      <c r="AL19" s="54">
        <v>2337914.18</v>
      </c>
      <c r="AM19" s="54">
        <v>16149600</v>
      </c>
      <c r="AN19" s="54">
        <v>513495865.33</v>
      </c>
      <c r="AO19" s="54">
        <v>10043914.87</v>
      </c>
      <c r="AP19" s="54">
        <v>5523555.15</v>
      </c>
      <c r="AQ19" s="54">
        <v>2056734.1</v>
      </c>
      <c r="AR19" s="54">
        <v>0</v>
      </c>
      <c r="AS19" s="54">
        <v>27892586.9</v>
      </c>
      <c r="AT19" s="54">
        <v>577.89</v>
      </c>
      <c r="AU19" s="54">
        <v>1722438.01</v>
      </c>
      <c r="AV19" s="54">
        <v>474166064.98</v>
      </c>
      <c r="AW19" s="54">
        <v>142066844.01</v>
      </c>
      <c r="AX19" s="54">
        <v>76458202.36</v>
      </c>
      <c r="AY19" s="54">
        <v>0</v>
      </c>
      <c r="AZ19" s="54">
        <v>8677452.52</v>
      </c>
      <c r="BA19" s="54">
        <v>41065084.01</v>
      </c>
      <c r="BB19" s="54">
        <v>0</v>
      </c>
      <c r="BC19" s="54">
        <v>1441010099.89</v>
      </c>
      <c r="BD19" s="54">
        <v>87442311.04</v>
      </c>
      <c r="BE19" s="54">
        <v>0</v>
      </c>
      <c r="BF19" s="54">
        <v>126806315.5</v>
      </c>
      <c r="BG19" s="54">
        <v>0</v>
      </c>
      <c r="BH19" s="54">
        <v>1707126.12</v>
      </c>
      <c r="BI19" s="54">
        <v>19217289.35</v>
      </c>
      <c r="BJ19" s="54">
        <v>18500215</v>
      </c>
      <c r="BK19" s="54">
        <v>954916.73</v>
      </c>
    </row>
    <row r="20" spans="1:63" ht="21">
      <c r="A20" s="17" t="s">
        <v>29</v>
      </c>
      <c r="B20" s="18" t="s">
        <v>30</v>
      </c>
      <c r="C20" s="23" t="s">
        <v>31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22567724984.09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0</v>
      </c>
      <c r="BH20" s="54">
        <v>0</v>
      </c>
      <c r="BI20" s="54">
        <v>0</v>
      </c>
      <c r="BJ20" s="54">
        <v>0</v>
      </c>
      <c r="BK20" s="54">
        <v>0</v>
      </c>
    </row>
    <row r="21" spans="1:63" ht="21">
      <c r="A21" s="24" t="s">
        <v>32</v>
      </c>
      <c r="B21" s="18" t="s">
        <v>33</v>
      </c>
      <c r="C21" s="23" t="s">
        <v>34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0</v>
      </c>
      <c r="BH21" s="54">
        <v>0</v>
      </c>
      <c r="BI21" s="54">
        <v>0</v>
      </c>
      <c r="BJ21" s="54">
        <v>0</v>
      </c>
      <c r="BK21" s="54">
        <v>0</v>
      </c>
    </row>
    <row r="22" spans="1:63" ht="31.5">
      <c r="A22" s="17" t="s">
        <v>35</v>
      </c>
      <c r="B22" s="18" t="s">
        <v>36</v>
      </c>
      <c r="C22" s="23" t="s">
        <v>37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4">
        <v>0</v>
      </c>
      <c r="BI22" s="54">
        <v>0</v>
      </c>
      <c r="BJ22" s="54">
        <v>0</v>
      </c>
      <c r="BK22" s="54">
        <v>0</v>
      </c>
    </row>
    <row r="23" spans="1:63" ht="12.75">
      <c r="A23" s="17" t="s">
        <v>38</v>
      </c>
      <c r="B23" s="18" t="s">
        <v>39</v>
      </c>
      <c r="C23" s="20" t="s">
        <v>14</v>
      </c>
      <c r="D23" s="54">
        <v>7472580.41</v>
      </c>
      <c r="E23" s="54">
        <v>32016674.63</v>
      </c>
      <c r="F23" s="54">
        <v>269009811.01</v>
      </c>
      <c r="G23" s="54">
        <v>38918956.45</v>
      </c>
      <c r="H23" s="54">
        <v>214743491.94</v>
      </c>
      <c r="I23" s="54">
        <v>658168</v>
      </c>
      <c r="J23" s="54">
        <v>61997.23</v>
      </c>
      <c r="K23" s="54">
        <v>6045878.45</v>
      </c>
      <c r="L23" s="54">
        <v>73600791</v>
      </c>
      <c r="M23" s="54">
        <v>873276.88</v>
      </c>
      <c r="N23" s="54">
        <v>20897758.09</v>
      </c>
      <c r="O23" s="54">
        <v>69609756.84</v>
      </c>
      <c r="P23" s="54">
        <v>11797644.38</v>
      </c>
      <c r="Q23" s="54">
        <v>160976525.39</v>
      </c>
      <c r="R23" s="54">
        <v>119870583.16</v>
      </c>
      <c r="S23" s="54">
        <v>14996611665.43</v>
      </c>
      <c r="T23" s="54">
        <v>56095228.3</v>
      </c>
      <c r="U23" s="54">
        <v>2650764.86</v>
      </c>
      <c r="V23" s="54">
        <v>1610.97</v>
      </c>
      <c r="W23" s="54">
        <v>11887166.84</v>
      </c>
      <c r="X23" s="54">
        <v>9789577.81</v>
      </c>
      <c r="Y23" s="54">
        <v>3672898.83</v>
      </c>
      <c r="Z23" s="54">
        <v>19314619.48</v>
      </c>
      <c r="AA23" s="54">
        <v>25301116.64</v>
      </c>
      <c r="AB23" s="54">
        <v>2886201.35</v>
      </c>
      <c r="AC23" s="54">
        <v>619466.77</v>
      </c>
      <c r="AD23" s="54">
        <v>193163075.18</v>
      </c>
      <c r="AE23" s="54">
        <v>33265846.7</v>
      </c>
      <c r="AF23" s="54">
        <v>2699141.25</v>
      </c>
      <c r="AG23" s="54">
        <v>78719831.31</v>
      </c>
      <c r="AH23" s="54">
        <v>712406.65</v>
      </c>
      <c r="AI23" s="54">
        <v>5735243.97</v>
      </c>
      <c r="AJ23" s="54">
        <v>1830021.51</v>
      </c>
      <c r="AK23" s="54">
        <v>81644863.28</v>
      </c>
      <c r="AL23" s="54">
        <v>14945730.83</v>
      </c>
      <c r="AM23" s="54">
        <v>15423640.68</v>
      </c>
      <c r="AN23" s="54">
        <v>1004662983.11</v>
      </c>
      <c r="AO23" s="54">
        <v>23216564.3</v>
      </c>
      <c r="AP23" s="54">
        <v>66570352.56</v>
      </c>
      <c r="AQ23" s="54">
        <v>71279528.59</v>
      </c>
      <c r="AR23" s="54">
        <v>14580509.2</v>
      </c>
      <c r="AS23" s="54">
        <v>18219741.57</v>
      </c>
      <c r="AT23" s="54">
        <v>387752140.82</v>
      </c>
      <c r="AU23" s="54">
        <v>1940785.64</v>
      </c>
      <c r="AV23" s="54">
        <v>119023713.46</v>
      </c>
      <c r="AW23" s="54">
        <v>552742095.74</v>
      </c>
      <c r="AX23" s="54">
        <v>41450986.52</v>
      </c>
      <c r="AY23" s="54">
        <v>10357.68</v>
      </c>
      <c r="AZ23" s="54">
        <v>4220410.89</v>
      </c>
      <c r="BA23" s="54">
        <v>8051647.8</v>
      </c>
      <c r="BB23" s="54">
        <v>1921589.89</v>
      </c>
      <c r="BC23" s="54">
        <v>338690479.37</v>
      </c>
      <c r="BD23" s="54">
        <v>35008984.02</v>
      </c>
      <c r="BE23" s="54">
        <v>164839132.87</v>
      </c>
      <c r="BF23" s="54">
        <v>306099913.26</v>
      </c>
      <c r="BG23" s="54">
        <v>60694116.35</v>
      </c>
      <c r="BH23" s="54">
        <v>432928.64</v>
      </c>
      <c r="BI23" s="54">
        <v>2339153.94</v>
      </c>
      <c r="BJ23" s="54">
        <v>31732031.74</v>
      </c>
      <c r="BK23" s="54">
        <v>506048.99</v>
      </c>
    </row>
    <row r="24" spans="1:63" ht="12.75">
      <c r="A24" s="17" t="s">
        <v>40</v>
      </c>
      <c r="B24" s="18" t="s">
        <v>41</v>
      </c>
      <c r="C24" s="23" t="s">
        <v>42</v>
      </c>
      <c r="D24" s="54">
        <v>6840877.28</v>
      </c>
      <c r="E24" s="54">
        <v>30761106.48</v>
      </c>
      <c r="F24" s="54">
        <v>255874568.6</v>
      </c>
      <c r="G24" s="54">
        <v>38503879.66</v>
      </c>
      <c r="H24" s="54">
        <v>204083421.94</v>
      </c>
      <c r="I24" s="54">
        <v>2623.04</v>
      </c>
      <c r="J24" s="54">
        <v>1400.9</v>
      </c>
      <c r="K24" s="54">
        <v>5772840.96</v>
      </c>
      <c r="L24" s="54">
        <v>66408483.72</v>
      </c>
      <c r="M24" s="54">
        <v>721799.36</v>
      </c>
      <c r="N24" s="54">
        <v>9356816.14</v>
      </c>
      <c r="O24" s="54">
        <v>66316899.57</v>
      </c>
      <c r="P24" s="54">
        <v>11400130.78</v>
      </c>
      <c r="Q24" s="54">
        <v>156338489.07</v>
      </c>
      <c r="R24" s="54">
        <v>114737177.19</v>
      </c>
      <c r="S24" s="54">
        <v>0</v>
      </c>
      <c r="T24" s="54">
        <v>0</v>
      </c>
      <c r="U24" s="54">
        <v>2461615.64</v>
      </c>
      <c r="V24" s="54">
        <v>461345.09</v>
      </c>
      <c r="W24" s="54">
        <v>10720186.35</v>
      </c>
      <c r="X24" s="54">
        <v>5276998.64</v>
      </c>
      <c r="Y24" s="54">
        <v>3281731.45</v>
      </c>
      <c r="Z24" s="54">
        <v>18725893.48</v>
      </c>
      <c r="AA24" s="54">
        <v>17485828.64</v>
      </c>
      <c r="AB24" s="54">
        <v>2589911.45</v>
      </c>
      <c r="AC24" s="54">
        <v>519363.27</v>
      </c>
      <c r="AD24" s="54">
        <v>173283091.21</v>
      </c>
      <c r="AE24" s="54">
        <v>27783054.77</v>
      </c>
      <c r="AF24" s="54">
        <v>91112.57</v>
      </c>
      <c r="AG24" s="54">
        <v>75995736.22</v>
      </c>
      <c r="AH24" s="54">
        <v>10354.15</v>
      </c>
      <c r="AI24" s="54">
        <v>5383517.97</v>
      </c>
      <c r="AJ24" s="54">
        <v>1576968.36</v>
      </c>
      <c r="AK24" s="54">
        <v>78488127.38</v>
      </c>
      <c r="AL24" s="54">
        <v>14094782.54</v>
      </c>
      <c r="AM24" s="54">
        <v>12494021.68</v>
      </c>
      <c r="AN24" s="54">
        <v>943022492.94</v>
      </c>
      <c r="AO24" s="54">
        <v>21202736.9</v>
      </c>
      <c r="AP24" s="54">
        <v>65403221.56</v>
      </c>
      <c r="AQ24" s="54">
        <v>68293101.86</v>
      </c>
      <c r="AR24" s="54">
        <v>13968403.13</v>
      </c>
      <c r="AS24" s="54">
        <v>16393595.75</v>
      </c>
      <c r="AT24" s="54">
        <v>379239390.47</v>
      </c>
      <c r="AU24" s="54">
        <v>1907764.83</v>
      </c>
      <c r="AV24" s="54">
        <v>93744739.35</v>
      </c>
      <c r="AW24" s="54">
        <v>540022192.1</v>
      </c>
      <c r="AX24" s="54">
        <v>7985765.58</v>
      </c>
      <c r="AY24" s="54">
        <v>9758.99</v>
      </c>
      <c r="AZ24" s="54">
        <v>3835728.44</v>
      </c>
      <c r="BA24" s="54">
        <v>7543406.3</v>
      </c>
      <c r="BB24" s="54">
        <v>1408450.01</v>
      </c>
      <c r="BC24" s="54">
        <v>291730701.33</v>
      </c>
      <c r="BD24" s="54">
        <v>30382128.35</v>
      </c>
      <c r="BE24" s="54">
        <v>163320526.13</v>
      </c>
      <c r="BF24" s="54">
        <v>246628159.04</v>
      </c>
      <c r="BG24" s="54">
        <v>59981176.99</v>
      </c>
      <c r="BH24" s="54">
        <v>399245.4</v>
      </c>
      <c r="BI24" s="54">
        <v>386743.54</v>
      </c>
      <c r="BJ24" s="54">
        <v>29925944.94</v>
      </c>
      <c r="BK24" s="54">
        <v>458120.65</v>
      </c>
    </row>
    <row r="25" spans="1:63" ht="21">
      <c r="A25" s="17" t="s">
        <v>43</v>
      </c>
      <c r="B25" s="18" t="s">
        <v>44</v>
      </c>
      <c r="C25" s="23" t="s">
        <v>45</v>
      </c>
      <c r="D25" s="54">
        <v>161278.12</v>
      </c>
      <c r="E25" s="54">
        <v>1105129.1</v>
      </c>
      <c r="F25" s="54">
        <v>13135242.41</v>
      </c>
      <c r="G25" s="54">
        <v>415076.79</v>
      </c>
      <c r="H25" s="54">
        <v>10660070</v>
      </c>
      <c r="I25" s="54">
        <v>655544.96</v>
      </c>
      <c r="J25" s="54">
        <v>60596.33</v>
      </c>
      <c r="K25" s="54">
        <v>273037.49</v>
      </c>
      <c r="L25" s="54">
        <v>7192307.28</v>
      </c>
      <c r="M25" s="54">
        <v>151477.52</v>
      </c>
      <c r="N25" s="54">
        <v>6040941.95</v>
      </c>
      <c r="O25" s="54">
        <v>3292857.27</v>
      </c>
      <c r="P25" s="54">
        <v>397513.6</v>
      </c>
      <c r="Q25" s="54">
        <v>4638036.32</v>
      </c>
      <c r="R25" s="54">
        <v>5133405.97</v>
      </c>
      <c r="S25" s="54">
        <v>14996611665.43</v>
      </c>
      <c r="T25" s="54">
        <v>56095228.3</v>
      </c>
      <c r="U25" s="54">
        <v>189149.22</v>
      </c>
      <c r="V25" s="54">
        <v>40215.88</v>
      </c>
      <c r="W25" s="54">
        <v>1166980.49</v>
      </c>
      <c r="X25" s="54">
        <v>1286579.17</v>
      </c>
      <c r="Y25" s="54">
        <v>391167.38</v>
      </c>
      <c r="Z25" s="54">
        <v>588726</v>
      </c>
      <c r="AA25" s="54">
        <v>1465288</v>
      </c>
      <c r="AB25" s="54">
        <v>296289.9</v>
      </c>
      <c r="AC25" s="54">
        <v>100103.5</v>
      </c>
      <c r="AD25" s="54">
        <v>19879983.97</v>
      </c>
      <c r="AE25" s="54">
        <v>5482791.93</v>
      </c>
      <c r="AF25" s="54">
        <v>2608028.68</v>
      </c>
      <c r="AG25" s="54">
        <v>2724095.09</v>
      </c>
      <c r="AH25" s="54">
        <v>702052.5</v>
      </c>
      <c r="AI25" s="54">
        <v>351726</v>
      </c>
      <c r="AJ25" s="54">
        <v>253053.15</v>
      </c>
      <c r="AK25" s="54">
        <v>3156735.9</v>
      </c>
      <c r="AL25" s="54">
        <v>850948.29</v>
      </c>
      <c r="AM25" s="54">
        <v>2929619</v>
      </c>
      <c r="AN25" s="54">
        <v>61640490.17</v>
      </c>
      <c r="AO25" s="54">
        <v>2013827.4</v>
      </c>
      <c r="AP25" s="54">
        <v>502131</v>
      </c>
      <c r="AQ25" s="54">
        <v>2986426.73</v>
      </c>
      <c r="AR25" s="54">
        <v>612106.07</v>
      </c>
      <c r="AS25" s="54">
        <v>1826145.82</v>
      </c>
      <c r="AT25" s="54">
        <v>8512750.35</v>
      </c>
      <c r="AU25" s="54">
        <v>33020.81</v>
      </c>
      <c r="AV25" s="54">
        <v>10278974.11</v>
      </c>
      <c r="AW25" s="54">
        <v>12719903.64</v>
      </c>
      <c r="AX25" s="54">
        <v>5125220.94</v>
      </c>
      <c r="AY25" s="54">
        <v>598.69</v>
      </c>
      <c r="AZ25" s="54">
        <v>384682.45</v>
      </c>
      <c r="BA25" s="54">
        <v>508241.5</v>
      </c>
      <c r="BB25" s="54">
        <v>223139.88</v>
      </c>
      <c r="BC25" s="54">
        <v>46959778.04</v>
      </c>
      <c r="BD25" s="54">
        <v>2620659.82</v>
      </c>
      <c r="BE25" s="54">
        <v>1518606.74</v>
      </c>
      <c r="BF25" s="54">
        <v>59471754.22</v>
      </c>
      <c r="BG25" s="54">
        <v>712939.36</v>
      </c>
      <c r="BH25" s="54">
        <v>33683.24</v>
      </c>
      <c r="BI25" s="54">
        <v>152410.4</v>
      </c>
      <c r="BJ25" s="54">
        <v>1806086.8</v>
      </c>
      <c r="BK25" s="54">
        <v>47928.34</v>
      </c>
    </row>
    <row r="26" spans="1:63" ht="12.75">
      <c r="A26" s="17" t="s">
        <v>46</v>
      </c>
      <c r="B26" s="18" t="s">
        <v>47</v>
      </c>
      <c r="C26" s="23" t="s">
        <v>48</v>
      </c>
      <c r="D26" s="54">
        <v>470425.01</v>
      </c>
      <c r="E26" s="54">
        <v>150439.05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5500000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3226000</v>
      </c>
      <c r="Y26" s="54">
        <v>0</v>
      </c>
      <c r="Z26" s="54">
        <v>0</v>
      </c>
      <c r="AA26" s="54">
        <v>6350000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665000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15000000</v>
      </c>
      <c r="AW26" s="54">
        <v>0</v>
      </c>
      <c r="AX26" s="54">
        <v>28340000</v>
      </c>
      <c r="AY26" s="54">
        <v>0</v>
      </c>
      <c r="AZ26" s="54">
        <v>0</v>
      </c>
      <c r="BA26" s="54">
        <v>0</v>
      </c>
      <c r="BB26" s="54">
        <v>290000</v>
      </c>
      <c r="BC26" s="54">
        <v>0</v>
      </c>
      <c r="BD26" s="54">
        <v>2006195.85</v>
      </c>
      <c r="BE26" s="54">
        <v>0</v>
      </c>
      <c r="BF26" s="54">
        <v>0</v>
      </c>
      <c r="BG26" s="54">
        <v>0</v>
      </c>
      <c r="BH26" s="54">
        <v>0</v>
      </c>
      <c r="BI26" s="54">
        <v>1800000</v>
      </c>
      <c r="BJ26" s="54">
        <v>0</v>
      </c>
      <c r="BK26" s="54">
        <v>0</v>
      </c>
    </row>
    <row r="27" spans="1:63" ht="12.75">
      <c r="A27" s="17" t="s">
        <v>49</v>
      </c>
      <c r="B27" s="18"/>
      <c r="C27" s="20" t="s">
        <v>16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14000000000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0</v>
      </c>
      <c r="BG27" s="54">
        <v>0</v>
      </c>
      <c r="BH27" s="54">
        <v>0</v>
      </c>
      <c r="BI27" s="54">
        <v>0</v>
      </c>
      <c r="BJ27" s="54">
        <v>0</v>
      </c>
      <c r="BK27" s="54">
        <v>0</v>
      </c>
    </row>
    <row r="28" spans="1:63" ht="12.75">
      <c r="A28" s="17" t="s">
        <v>50</v>
      </c>
      <c r="B28" s="18"/>
      <c r="C28" s="19" t="s">
        <v>21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4">
        <v>0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0</v>
      </c>
      <c r="AX28" s="54">
        <v>0</v>
      </c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4">
        <v>0</v>
      </c>
      <c r="BI28" s="54">
        <v>0</v>
      </c>
      <c r="BJ28" s="54">
        <v>0</v>
      </c>
      <c r="BK28" s="54">
        <v>0</v>
      </c>
    </row>
    <row r="29" spans="1:63" ht="21">
      <c r="A29" s="17" t="s">
        <v>51</v>
      </c>
      <c r="B29" s="18"/>
      <c r="C29" s="23" t="s">
        <v>52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</row>
    <row r="30" spans="1:63" ht="21">
      <c r="A30" s="17" t="s">
        <v>53</v>
      </c>
      <c r="B30" s="18"/>
      <c r="C30" s="23" t="s">
        <v>54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55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</row>
    <row r="31" spans="1:63" ht="31.5">
      <c r="A31" s="17" t="s">
        <v>55</v>
      </c>
      <c r="B31" s="18"/>
      <c r="C31" s="23" t="s">
        <v>56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55">
        <v>0</v>
      </c>
      <c r="BC31" s="55">
        <v>0</v>
      </c>
      <c r="BD31" s="55">
        <v>0</v>
      </c>
      <c r="BE31" s="55">
        <v>0</v>
      </c>
      <c r="BF31" s="55">
        <v>0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</row>
    <row r="32" spans="1:63" ht="18.75" customHeight="1">
      <c r="A32" s="17" t="s">
        <v>57</v>
      </c>
      <c r="B32" s="18"/>
      <c r="C32" s="23" t="s">
        <v>58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55">
        <v>0</v>
      </c>
      <c r="BC32" s="55"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</row>
    <row r="33" spans="1:63" ht="12.75">
      <c r="A33" s="17" t="s">
        <v>59</v>
      </c>
      <c r="B33" s="18"/>
      <c r="C33" s="23" t="s">
        <v>60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55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55">
        <v>0</v>
      </c>
      <c r="BC33" s="55">
        <v>0</v>
      </c>
      <c r="BD33" s="55">
        <v>0</v>
      </c>
      <c r="BE33" s="55">
        <v>0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</row>
    <row r="34" spans="1:63" ht="12.75">
      <c r="A34" s="25" t="s">
        <v>61</v>
      </c>
      <c r="B34" s="18"/>
      <c r="C34" s="20" t="s">
        <v>24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6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6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6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6">
        <v>0</v>
      </c>
      <c r="BF34" s="56">
        <v>0</v>
      </c>
      <c r="BG34" s="56">
        <v>0</v>
      </c>
      <c r="BH34" s="56">
        <v>0</v>
      </c>
      <c r="BI34" s="56">
        <v>0</v>
      </c>
      <c r="BJ34" s="56">
        <v>0</v>
      </c>
      <c r="BK34" s="56">
        <v>0</v>
      </c>
    </row>
    <row r="35" spans="1:65" ht="21">
      <c r="A35" s="25" t="s">
        <v>188</v>
      </c>
      <c r="B35" s="18" t="s">
        <v>63</v>
      </c>
      <c r="C35" s="20"/>
      <c r="D35" s="26">
        <f aca="true" t="shared" si="0" ref="D35:AH35">SUM(D10:D11,D13:D23)+D27</f>
        <v>14128205.34</v>
      </c>
      <c r="E35" s="26">
        <f t="shared" si="0"/>
        <v>146221566.37</v>
      </c>
      <c r="F35" s="26">
        <f t="shared" si="0"/>
        <v>2072231074.76</v>
      </c>
      <c r="G35" s="26">
        <f t="shared" si="0"/>
        <v>81563996.36</v>
      </c>
      <c r="H35" s="26">
        <f t="shared" si="0"/>
        <v>614793198.53</v>
      </c>
      <c r="I35" s="26">
        <f t="shared" si="0"/>
        <v>51940207.989999995</v>
      </c>
      <c r="J35" s="26">
        <f t="shared" si="0"/>
        <v>3705926.77</v>
      </c>
      <c r="K35" s="26">
        <f t="shared" si="0"/>
        <v>22179245.29</v>
      </c>
      <c r="L35" s="26">
        <f t="shared" si="0"/>
        <v>496150157.28000003</v>
      </c>
      <c r="M35" s="26">
        <f t="shared" si="0"/>
        <v>13885628.65</v>
      </c>
      <c r="N35" s="26">
        <f t="shared" si="0"/>
        <v>372192988.6999999</v>
      </c>
      <c r="O35" s="26">
        <f t="shared" si="0"/>
        <v>388672511.88</v>
      </c>
      <c r="P35" s="26">
        <f t="shared" si="0"/>
        <v>35404796.81</v>
      </c>
      <c r="Q35" s="26">
        <f t="shared" si="0"/>
        <v>867203072.46</v>
      </c>
      <c r="R35" s="26">
        <f t="shared" si="0"/>
        <v>433989413.23</v>
      </c>
      <c r="S35" s="26">
        <f t="shared" si="0"/>
        <v>1191499390420.2002</v>
      </c>
      <c r="T35" s="26">
        <f t="shared" si="0"/>
        <v>4597239467.81</v>
      </c>
      <c r="U35" s="26">
        <f t="shared" si="0"/>
        <v>19060297.95</v>
      </c>
      <c r="V35" s="26">
        <f t="shared" si="0"/>
        <v>2300602.9800000004</v>
      </c>
      <c r="W35" s="26">
        <f t="shared" si="0"/>
        <v>103791190.91</v>
      </c>
      <c r="X35" s="26">
        <f t="shared" si="0"/>
        <v>82956958.72</v>
      </c>
      <c r="Y35" s="26">
        <f t="shared" si="0"/>
        <v>57322606.82</v>
      </c>
      <c r="Z35" s="26">
        <f t="shared" si="0"/>
        <v>61431196.239999995</v>
      </c>
      <c r="AA35" s="26">
        <f t="shared" si="0"/>
        <v>83649763.41</v>
      </c>
      <c r="AB35" s="26">
        <f t="shared" si="0"/>
        <v>31644054.17</v>
      </c>
      <c r="AC35" s="26">
        <f t="shared" si="0"/>
        <v>8547191.889999999</v>
      </c>
      <c r="AD35" s="26">
        <f t="shared" si="0"/>
        <v>1543235135.98</v>
      </c>
      <c r="AE35" s="26">
        <f t="shared" si="0"/>
        <v>350670164.08</v>
      </c>
      <c r="AF35" s="26">
        <f t="shared" si="0"/>
        <v>141354275.41</v>
      </c>
      <c r="AG35" s="26">
        <f t="shared" si="0"/>
        <v>372263933.99</v>
      </c>
      <c r="AH35" s="26">
        <f t="shared" si="0"/>
        <v>57256845.22</v>
      </c>
      <c r="AI35" s="26">
        <f aca="true" t="shared" si="1" ref="AI35:BK35">SUM(AI10:AI11,AI13:AI23)+AI27</f>
        <v>44632752.36</v>
      </c>
      <c r="AJ35" s="26">
        <f t="shared" si="1"/>
        <v>19325590.450000003</v>
      </c>
      <c r="AK35" s="26">
        <f t="shared" si="1"/>
        <v>209451399.01</v>
      </c>
      <c r="AL35" s="26">
        <f t="shared" si="1"/>
        <v>51436178.339999996</v>
      </c>
      <c r="AM35" s="26">
        <f t="shared" si="1"/>
        <v>120985830.28</v>
      </c>
      <c r="AN35" s="26">
        <f t="shared" si="1"/>
        <v>4936185356.799999</v>
      </c>
      <c r="AO35" s="26">
        <f t="shared" si="1"/>
        <v>153042403.93</v>
      </c>
      <c r="AP35" s="26">
        <f t="shared" si="1"/>
        <v>89696101.61000001</v>
      </c>
      <c r="AQ35" s="26">
        <f>SUM(AQ10:AQ11,AQ13:AQ23)+AQ27</f>
        <v>279725187.93</v>
      </c>
      <c r="AR35" s="26">
        <f t="shared" si="1"/>
        <v>53016130.239999995</v>
      </c>
      <c r="AS35" s="26">
        <f t="shared" si="1"/>
        <v>156079408</v>
      </c>
      <c r="AT35" s="26">
        <f t="shared" si="1"/>
        <v>888593991.5899999</v>
      </c>
      <c r="AU35" s="26">
        <f t="shared" si="1"/>
        <v>7440711.039999999</v>
      </c>
      <c r="AV35" s="26">
        <f t="shared" si="1"/>
        <v>1061035687.36</v>
      </c>
      <c r="AW35" s="26">
        <f t="shared" si="1"/>
        <v>1301824743.9099998</v>
      </c>
      <c r="AX35" s="26">
        <f t="shared" si="1"/>
        <v>367091580.18</v>
      </c>
      <c r="AY35" s="26">
        <f t="shared" si="1"/>
        <v>31535.32</v>
      </c>
      <c r="AZ35" s="26">
        <f t="shared" si="1"/>
        <v>32032859.290000003</v>
      </c>
      <c r="BA35" s="26">
        <f t="shared" si="1"/>
        <v>76499311.42999999</v>
      </c>
      <c r="BB35" s="26">
        <f t="shared" si="1"/>
        <v>13578267.23</v>
      </c>
      <c r="BC35" s="26">
        <f t="shared" si="1"/>
        <v>3749401225.51</v>
      </c>
      <c r="BD35" s="26">
        <f t="shared" si="1"/>
        <v>274077384.77</v>
      </c>
      <c r="BE35" s="26">
        <f t="shared" si="1"/>
        <v>223871119.87</v>
      </c>
      <c r="BF35" s="26">
        <f t="shared" si="1"/>
        <v>3353883439.8099995</v>
      </c>
      <c r="BG35" s="26">
        <f t="shared" si="1"/>
        <v>116329168.14</v>
      </c>
      <c r="BH35" s="26">
        <f t="shared" si="1"/>
        <v>3578621.5500000003</v>
      </c>
      <c r="BI35" s="26">
        <f t="shared" si="1"/>
        <v>31886025.23</v>
      </c>
      <c r="BJ35" s="26">
        <f t="shared" si="1"/>
        <v>120393192.03</v>
      </c>
      <c r="BK35" s="26">
        <f t="shared" si="1"/>
        <v>3654068.33</v>
      </c>
      <c r="BM35" s="57"/>
    </row>
    <row r="36" spans="1:63" ht="12.75">
      <c r="A36" s="25" t="s">
        <v>62</v>
      </c>
      <c r="B36" s="18"/>
      <c r="C36" s="20" t="s">
        <v>27</v>
      </c>
      <c r="D36" s="26">
        <f aca="true" t="shared" si="2" ref="D36:AH36">SUM(D10,D11,D12,D23,D27)-D34</f>
        <v>14128205.34</v>
      </c>
      <c r="E36" s="26">
        <f t="shared" si="2"/>
        <v>146221566.37</v>
      </c>
      <c r="F36" s="26">
        <f t="shared" si="2"/>
        <v>2072231074.76</v>
      </c>
      <c r="G36" s="26">
        <f t="shared" si="2"/>
        <v>81563996.36</v>
      </c>
      <c r="H36" s="26">
        <f t="shared" si="2"/>
        <v>614793198.53</v>
      </c>
      <c r="I36" s="26">
        <f t="shared" si="2"/>
        <v>51940207.99</v>
      </c>
      <c r="J36" s="26">
        <f t="shared" si="2"/>
        <v>3705926.77</v>
      </c>
      <c r="K36" s="26">
        <f t="shared" si="2"/>
        <v>22179245.29</v>
      </c>
      <c r="L36" s="26">
        <f t="shared" si="2"/>
        <v>496150157.28000003</v>
      </c>
      <c r="M36" s="26">
        <f t="shared" si="2"/>
        <v>13885628.65</v>
      </c>
      <c r="N36" s="26">
        <f t="shared" si="2"/>
        <v>372192988.6999999</v>
      </c>
      <c r="O36" s="26">
        <f t="shared" si="2"/>
        <v>388672511.88</v>
      </c>
      <c r="P36" s="26">
        <f t="shared" si="2"/>
        <v>35404796.81</v>
      </c>
      <c r="Q36" s="26">
        <f t="shared" si="2"/>
        <v>867203072.46</v>
      </c>
      <c r="R36" s="26">
        <f t="shared" si="2"/>
        <v>433989413.23</v>
      </c>
      <c r="S36" s="26">
        <f t="shared" si="2"/>
        <v>1191499390420.2</v>
      </c>
      <c r="T36" s="26">
        <f t="shared" si="2"/>
        <v>4597239467.81</v>
      </c>
      <c r="U36" s="26">
        <f t="shared" si="2"/>
        <v>19060297.95</v>
      </c>
      <c r="V36" s="26">
        <f t="shared" si="2"/>
        <v>2300602.98</v>
      </c>
      <c r="W36" s="26">
        <f t="shared" si="2"/>
        <v>103791190.91000001</v>
      </c>
      <c r="X36" s="26">
        <f t="shared" si="2"/>
        <v>82956958.72</v>
      </c>
      <c r="Y36" s="26">
        <f t="shared" si="2"/>
        <v>57322606.82</v>
      </c>
      <c r="Z36" s="26">
        <f t="shared" si="2"/>
        <v>61431196.239999995</v>
      </c>
      <c r="AA36" s="26">
        <f t="shared" si="2"/>
        <v>83649763.41</v>
      </c>
      <c r="AB36" s="26">
        <f t="shared" si="2"/>
        <v>31644054.17</v>
      </c>
      <c r="AC36" s="26">
        <f t="shared" si="2"/>
        <v>8547191.89</v>
      </c>
      <c r="AD36" s="26">
        <f t="shared" si="2"/>
        <v>1543235135.98</v>
      </c>
      <c r="AE36" s="26">
        <f t="shared" si="2"/>
        <v>350670164.08</v>
      </c>
      <c r="AF36" s="26">
        <f t="shared" si="2"/>
        <v>141354275.41</v>
      </c>
      <c r="AG36" s="26">
        <f t="shared" si="2"/>
        <v>372263933.99</v>
      </c>
      <c r="AH36" s="26">
        <f t="shared" si="2"/>
        <v>57256845.22</v>
      </c>
      <c r="AI36" s="26">
        <f aca="true" t="shared" si="3" ref="AI36:BK36">SUM(AI10,AI11,AI12,AI23,AI27)-AI34</f>
        <v>44632752.35999999</v>
      </c>
      <c r="AJ36" s="26">
        <f t="shared" si="3"/>
        <v>19325590.450000003</v>
      </c>
      <c r="AK36" s="26">
        <f t="shared" si="3"/>
        <v>209451399.01</v>
      </c>
      <c r="AL36" s="26">
        <f t="shared" si="3"/>
        <v>51436178.339999996</v>
      </c>
      <c r="AM36" s="26">
        <f t="shared" si="3"/>
        <v>120985830.28</v>
      </c>
      <c r="AN36" s="26">
        <f t="shared" si="3"/>
        <v>4936185356.8</v>
      </c>
      <c r="AO36" s="26">
        <f t="shared" si="3"/>
        <v>153042403.93</v>
      </c>
      <c r="AP36" s="26">
        <f t="shared" si="3"/>
        <v>89696101.61</v>
      </c>
      <c r="AQ36" s="26">
        <f>SUM(AQ10,AQ11,AQ12,AQ23,AQ27)-AQ34</f>
        <v>279725187.93</v>
      </c>
      <c r="AR36" s="26">
        <f t="shared" si="3"/>
        <v>53016130.239999995</v>
      </c>
      <c r="AS36" s="26">
        <f t="shared" si="3"/>
        <v>156079408</v>
      </c>
      <c r="AT36" s="26">
        <f t="shared" si="3"/>
        <v>888593991.5899999</v>
      </c>
      <c r="AU36" s="26">
        <f t="shared" si="3"/>
        <v>7440711.04</v>
      </c>
      <c r="AV36" s="26">
        <f t="shared" si="3"/>
        <v>1061035687.36</v>
      </c>
      <c r="AW36" s="26">
        <f t="shared" si="3"/>
        <v>1301824743.91</v>
      </c>
      <c r="AX36" s="26">
        <f t="shared" si="3"/>
        <v>367091580.17999995</v>
      </c>
      <c r="AY36" s="26">
        <f t="shared" si="3"/>
        <v>31535.32</v>
      </c>
      <c r="AZ36" s="26">
        <f t="shared" si="3"/>
        <v>32032859.290000003</v>
      </c>
      <c r="BA36" s="26">
        <f t="shared" si="3"/>
        <v>76499311.43</v>
      </c>
      <c r="BB36" s="26">
        <f t="shared" si="3"/>
        <v>13578267.23</v>
      </c>
      <c r="BC36" s="26">
        <f t="shared" si="3"/>
        <v>3749401225.5099998</v>
      </c>
      <c r="BD36" s="26">
        <f t="shared" si="3"/>
        <v>274077384.77</v>
      </c>
      <c r="BE36" s="26">
        <f t="shared" si="3"/>
        <v>223871119.87</v>
      </c>
      <c r="BF36" s="26">
        <f t="shared" si="3"/>
        <v>3353883439.8100004</v>
      </c>
      <c r="BG36" s="26">
        <f t="shared" si="3"/>
        <v>116329168.14</v>
      </c>
      <c r="BH36" s="26">
        <f t="shared" si="3"/>
        <v>3578621.55</v>
      </c>
      <c r="BI36" s="26">
        <f t="shared" si="3"/>
        <v>31886025.23</v>
      </c>
      <c r="BJ36" s="26">
        <f t="shared" si="3"/>
        <v>120393192.03</v>
      </c>
      <c r="BK36" s="26">
        <f t="shared" si="3"/>
        <v>3654068.33</v>
      </c>
    </row>
    <row r="37" spans="1:6" ht="15.75" customHeight="1">
      <c r="A37" s="30" t="s">
        <v>187</v>
      </c>
      <c r="B37" s="27"/>
      <c r="C37" s="28"/>
      <c r="D37" s="29"/>
      <c r="E37" s="29"/>
      <c r="F37" s="29"/>
    </row>
    <row r="38" spans="2:66" ht="22.5" customHeight="1">
      <c r="B38" s="27"/>
      <c r="BI38" s="34" t="s">
        <v>184</v>
      </c>
      <c r="BJ38" s="33"/>
      <c r="BK38" s="33"/>
      <c r="BL38" s="33"/>
      <c r="BM38" s="33"/>
      <c r="BN38" s="33"/>
    </row>
    <row r="39" spans="2:66" ht="12.75">
      <c r="B39" s="27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I39" s="36" t="s">
        <v>185</v>
      </c>
      <c r="BN39" s="37" t="s">
        <v>191</v>
      </c>
    </row>
    <row r="40" spans="2:34" ht="12.75" customHeight="1">
      <c r="B40" s="27"/>
      <c r="AH40" s="33"/>
    </row>
    <row r="41" ht="12.75">
      <c r="B41" s="2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32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</sheetData>
  <mergeCells count="57">
    <mergeCell ref="A5:C5"/>
    <mergeCell ref="F3:F6"/>
    <mergeCell ref="D3:E6"/>
    <mergeCell ref="D1:H1"/>
    <mergeCell ref="D2:F2"/>
    <mergeCell ref="A3:C3"/>
    <mergeCell ref="A4:C4"/>
    <mergeCell ref="K3:K6"/>
    <mergeCell ref="I3:J6"/>
    <mergeCell ref="L3:L6"/>
    <mergeCell ref="G3:G6"/>
    <mergeCell ref="H3:H6"/>
    <mergeCell ref="Q3:Q6"/>
    <mergeCell ref="O3:P6"/>
    <mergeCell ref="M3:M6"/>
    <mergeCell ref="N3:N6"/>
    <mergeCell ref="X3:X6"/>
    <mergeCell ref="U3:W6"/>
    <mergeCell ref="R3:R6"/>
    <mergeCell ref="S3:T6"/>
    <mergeCell ref="Y3:Y6"/>
    <mergeCell ref="Z3:Z6"/>
    <mergeCell ref="AA3:AA6"/>
    <mergeCell ref="AB3:AB6"/>
    <mergeCell ref="AC3:AC6"/>
    <mergeCell ref="AD3:AD6"/>
    <mergeCell ref="AE3:AE6"/>
    <mergeCell ref="AF3:AF6"/>
    <mergeCell ref="AG3:AG6"/>
    <mergeCell ref="AH3:AH6"/>
    <mergeCell ref="AI3:AI6"/>
    <mergeCell ref="AJ3:AJ6"/>
    <mergeCell ref="AK3:AK6"/>
    <mergeCell ref="AL3:AL6"/>
    <mergeCell ref="AM3:AM6"/>
    <mergeCell ref="AN3:AN6"/>
    <mergeCell ref="AS3:AS6"/>
    <mergeCell ref="AT3:AT6"/>
    <mergeCell ref="AU3:AU6"/>
    <mergeCell ref="AO3:AO6"/>
    <mergeCell ref="AP3:AP6"/>
    <mergeCell ref="AR3:AR6"/>
    <mergeCell ref="AQ3:AQ6"/>
    <mergeCell ref="BC3:BC6"/>
    <mergeCell ref="AZ3:BB6"/>
    <mergeCell ref="AV3:AV6"/>
    <mergeCell ref="AW3:AW6"/>
    <mergeCell ref="AX3:AX6"/>
    <mergeCell ref="AY3:AY6"/>
    <mergeCell ref="BD3:BD6"/>
    <mergeCell ref="BE3:BE6"/>
    <mergeCell ref="BF3:BF6"/>
    <mergeCell ref="BG3:BG6"/>
    <mergeCell ref="BH3:BH6"/>
    <mergeCell ref="BI3:BI6"/>
    <mergeCell ref="BJ3:BJ6"/>
    <mergeCell ref="BK3:BK6"/>
  </mergeCells>
  <printOptions/>
  <pageMargins left="0.2362204724409449" right="0.15748031496062992" top="0.11811023622047245" bottom="0.1968503937007874" header="0" footer="0.07874015748031496"/>
  <pageSetup fitToWidth="12" fitToHeight="1" horizontalDpi="600" verticalDpi="600" orientation="landscape" paperSize="9" scale="92" r:id="rId2"/>
  <headerFooter alignWithMargins="0">
    <oddFooter>&amp;R&amp;6Страница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22060</cp:lastModifiedBy>
  <cp:lastPrinted>2011-11-10T11:36:17Z</cp:lastPrinted>
  <dcterms:created xsi:type="dcterms:W3CDTF">2005-05-11T11:10:41Z</dcterms:created>
  <dcterms:modified xsi:type="dcterms:W3CDTF">2011-11-10T11:36:29Z</dcterms:modified>
  <cp:category/>
  <cp:version/>
  <cp:contentType/>
  <cp:contentStatus/>
  <cp:revision>1</cp:revision>
</cp:coreProperties>
</file>