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<sst xmlns="http://schemas.openxmlformats.org/spreadsheetml/2006/main" count="271" uniqueCount="197">
  <si>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</si>
  <si>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</si>
  <si>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</si>
  <si>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</si>
  <si>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</si>
  <si>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</si>
  <si>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</si>
  <si>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</si>
  <si>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</si>
  <si>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</si>
  <si>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</si>
  <si>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</si>
  <si>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</si>
  <si>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</si>
  <si>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</si>
  <si>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</si>
  <si>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</si>
  <si>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</si>
  <si>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</si>
  <si>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</si>
  <si>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</si>
  <si>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</si>
  <si>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</si>
  <si>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</si>
  <si>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</si>
  <si>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</si>
  <si>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</si>
  <si>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</si>
  <si>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</si>
  <si>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</si>
  <si>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</si>
  <si>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</si>
  <si>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</si>
  <si>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</si>
  <si>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</si>
  <si>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</si>
  <si>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</si>
  <si>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</si>
  <si>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</si>
  <si>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</si>
  <si>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</si>
  <si>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</si>
  <si>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</si>
  <si>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</si>
  <si>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</si>
  <si>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</si>
  <si>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</si>
  <si>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</si>
  <si>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</si>
  <si>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</si>
  <si>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</si>
  <si>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</si>
  <si>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</si>
  <si>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</si>
  <si>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</si>
  <si>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</si>
  <si>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</si>
  <si>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</si>
  <si>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</si>
  <si>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</si>
  <si>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</si>
  <si>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</si>
  <si>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</si>
  <si>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</si>
  <si>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</si>
  <si>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</si>
  <si>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</si>
  <si>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</si>
  <si>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</si>
  <si>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</si>
  <si>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</si>
  <si>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</si>
  <si>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</si>
  <si>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</si>
  <si>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</si>
  <si>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</si>
  <si>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</si>
  <si>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</si>
  <si>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</si>
  <si>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</si>
  <si>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</si>
  <si>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</si>
  <si>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</si>
  <si>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</si>
  <si>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</si>
  <si>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</si>
  <si>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АФМ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</si>
  <si>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</si>
  <si>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</si>
  <si>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</si>
  <si>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</si>
  <si>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</si>
  <si>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</si>
  <si>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</si>
  <si>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</si>
  <si>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</si>
  <si>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</si>
  <si>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</si>
  <si>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</si>
  <si>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</si>
  <si>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</si>
  <si>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</si>
  <si>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</si>
  <si>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</si>
  <si>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</si>
  <si>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</si>
  <si>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</si>
  <si>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</si>
  <si>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</si>
  <si>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</si>
  <si>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</si>
  <si>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</si>
  <si>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</si>
  <si>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</si>
  <si>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</si>
  <si>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</si>
  <si>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</si>
  <si>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</si>
  <si>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</si>
  <si>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</si>
  <si>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</si>
  <si>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</si>
  <si>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</si>
  <si>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</si>
  <si>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</si>
  <si>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22-03У036 от 08.10.2003</t>
  </si>
  <si>
    <t>ЛИДЕР УК</t>
  </si>
  <si>
    <t>22-03У044 от 08.10.2003</t>
  </si>
  <si>
    <t>МДМ УК</t>
  </si>
  <si>
    <t>22-03У034 от 08.10.2003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</si>
  <si>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</si>
  <si>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</si>
  <si>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</si>
  <si>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</si>
  <si>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</si>
  <si>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</si>
  <si>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</si>
  <si>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</si>
  <si>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</si>
  <si>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</si>
  <si>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</si>
  <si>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</si>
  <si>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</si>
  <si>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</si>
  <si>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</si>
  <si>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</si>
  <si>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</si>
  <si>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</si>
  <si>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</si>
  <si>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</si>
  <si>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</si>
  <si>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</si>
  <si>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</si>
  <si>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</si>
  <si>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</si>
  <si>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</si>
  <si>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</si>
  <si>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</si>
  <si>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</si>
  <si>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</si>
  <si>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</si>
  <si>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</si>
  <si>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</si>
  <si>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</si>
  <si>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</si>
  <si>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</si>
  <si>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</si>
  <si>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</si>
  <si>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</si>
  <si>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</si>
  <si>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</si>
  <si>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</si>
  <si>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</si>
  <si>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</si>
  <si>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</si>
  <si>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</si>
  <si>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</si>
  <si>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</si>
  <si>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</si>
  <si>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</si>
  <si>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</si>
  <si>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</si>
  <si>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</si>
  <si>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</si>
  <si>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</si>
  <si>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</si>
  <si>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</si>
  <si>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</si>
  <si>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</si>
  <si>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</si>
  <si>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</si>
  <si>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</si>
  <si>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30.09.2010)</t>
  </si>
  <si>
    <t>МЕТАЛЛИНВЕСТТРАСТ УК</t>
  </si>
  <si>
    <t>РЕГИОНГАЗФИНАНС УК</t>
  </si>
  <si>
    <t>ТКБ БНП ПАРИБА ИНВЕСТМЕНТ ПАРТНЕРС УК</t>
  </si>
  <si>
    <t>СБАЛАНСИРОВАН-НЫЙ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</si>
</sst>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49" fontId="5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wrapText="1"/>
    </xf>
    <xf numFmtId="2" fontId="13" fillId="0" borderId="2" xfId="0" applyNumberFormat="1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2" fontId="13" fillId="0" borderId="3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center"/>
    </xf>
    <xf numFmtId="1" fontId="5" fillId="0" borderId="0" xfId="0" applyNumberFormat="1" applyFont="1" applyAlignment="1" applyProtection="1">
      <alignment horizontal="right"/>
      <protection locked="0"/>
    </xf>
    <xf numFmtId="2" fontId="13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436245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352425"/>
          <a:ext cx="436245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352425"/>
          <a:ext cx="436245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352425"/>
          <a:ext cx="436245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4"/>
  <sheetViews>
    <sheetView tabSelected="1" workbookViewId="0" topLeftCell="A1">
      <pane xSplit="3" ySplit="9" topLeftCell="B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P38" sqref="BP38"/>
    </sheetView>
  </sheetViews>
  <sheetFormatPr defaultColWidth="9.00390625" defaultRowHeight="12.75"/>
  <cols>
    <col min="1" max="1" width="49.25390625" style="1" customWidth="1"/>
    <col min="2" max="2" width="4.125" style="1" customWidth="1"/>
    <col min="3" max="3" width="4.125" style="3" customWidth="1"/>
    <col min="4" max="4" width="16.75390625" style="1" customWidth="1"/>
    <col min="5" max="5" width="16.375" style="1" customWidth="1"/>
    <col min="6" max="6" width="15.875" style="1" customWidth="1"/>
    <col min="7" max="7" width="14.75390625" style="1" customWidth="1"/>
    <col min="8" max="9" width="15.00390625" style="1" customWidth="1"/>
    <col min="10" max="10" width="12.875" style="1" customWidth="1"/>
    <col min="11" max="11" width="14.00390625" style="1" customWidth="1"/>
    <col min="12" max="12" width="15.00390625" style="1" customWidth="1"/>
    <col min="13" max="13" width="13.75390625" style="1" customWidth="1"/>
    <col min="14" max="14" width="16.125" style="1" bestFit="1" customWidth="1"/>
    <col min="15" max="15" width="15.00390625" style="1" customWidth="1"/>
    <col min="16" max="16" width="14.25390625" style="1" customWidth="1"/>
    <col min="17" max="17" width="16.125" style="1" customWidth="1"/>
    <col min="18" max="18" width="16.25390625" style="1" customWidth="1"/>
    <col min="19" max="19" width="14.125" style="1" customWidth="1"/>
    <col min="20" max="20" width="14.375" style="1" customWidth="1"/>
    <col min="21" max="21" width="15.00390625" style="1" customWidth="1"/>
    <col min="22" max="22" width="15.625" style="1" customWidth="1"/>
    <col min="23" max="23" width="14.75390625" style="1" customWidth="1"/>
    <col min="24" max="24" width="15.00390625" style="1" customWidth="1"/>
    <col min="25" max="25" width="13.125" style="1" customWidth="1"/>
    <col min="26" max="28" width="13.375" style="1" customWidth="1"/>
    <col min="29" max="29" width="13.625" style="1" customWidth="1"/>
    <col min="30" max="31" width="14.00390625" style="1" customWidth="1"/>
    <col min="32" max="32" width="13.625" style="1" customWidth="1"/>
    <col min="33" max="33" width="13.125" style="1" bestFit="1" customWidth="1"/>
    <col min="34" max="34" width="14.375" style="1" customWidth="1"/>
    <col min="35" max="35" width="12.875" style="1" customWidth="1"/>
    <col min="36" max="36" width="13.00390625" style="1" customWidth="1"/>
    <col min="37" max="37" width="13.375" style="1" customWidth="1"/>
    <col min="38" max="38" width="13.75390625" style="1" customWidth="1"/>
    <col min="39" max="39" width="13.125" style="1" customWidth="1"/>
    <col min="40" max="40" width="13.625" style="1" customWidth="1"/>
    <col min="41" max="41" width="13.125" style="1" customWidth="1"/>
    <col min="42" max="43" width="12.875" style="1" customWidth="1"/>
    <col min="44" max="44" width="16.125" style="1" bestFit="1" customWidth="1"/>
    <col min="45" max="45" width="13.125" style="1" customWidth="1"/>
    <col min="46" max="46" width="14.625" style="1" customWidth="1"/>
    <col min="47" max="47" width="14.875" style="1" customWidth="1"/>
    <col min="48" max="48" width="14.75390625" style="1" customWidth="1"/>
    <col min="49" max="49" width="12.875" style="1" customWidth="1"/>
    <col min="50" max="50" width="13.00390625" style="1" customWidth="1"/>
    <col min="51" max="52" width="13.25390625" style="1" customWidth="1"/>
    <col min="53" max="53" width="13.125" style="1" customWidth="1"/>
    <col min="54" max="55" width="13.375" style="1" customWidth="1"/>
    <col min="56" max="56" width="13.75390625" style="1" customWidth="1"/>
    <col min="57" max="57" width="14.00390625" style="1" customWidth="1"/>
    <col min="58" max="58" width="14.625" style="1" customWidth="1"/>
    <col min="59" max="59" width="15.00390625" style="1" customWidth="1"/>
    <col min="60" max="60" width="13.625" style="1" customWidth="1"/>
    <col min="61" max="61" width="12.125" style="1" customWidth="1"/>
    <col min="62" max="62" width="15.00390625" style="1" customWidth="1"/>
    <col min="63" max="63" width="14.625" style="1" customWidth="1"/>
    <col min="64" max="64" width="15.00390625" style="1" customWidth="1"/>
    <col min="65" max="65" width="14.25390625" style="1" customWidth="1"/>
    <col min="66" max="66" width="12.75390625" style="1" customWidth="1"/>
    <col min="67" max="67" width="11.875" style="1" customWidth="1"/>
    <col min="68" max="69" width="12.875" style="1" customWidth="1"/>
    <col min="70" max="16384" width="10.75390625" style="1" customWidth="1"/>
  </cols>
  <sheetData>
    <row r="1" spans="1:9" s="6" customFormat="1" ht="21.75" customHeight="1">
      <c r="A1" s="7"/>
      <c r="B1" s="7"/>
      <c r="C1" s="8"/>
      <c r="D1" s="14" t="s">
        <v>192</v>
      </c>
      <c r="E1" s="14"/>
      <c r="F1" s="14"/>
      <c r="G1" s="14"/>
      <c r="H1" s="14"/>
      <c r="I1" s="7"/>
    </row>
    <row r="2" spans="1:6" s="6" customFormat="1" ht="5.25" customHeight="1">
      <c r="A2" s="9"/>
      <c r="B2" s="9"/>
      <c r="C2" s="9"/>
      <c r="D2" s="15"/>
      <c r="E2" s="15"/>
      <c r="F2" s="15"/>
    </row>
    <row r="3" spans="1:65" s="6" customFormat="1" ht="11.25" customHeight="1">
      <c r="A3" s="16" t="s">
        <v>0</v>
      </c>
      <c r="B3" s="16"/>
      <c r="C3" s="16"/>
      <c r="D3" s="17" t="s">
        <v>71</v>
      </c>
      <c r="E3" s="18"/>
      <c r="F3" s="19" t="s">
        <v>73</v>
      </c>
      <c r="G3" s="19" t="s">
        <v>75</v>
      </c>
      <c r="H3" s="19" t="s">
        <v>77</v>
      </c>
      <c r="I3" s="17" t="s">
        <v>80</v>
      </c>
      <c r="J3" s="18"/>
      <c r="K3" s="19" t="s">
        <v>82</v>
      </c>
      <c r="L3" s="17" t="s">
        <v>84</v>
      </c>
      <c r="M3" s="20" t="s">
        <v>86</v>
      </c>
      <c r="N3" s="18" t="s">
        <v>88</v>
      </c>
      <c r="O3" s="19" t="s">
        <v>90</v>
      </c>
      <c r="P3" s="17" t="s">
        <v>94</v>
      </c>
      <c r="Q3" s="18"/>
      <c r="R3" s="19" t="s">
        <v>96</v>
      </c>
      <c r="S3" s="19" t="s">
        <v>98</v>
      </c>
      <c r="T3" s="17" t="s">
        <v>103</v>
      </c>
      <c r="U3" s="21"/>
      <c r="V3" s="20" t="s">
        <v>109</v>
      </c>
      <c r="W3" s="20"/>
      <c r="X3" s="20"/>
      <c r="Y3" s="18" t="s">
        <v>111</v>
      </c>
      <c r="Z3" s="19" t="s">
        <v>113</v>
      </c>
      <c r="AA3" s="19" t="s">
        <v>115</v>
      </c>
      <c r="AB3" s="19" t="s">
        <v>117</v>
      </c>
      <c r="AC3" s="19" t="s">
        <v>119</v>
      </c>
      <c r="AD3" s="19" t="s">
        <v>121</v>
      </c>
      <c r="AE3" s="19" t="s">
        <v>123</v>
      </c>
      <c r="AF3" s="19" t="s">
        <v>126</v>
      </c>
      <c r="AG3" s="19" t="s">
        <v>128</v>
      </c>
      <c r="AH3" s="19" t="s">
        <v>193</v>
      </c>
      <c r="AI3" s="19" t="s">
        <v>131</v>
      </c>
      <c r="AJ3" s="19" t="s">
        <v>133</v>
      </c>
      <c r="AK3" s="19" t="s">
        <v>135</v>
      </c>
      <c r="AL3" s="19" t="s">
        <v>137</v>
      </c>
      <c r="AM3" s="19" t="s">
        <v>139</v>
      </c>
      <c r="AN3" s="19" t="s">
        <v>141</v>
      </c>
      <c r="AO3" s="19" t="s">
        <v>143</v>
      </c>
      <c r="AP3" s="19" t="s">
        <v>145</v>
      </c>
      <c r="AQ3" s="19" t="s">
        <v>147</v>
      </c>
      <c r="AR3" s="19" t="s">
        <v>149</v>
      </c>
      <c r="AS3" s="19" t="s">
        <v>151</v>
      </c>
      <c r="AT3" s="19" t="s">
        <v>153</v>
      </c>
      <c r="AU3" s="19" t="s">
        <v>194</v>
      </c>
      <c r="AV3" s="19" t="s">
        <v>156</v>
      </c>
      <c r="AW3" s="19" t="s">
        <v>158</v>
      </c>
      <c r="AX3" s="19" t="s">
        <v>160</v>
      </c>
      <c r="AY3" s="19" t="s">
        <v>162</v>
      </c>
      <c r="AZ3" s="19" t="s">
        <v>195</v>
      </c>
      <c r="BA3" s="17" t="s">
        <v>168</v>
      </c>
      <c r="BB3" s="21"/>
      <c r="BC3" s="18"/>
      <c r="BD3" s="19" t="s">
        <v>170</v>
      </c>
      <c r="BE3" s="19" t="s">
        <v>172</v>
      </c>
      <c r="BF3" s="19" t="s">
        <v>174</v>
      </c>
      <c r="BG3" s="19" t="s">
        <v>176</v>
      </c>
      <c r="BH3" s="19" t="s">
        <v>178</v>
      </c>
      <c r="BI3" s="19" t="s">
        <v>180</v>
      </c>
      <c r="BJ3" s="19" t="s">
        <v>182</v>
      </c>
      <c r="BK3" s="19" t="s">
        <v>184</v>
      </c>
      <c r="BL3" s="19" t="s">
        <v>186</v>
      </c>
      <c r="BM3" s="19" t="s">
        <v>188</v>
      </c>
    </row>
    <row r="4" spans="1:65" s="6" customFormat="1" ht="9.75" customHeight="1">
      <c r="A4" s="22" t="s">
        <v>1</v>
      </c>
      <c r="B4" s="22"/>
      <c r="C4" s="22"/>
      <c r="D4" s="23"/>
      <c r="E4" s="24"/>
      <c r="F4" s="25"/>
      <c r="G4" s="25"/>
      <c r="H4" s="25"/>
      <c r="I4" s="23"/>
      <c r="J4" s="24"/>
      <c r="K4" s="25"/>
      <c r="L4" s="23"/>
      <c r="M4" s="20"/>
      <c r="N4" s="24"/>
      <c r="O4" s="25"/>
      <c r="P4" s="23"/>
      <c r="Q4" s="24"/>
      <c r="R4" s="25"/>
      <c r="S4" s="25"/>
      <c r="T4" s="23"/>
      <c r="U4" s="26"/>
      <c r="V4" s="20"/>
      <c r="W4" s="20"/>
      <c r="X4" s="20"/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3"/>
      <c r="BB4" s="26"/>
      <c r="BC4" s="24"/>
      <c r="BD4" s="25"/>
      <c r="BE4" s="25"/>
      <c r="BF4" s="25"/>
      <c r="BG4" s="25"/>
      <c r="BH4" s="25"/>
      <c r="BI4" s="25"/>
      <c r="BJ4" s="25"/>
      <c r="BK4" s="25"/>
      <c r="BL4" s="25"/>
      <c r="BM4" s="25"/>
    </row>
    <row r="5" spans="1:65" s="6" customFormat="1" ht="10.5" customHeight="1">
      <c r="A5" s="22" t="s">
        <v>2</v>
      </c>
      <c r="B5" s="22"/>
      <c r="C5" s="22"/>
      <c r="D5" s="23"/>
      <c r="E5" s="24"/>
      <c r="F5" s="25"/>
      <c r="G5" s="25"/>
      <c r="H5" s="25"/>
      <c r="I5" s="23"/>
      <c r="J5" s="24"/>
      <c r="K5" s="25"/>
      <c r="L5" s="23"/>
      <c r="M5" s="20"/>
      <c r="N5" s="24"/>
      <c r="O5" s="25"/>
      <c r="P5" s="23"/>
      <c r="Q5" s="24"/>
      <c r="R5" s="25"/>
      <c r="S5" s="25"/>
      <c r="T5" s="23"/>
      <c r="U5" s="26"/>
      <c r="V5" s="20"/>
      <c r="W5" s="20"/>
      <c r="X5" s="20"/>
      <c r="Y5" s="24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3"/>
      <c r="BB5" s="26"/>
      <c r="BC5" s="24"/>
      <c r="BD5" s="25"/>
      <c r="BE5" s="25"/>
      <c r="BF5" s="25"/>
      <c r="BG5" s="25"/>
      <c r="BH5" s="25"/>
      <c r="BI5" s="25"/>
      <c r="BJ5" s="25"/>
      <c r="BK5" s="25"/>
      <c r="BL5" s="25"/>
      <c r="BM5" s="25"/>
    </row>
    <row r="6" spans="1:65" s="6" customFormat="1" ht="12.75" customHeight="1" hidden="1">
      <c r="A6" s="27"/>
      <c r="B6" s="28"/>
      <c r="C6" s="29"/>
      <c r="D6" s="30"/>
      <c r="E6" s="31"/>
      <c r="F6" s="32"/>
      <c r="G6" s="32"/>
      <c r="H6" s="32"/>
      <c r="I6" s="30"/>
      <c r="J6" s="31"/>
      <c r="K6" s="32"/>
      <c r="L6" s="30"/>
      <c r="M6" s="20"/>
      <c r="N6" s="31"/>
      <c r="O6" s="32"/>
      <c r="P6" s="30"/>
      <c r="Q6" s="31"/>
      <c r="R6" s="32"/>
      <c r="S6" s="32"/>
      <c r="T6" s="30"/>
      <c r="U6" s="31"/>
      <c r="V6" s="33"/>
      <c r="W6" s="34"/>
      <c r="X6" s="35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0"/>
      <c r="BB6" s="36"/>
      <c r="BC6" s="31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6" customFormat="1" ht="22.5" customHeight="1">
      <c r="A7" s="37"/>
      <c r="B7" s="38"/>
      <c r="C7" s="39"/>
      <c r="D7" s="40" t="s">
        <v>67</v>
      </c>
      <c r="E7" s="40" t="s">
        <v>69</v>
      </c>
      <c r="F7" s="40"/>
      <c r="G7" s="40"/>
      <c r="H7" s="40"/>
      <c r="I7" s="40" t="s">
        <v>196</v>
      </c>
      <c r="J7" s="40" t="s">
        <v>67</v>
      </c>
      <c r="K7" s="40"/>
      <c r="L7" s="41"/>
      <c r="M7" s="42" t="s">
        <v>67</v>
      </c>
      <c r="N7" s="43"/>
      <c r="O7" s="40"/>
      <c r="P7" s="40" t="s">
        <v>91</v>
      </c>
      <c r="Q7" s="40" t="s">
        <v>69</v>
      </c>
      <c r="R7" s="40"/>
      <c r="S7" s="40"/>
      <c r="T7" s="40" t="s">
        <v>99</v>
      </c>
      <c r="U7" s="40" t="s">
        <v>101</v>
      </c>
      <c r="V7" s="40" t="s">
        <v>69</v>
      </c>
      <c r="W7" s="40" t="s">
        <v>105</v>
      </c>
      <c r="X7" s="40" t="s">
        <v>107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 t="s">
        <v>69</v>
      </c>
      <c r="BB7" s="40" t="s">
        <v>164</v>
      </c>
      <c r="BC7" s="40" t="s">
        <v>166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65" s="6" customFormat="1" ht="19.5" customHeight="1">
      <c r="A8" s="44"/>
      <c r="B8" s="45"/>
      <c r="C8" s="46"/>
      <c r="D8" s="40" t="s">
        <v>68</v>
      </c>
      <c r="E8" s="40" t="s">
        <v>70</v>
      </c>
      <c r="F8" s="40" t="s">
        <v>72</v>
      </c>
      <c r="G8" s="40" t="s">
        <v>74</v>
      </c>
      <c r="H8" s="40" t="s">
        <v>76</v>
      </c>
      <c r="I8" s="40" t="s">
        <v>78</v>
      </c>
      <c r="J8" s="79" t="s">
        <v>79</v>
      </c>
      <c r="K8" s="40" t="s">
        <v>81</v>
      </c>
      <c r="L8" s="41" t="s">
        <v>83</v>
      </c>
      <c r="M8" s="42" t="s">
        <v>85</v>
      </c>
      <c r="N8" s="43" t="s">
        <v>87</v>
      </c>
      <c r="O8" s="40" t="s">
        <v>89</v>
      </c>
      <c r="P8" s="40" t="s">
        <v>92</v>
      </c>
      <c r="Q8" s="40" t="s">
        <v>93</v>
      </c>
      <c r="R8" s="40" t="s">
        <v>95</v>
      </c>
      <c r="S8" s="40" t="s">
        <v>97</v>
      </c>
      <c r="T8" s="40" t="s">
        <v>100</v>
      </c>
      <c r="U8" s="40" t="s">
        <v>102</v>
      </c>
      <c r="V8" s="40" t="s">
        <v>104</v>
      </c>
      <c r="W8" s="40" t="s">
        <v>106</v>
      </c>
      <c r="X8" s="40" t="s">
        <v>108</v>
      </c>
      <c r="Y8" s="40" t="s">
        <v>110</v>
      </c>
      <c r="Z8" s="40" t="s">
        <v>112</v>
      </c>
      <c r="AA8" s="40" t="s">
        <v>114</v>
      </c>
      <c r="AB8" s="40" t="s">
        <v>116</v>
      </c>
      <c r="AC8" s="40" t="s">
        <v>118</v>
      </c>
      <c r="AD8" s="40" t="s">
        <v>120</v>
      </c>
      <c r="AE8" s="40" t="s">
        <v>122</v>
      </c>
      <c r="AF8" s="40" t="s">
        <v>125</v>
      </c>
      <c r="AG8" s="40" t="s">
        <v>127</v>
      </c>
      <c r="AH8" s="40" t="s">
        <v>129</v>
      </c>
      <c r="AI8" s="40" t="s">
        <v>130</v>
      </c>
      <c r="AJ8" s="40" t="s">
        <v>132</v>
      </c>
      <c r="AK8" s="40" t="s">
        <v>134</v>
      </c>
      <c r="AL8" s="40" t="s">
        <v>136</v>
      </c>
      <c r="AM8" s="40" t="s">
        <v>138</v>
      </c>
      <c r="AN8" s="40" t="s">
        <v>140</v>
      </c>
      <c r="AO8" s="40" t="s">
        <v>142</v>
      </c>
      <c r="AP8" s="40" t="s">
        <v>144</v>
      </c>
      <c r="AQ8" s="40" t="s">
        <v>146</v>
      </c>
      <c r="AR8" s="40" t="s">
        <v>148</v>
      </c>
      <c r="AS8" s="40" t="s">
        <v>150</v>
      </c>
      <c r="AT8" s="40" t="s">
        <v>152</v>
      </c>
      <c r="AU8" s="40" t="s">
        <v>154</v>
      </c>
      <c r="AV8" s="40" t="s">
        <v>155</v>
      </c>
      <c r="AW8" s="40" t="s">
        <v>157</v>
      </c>
      <c r="AX8" s="40" t="s">
        <v>159</v>
      </c>
      <c r="AY8" s="40" t="s">
        <v>161</v>
      </c>
      <c r="AZ8" s="40" t="s">
        <v>124</v>
      </c>
      <c r="BA8" s="40" t="s">
        <v>163</v>
      </c>
      <c r="BB8" s="40" t="s">
        <v>165</v>
      </c>
      <c r="BC8" s="40" t="s">
        <v>167</v>
      </c>
      <c r="BD8" s="40" t="s">
        <v>169</v>
      </c>
      <c r="BE8" s="40" t="s">
        <v>171</v>
      </c>
      <c r="BF8" s="40" t="s">
        <v>173</v>
      </c>
      <c r="BG8" s="40" t="s">
        <v>175</v>
      </c>
      <c r="BH8" s="40" t="s">
        <v>177</v>
      </c>
      <c r="BI8" s="40" t="s">
        <v>179</v>
      </c>
      <c r="BJ8" s="40" t="s">
        <v>181</v>
      </c>
      <c r="BK8" s="40" t="s">
        <v>183</v>
      </c>
      <c r="BL8" s="40" t="s">
        <v>185</v>
      </c>
      <c r="BM8" s="40" t="s">
        <v>187</v>
      </c>
    </row>
    <row r="9" spans="1:65" s="6" customFormat="1" ht="24.75">
      <c r="A9" s="47" t="s">
        <v>3</v>
      </c>
      <c r="B9" s="48" t="s">
        <v>4</v>
      </c>
      <c r="C9" s="48" t="s">
        <v>5</v>
      </c>
      <c r="D9" s="49" t="s">
        <v>6</v>
      </c>
      <c r="E9" s="49" t="s">
        <v>6</v>
      </c>
      <c r="F9" s="49" t="s">
        <v>6</v>
      </c>
      <c r="G9" s="49" t="s">
        <v>6</v>
      </c>
      <c r="H9" s="49" t="s">
        <v>6</v>
      </c>
      <c r="I9" s="49" t="s">
        <v>6</v>
      </c>
      <c r="J9" s="49" t="s">
        <v>6</v>
      </c>
      <c r="K9" s="49" t="s">
        <v>6</v>
      </c>
      <c r="L9" s="50" t="s">
        <v>6</v>
      </c>
      <c r="M9" s="51" t="s">
        <v>6</v>
      </c>
      <c r="N9" s="49" t="s">
        <v>6</v>
      </c>
      <c r="O9" s="49" t="s">
        <v>6</v>
      </c>
      <c r="P9" s="49" t="s">
        <v>6</v>
      </c>
      <c r="Q9" s="49" t="s">
        <v>6</v>
      </c>
      <c r="R9" s="49" t="s">
        <v>6</v>
      </c>
      <c r="S9" s="49" t="s">
        <v>6</v>
      </c>
      <c r="T9" s="49" t="s">
        <v>6</v>
      </c>
      <c r="U9" s="49" t="s">
        <v>6</v>
      </c>
      <c r="V9" s="49" t="s">
        <v>6</v>
      </c>
      <c r="W9" s="49" t="s">
        <v>6</v>
      </c>
      <c r="X9" s="49" t="s">
        <v>6</v>
      </c>
      <c r="Y9" s="49" t="s">
        <v>6</v>
      </c>
      <c r="Z9" s="49" t="s">
        <v>6</v>
      </c>
      <c r="AA9" s="49" t="s">
        <v>6</v>
      </c>
      <c r="AB9" s="49" t="s">
        <v>6</v>
      </c>
      <c r="AC9" s="49" t="s">
        <v>6</v>
      </c>
      <c r="AD9" s="49" t="s">
        <v>6</v>
      </c>
      <c r="AE9" s="49" t="s">
        <v>6</v>
      </c>
      <c r="AF9" s="49" t="s">
        <v>6</v>
      </c>
      <c r="AG9" s="49" t="s">
        <v>6</v>
      </c>
      <c r="AH9" s="49" t="s">
        <v>6</v>
      </c>
      <c r="AI9" s="49" t="s">
        <v>6</v>
      </c>
      <c r="AJ9" s="49" t="s">
        <v>6</v>
      </c>
      <c r="AK9" s="49" t="s">
        <v>6</v>
      </c>
      <c r="AL9" s="49" t="s">
        <v>6</v>
      </c>
      <c r="AM9" s="49" t="s">
        <v>6</v>
      </c>
      <c r="AN9" s="49" t="s">
        <v>6</v>
      </c>
      <c r="AO9" s="49" t="s">
        <v>6</v>
      </c>
      <c r="AP9" s="49" t="s">
        <v>6</v>
      </c>
      <c r="AQ9" s="49" t="s">
        <v>6</v>
      </c>
      <c r="AR9" s="49" t="s">
        <v>6</v>
      </c>
      <c r="AS9" s="49" t="s">
        <v>6</v>
      </c>
      <c r="AT9" s="49" t="s">
        <v>6</v>
      </c>
      <c r="AU9" s="49" t="s">
        <v>6</v>
      </c>
      <c r="AV9" s="49" t="s">
        <v>6</v>
      </c>
      <c r="AW9" s="49" t="s">
        <v>6</v>
      </c>
      <c r="AX9" s="49" t="s">
        <v>6</v>
      </c>
      <c r="AY9" s="49" t="s">
        <v>6</v>
      </c>
      <c r="AZ9" s="49" t="s">
        <v>6</v>
      </c>
      <c r="BA9" s="49" t="s">
        <v>6</v>
      </c>
      <c r="BB9" s="49" t="s">
        <v>6</v>
      </c>
      <c r="BC9" s="49" t="s">
        <v>6</v>
      </c>
      <c r="BD9" s="49" t="s">
        <v>6</v>
      </c>
      <c r="BE9" s="49" t="s">
        <v>6</v>
      </c>
      <c r="BF9" s="49" t="s">
        <v>6</v>
      </c>
      <c r="BG9" s="49" t="s">
        <v>6</v>
      </c>
      <c r="BH9" s="49" t="s">
        <v>6</v>
      </c>
      <c r="BI9" s="49" t="s">
        <v>6</v>
      </c>
      <c r="BJ9" s="49" t="s">
        <v>6</v>
      </c>
      <c r="BK9" s="49" t="s">
        <v>6</v>
      </c>
      <c r="BL9" s="49" t="s">
        <v>6</v>
      </c>
      <c r="BM9" s="49" t="s">
        <v>6</v>
      </c>
    </row>
    <row r="10" spans="1:65" s="6" customFormat="1" ht="12.75">
      <c r="A10" s="52" t="s">
        <v>7</v>
      </c>
      <c r="B10" s="53" t="s">
        <v>8</v>
      </c>
      <c r="C10" s="54" t="s">
        <v>8</v>
      </c>
      <c r="D10" s="55">
        <v>41974.1</v>
      </c>
      <c r="E10" s="55">
        <v>15764.86</v>
      </c>
      <c r="F10" s="55">
        <v>99629308.39</v>
      </c>
      <c r="G10" s="55">
        <v>10747404.02</v>
      </c>
      <c r="H10" s="55">
        <v>96035.43</v>
      </c>
      <c r="I10" s="55">
        <v>53079.86</v>
      </c>
      <c r="J10" s="55">
        <v>10887.38</v>
      </c>
      <c r="K10" s="55">
        <v>302761.11</v>
      </c>
      <c r="L10" s="56">
        <v>120132.13</v>
      </c>
      <c r="M10" s="57">
        <v>0</v>
      </c>
      <c r="N10" s="58">
        <v>218.85</v>
      </c>
      <c r="O10" s="55">
        <v>186561.95</v>
      </c>
      <c r="P10" s="55">
        <v>20176.1</v>
      </c>
      <c r="Q10" s="55">
        <v>7594.03</v>
      </c>
      <c r="R10" s="55">
        <v>84327.01</v>
      </c>
      <c r="S10" s="55">
        <v>439534.19</v>
      </c>
      <c r="T10" s="55">
        <v>121320505798.44</v>
      </c>
      <c r="U10" s="55">
        <v>180186113.28</v>
      </c>
      <c r="V10" s="55">
        <v>1602526.71</v>
      </c>
      <c r="W10" s="55">
        <v>272790.28</v>
      </c>
      <c r="X10" s="55">
        <v>8186283.2</v>
      </c>
      <c r="Y10" s="55">
        <v>4909.94</v>
      </c>
      <c r="Z10" s="55">
        <v>559317.66</v>
      </c>
      <c r="AA10" s="55">
        <v>6723068.08</v>
      </c>
      <c r="AB10" s="55">
        <v>3501889.27</v>
      </c>
      <c r="AC10" s="55">
        <v>45520.09</v>
      </c>
      <c r="AD10" s="55">
        <v>35123.99</v>
      </c>
      <c r="AE10" s="55">
        <v>76418.93</v>
      </c>
      <c r="AF10" s="55">
        <v>766310.21</v>
      </c>
      <c r="AG10" s="55">
        <v>950892.53</v>
      </c>
      <c r="AH10" s="55">
        <v>23576734.45</v>
      </c>
      <c r="AI10" s="55">
        <v>232271.95</v>
      </c>
      <c r="AJ10" s="55">
        <v>1080076.89</v>
      </c>
      <c r="AK10" s="55">
        <v>28502.25</v>
      </c>
      <c r="AL10" s="55">
        <v>479298.37</v>
      </c>
      <c r="AM10" s="55">
        <v>671.74</v>
      </c>
      <c r="AN10" s="55">
        <v>309606.65</v>
      </c>
      <c r="AO10" s="55">
        <v>13279600.45</v>
      </c>
      <c r="AP10" s="55">
        <v>9242497.56</v>
      </c>
      <c r="AQ10" s="55">
        <v>47848.58</v>
      </c>
      <c r="AR10" s="55">
        <v>445579.54</v>
      </c>
      <c r="AS10" s="55">
        <v>118138.2</v>
      </c>
      <c r="AT10" s="55">
        <v>14814.86</v>
      </c>
      <c r="AU10" s="55">
        <v>110828.87</v>
      </c>
      <c r="AV10" s="55">
        <v>1372810.11</v>
      </c>
      <c r="AW10" s="55">
        <v>19472.31</v>
      </c>
      <c r="AX10" s="55">
        <v>87638</v>
      </c>
      <c r="AY10" s="55">
        <v>1243737.39</v>
      </c>
      <c r="AZ10" s="55">
        <v>37187.31</v>
      </c>
      <c r="BA10" s="55">
        <v>28833.1</v>
      </c>
      <c r="BB10" s="55">
        <v>7605.29</v>
      </c>
      <c r="BC10" s="55">
        <v>5329.53</v>
      </c>
      <c r="BD10" s="55">
        <v>125933.01</v>
      </c>
      <c r="BE10" s="55">
        <v>2946961.8</v>
      </c>
      <c r="BF10" s="55">
        <v>4394652.86</v>
      </c>
      <c r="BG10" s="55">
        <v>48002306.09</v>
      </c>
      <c r="BH10" s="55">
        <v>3771346.92</v>
      </c>
      <c r="BI10" s="55">
        <v>3346.46</v>
      </c>
      <c r="BJ10" s="55">
        <v>1393076.82</v>
      </c>
      <c r="BK10" s="55">
        <v>37070.03</v>
      </c>
      <c r="BL10" s="55">
        <v>1346.41</v>
      </c>
      <c r="BM10" s="55">
        <v>844994.37</v>
      </c>
    </row>
    <row r="11" spans="1:65" s="6" customFormat="1" ht="12.75">
      <c r="A11" s="52" t="s">
        <v>9</v>
      </c>
      <c r="B11" s="53" t="s">
        <v>10</v>
      </c>
      <c r="C11" s="59" t="s">
        <v>10</v>
      </c>
      <c r="D11" s="55">
        <v>0</v>
      </c>
      <c r="E11" s="55">
        <v>0</v>
      </c>
      <c r="F11" s="55">
        <v>128906850.3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6">
        <v>0</v>
      </c>
      <c r="M11" s="57">
        <v>0</v>
      </c>
      <c r="N11" s="58">
        <v>0</v>
      </c>
      <c r="O11" s="55">
        <v>0</v>
      </c>
      <c r="P11" s="55">
        <v>0</v>
      </c>
      <c r="Q11" s="55">
        <v>0</v>
      </c>
      <c r="R11" s="55">
        <v>114529865.75</v>
      </c>
      <c r="S11" s="55">
        <v>0</v>
      </c>
      <c r="T11" s="55">
        <v>57801913945.17</v>
      </c>
      <c r="U11" s="55">
        <v>0</v>
      </c>
      <c r="V11" s="55">
        <v>0</v>
      </c>
      <c r="W11" s="55">
        <v>0</v>
      </c>
      <c r="X11" s="55">
        <v>0</v>
      </c>
      <c r="Y11" s="55">
        <v>12024842.46</v>
      </c>
      <c r="Z11" s="55">
        <v>3000000</v>
      </c>
      <c r="AA11" s="55">
        <v>0</v>
      </c>
      <c r="AB11" s="55">
        <v>6875479.45</v>
      </c>
      <c r="AC11" s="55">
        <v>0</v>
      </c>
      <c r="AD11" s="55">
        <v>710994.79</v>
      </c>
      <c r="AE11" s="55">
        <v>156448356.16</v>
      </c>
      <c r="AF11" s="55">
        <v>35000000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272000000</v>
      </c>
      <c r="AQ11" s="55">
        <v>25255039.04</v>
      </c>
      <c r="AR11" s="55">
        <v>9800000</v>
      </c>
      <c r="AS11" s="55">
        <v>0</v>
      </c>
      <c r="AT11" s="55">
        <v>0</v>
      </c>
      <c r="AU11" s="55">
        <v>10000000</v>
      </c>
      <c r="AV11" s="55">
        <v>60000000</v>
      </c>
      <c r="AW11" s="55">
        <v>950000</v>
      </c>
      <c r="AX11" s="55">
        <v>14397553.42</v>
      </c>
      <c r="AY11" s="55">
        <v>120000000</v>
      </c>
      <c r="AZ11" s="55">
        <v>0</v>
      </c>
      <c r="BA11" s="55">
        <v>1806159.45</v>
      </c>
      <c r="BB11" s="55">
        <v>5693907.95</v>
      </c>
      <c r="BC11" s="55">
        <v>603508.6</v>
      </c>
      <c r="BD11" s="55">
        <v>0</v>
      </c>
      <c r="BE11" s="55">
        <v>27400000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</row>
    <row r="12" spans="1:65" s="6" customFormat="1" ht="12.75">
      <c r="A12" s="52" t="s">
        <v>11</v>
      </c>
      <c r="B12" s="53"/>
      <c r="C12" s="59" t="s">
        <v>12</v>
      </c>
      <c r="D12" s="55">
        <v>9115321.56</v>
      </c>
      <c r="E12" s="55">
        <v>95619115.44</v>
      </c>
      <c r="F12" s="55">
        <v>1291881343.36</v>
      </c>
      <c r="G12" s="55">
        <v>32273836.14</v>
      </c>
      <c r="H12" s="55">
        <v>387704712.68</v>
      </c>
      <c r="I12" s="55">
        <v>38978441.14</v>
      </c>
      <c r="J12" s="55">
        <v>2211824.76</v>
      </c>
      <c r="K12" s="55">
        <v>13784194.23</v>
      </c>
      <c r="L12" s="56">
        <v>339156236.94</v>
      </c>
      <c r="M12" s="57">
        <v>0</v>
      </c>
      <c r="N12" s="58">
        <v>7703005.1</v>
      </c>
      <c r="O12" s="55">
        <v>221879664</v>
      </c>
      <c r="P12" s="55">
        <v>259057849.91</v>
      </c>
      <c r="Q12" s="55">
        <v>23154554.5</v>
      </c>
      <c r="R12" s="55">
        <v>298848820</v>
      </c>
      <c r="S12" s="55">
        <v>242567411.53</v>
      </c>
      <c r="T12" s="55">
        <v>537349586565.34</v>
      </c>
      <c r="U12" s="55">
        <v>2167620652.97</v>
      </c>
      <c r="V12" s="55">
        <v>6615585.3</v>
      </c>
      <c r="W12" s="55">
        <v>1045683.59</v>
      </c>
      <c r="X12" s="55">
        <v>27887903.29</v>
      </c>
      <c r="Y12" s="55">
        <v>48576775.52</v>
      </c>
      <c r="Z12" s="55">
        <v>36526408.8</v>
      </c>
      <c r="AA12" s="55">
        <v>29820311.52</v>
      </c>
      <c r="AB12" s="55">
        <v>32794580.01</v>
      </c>
      <c r="AC12" s="55">
        <v>27416579.65</v>
      </c>
      <c r="AD12" s="55">
        <v>4575840.3</v>
      </c>
      <c r="AE12" s="55">
        <v>902126594.88</v>
      </c>
      <c r="AF12" s="55">
        <v>212403683.62</v>
      </c>
      <c r="AG12" s="55">
        <v>107273947.3</v>
      </c>
      <c r="AH12" s="55">
        <v>179490408.18</v>
      </c>
      <c r="AI12" s="55">
        <v>34308548.33</v>
      </c>
      <c r="AJ12" s="55">
        <v>3484690.61</v>
      </c>
      <c r="AK12" s="55">
        <v>23561872.28</v>
      </c>
      <c r="AL12" s="55">
        <v>13075625.2</v>
      </c>
      <c r="AM12" s="55">
        <v>70661731.48</v>
      </c>
      <c r="AN12" s="55">
        <v>26071684.84</v>
      </c>
      <c r="AO12" s="55">
        <v>80393790.6</v>
      </c>
      <c r="AP12" s="55">
        <v>3001866847.86</v>
      </c>
      <c r="AQ12" s="55">
        <v>171232125.22</v>
      </c>
      <c r="AR12" s="55">
        <v>73050135.58</v>
      </c>
      <c r="AS12" s="55">
        <v>37748996.71</v>
      </c>
      <c r="AT12" s="55">
        <v>36940580.37</v>
      </c>
      <c r="AU12" s="55">
        <v>126123543.59</v>
      </c>
      <c r="AV12" s="55">
        <v>344624232.6</v>
      </c>
      <c r="AW12" s="55">
        <v>1109709.72</v>
      </c>
      <c r="AX12" s="55">
        <v>714660533.58</v>
      </c>
      <c r="AY12" s="55">
        <v>870050422.15</v>
      </c>
      <c r="AZ12" s="55">
        <v>247454656.51</v>
      </c>
      <c r="BA12" s="55">
        <v>16689473.02</v>
      </c>
      <c r="BB12" s="55">
        <v>41203041.72</v>
      </c>
      <c r="BC12" s="55">
        <v>5333070.07</v>
      </c>
      <c r="BD12" s="55">
        <v>2541619538.94</v>
      </c>
      <c r="BE12" s="55">
        <v>136232735.11</v>
      </c>
      <c r="BF12" s="55">
        <v>134393816.99</v>
      </c>
      <c r="BG12" s="55">
        <v>2293939018.69</v>
      </c>
      <c r="BH12" s="55">
        <v>82759047.71</v>
      </c>
      <c r="BI12" s="55">
        <v>2393403.97</v>
      </c>
      <c r="BJ12" s="55">
        <v>19979611</v>
      </c>
      <c r="BK12" s="55">
        <v>59910028.5</v>
      </c>
      <c r="BL12" s="55">
        <v>380593.21</v>
      </c>
      <c r="BM12" s="55">
        <v>12689525.73</v>
      </c>
    </row>
    <row r="13" spans="1:65" s="6" customFormat="1" ht="12.75">
      <c r="A13" s="52" t="s">
        <v>13</v>
      </c>
      <c r="B13" s="53" t="s">
        <v>12</v>
      </c>
      <c r="C13" s="60"/>
      <c r="D13" s="55">
        <v>722432.76</v>
      </c>
      <c r="E13" s="55">
        <v>6987464.4</v>
      </c>
      <c r="F13" s="55">
        <v>147539889.17</v>
      </c>
      <c r="G13" s="55">
        <v>0</v>
      </c>
      <c r="H13" s="55">
        <v>0</v>
      </c>
      <c r="I13" s="55">
        <v>20529.04</v>
      </c>
      <c r="J13" s="55">
        <v>460873.77</v>
      </c>
      <c r="K13" s="55">
        <v>0</v>
      </c>
      <c r="L13" s="56">
        <v>0</v>
      </c>
      <c r="M13" s="57">
        <v>0</v>
      </c>
      <c r="N13" s="58">
        <v>0</v>
      </c>
      <c r="O13" s="55">
        <v>29026266</v>
      </c>
      <c r="P13" s="55">
        <v>0</v>
      </c>
      <c r="Q13" s="55">
        <v>0</v>
      </c>
      <c r="R13" s="55">
        <v>173109270</v>
      </c>
      <c r="S13" s="55">
        <v>0</v>
      </c>
      <c r="T13" s="55">
        <v>224009765473.06</v>
      </c>
      <c r="U13" s="55">
        <v>2167620652.97</v>
      </c>
      <c r="V13" s="55">
        <v>2162069.72</v>
      </c>
      <c r="W13" s="55">
        <v>743884.49</v>
      </c>
      <c r="X13" s="55">
        <v>5734793.96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56367040.19</v>
      </c>
      <c r="AV13" s="55">
        <v>0</v>
      </c>
      <c r="AW13" s="55">
        <v>0</v>
      </c>
      <c r="AX13" s="55">
        <v>92568693.6</v>
      </c>
      <c r="AY13" s="55">
        <v>0</v>
      </c>
      <c r="AZ13" s="55">
        <v>0</v>
      </c>
      <c r="BA13" s="55">
        <v>1721697.39</v>
      </c>
      <c r="BB13" s="55">
        <v>450512.63</v>
      </c>
      <c r="BC13" s="55">
        <v>1821965.35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24409.97</v>
      </c>
      <c r="BM13" s="55">
        <v>0</v>
      </c>
    </row>
    <row r="14" spans="1:65" s="6" customFormat="1" ht="21">
      <c r="A14" s="52" t="s">
        <v>14</v>
      </c>
      <c r="B14" s="53" t="s">
        <v>15</v>
      </c>
      <c r="C14" s="61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6">
        <v>0</v>
      </c>
      <c r="M14" s="57">
        <v>0</v>
      </c>
      <c r="N14" s="58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242735371498.6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</row>
    <row r="15" spans="1:65" s="6" customFormat="1" ht="12.75">
      <c r="A15" s="52" t="s">
        <v>16</v>
      </c>
      <c r="B15" s="53" t="s">
        <v>17</v>
      </c>
      <c r="C15" s="61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</row>
    <row r="16" spans="1:65" s="6" customFormat="1" ht="12.75">
      <c r="A16" s="52" t="s">
        <v>18</v>
      </c>
      <c r="B16" s="53" t="s">
        <v>19</v>
      </c>
      <c r="C16" s="62" t="s">
        <v>20</v>
      </c>
      <c r="D16" s="55">
        <v>1550355.8</v>
      </c>
      <c r="E16" s="55">
        <v>7311931</v>
      </c>
      <c r="F16" s="55">
        <v>236564567.36</v>
      </c>
      <c r="G16" s="55">
        <v>3234500</v>
      </c>
      <c r="H16" s="55">
        <v>15829553.4</v>
      </c>
      <c r="I16" s="55">
        <v>12375192.46</v>
      </c>
      <c r="J16" s="55">
        <v>816033.39</v>
      </c>
      <c r="K16" s="55">
        <v>717106.7</v>
      </c>
      <c r="L16" s="56">
        <v>74340750.69</v>
      </c>
      <c r="M16" s="57">
        <v>0</v>
      </c>
      <c r="N16" s="58">
        <v>3548122.85</v>
      </c>
      <c r="O16" s="55">
        <v>16938300</v>
      </c>
      <c r="P16" s="55">
        <v>40476822.92</v>
      </c>
      <c r="Q16" s="55">
        <v>4328380.9</v>
      </c>
      <c r="R16" s="55">
        <v>0</v>
      </c>
      <c r="S16" s="55">
        <v>41059946.48</v>
      </c>
      <c r="T16" s="55">
        <v>5762204905</v>
      </c>
      <c r="U16" s="55">
        <v>0</v>
      </c>
      <c r="V16" s="55">
        <v>407514.8</v>
      </c>
      <c r="W16" s="55">
        <v>90783</v>
      </c>
      <c r="X16" s="55">
        <v>1857770</v>
      </c>
      <c r="Y16" s="55">
        <v>8795076.2</v>
      </c>
      <c r="Z16" s="55">
        <v>4653231.75</v>
      </c>
      <c r="AA16" s="55">
        <v>1739920</v>
      </c>
      <c r="AB16" s="55">
        <v>1746514</v>
      </c>
      <c r="AC16" s="55">
        <v>3012984</v>
      </c>
      <c r="AD16" s="55">
        <v>1973140.5</v>
      </c>
      <c r="AE16" s="55">
        <v>110175739.29</v>
      </c>
      <c r="AF16" s="55">
        <v>18151772.84</v>
      </c>
      <c r="AG16" s="55">
        <v>19048728.8</v>
      </c>
      <c r="AH16" s="55">
        <v>16317364</v>
      </c>
      <c r="AI16" s="55">
        <v>10072234.85</v>
      </c>
      <c r="AJ16" s="55">
        <v>723468.75</v>
      </c>
      <c r="AK16" s="55">
        <v>5453920.15</v>
      </c>
      <c r="AL16" s="55">
        <v>1398319.8</v>
      </c>
      <c r="AM16" s="55">
        <v>5488452.3</v>
      </c>
      <c r="AN16" s="55">
        <v>6383640</v>
      </c>
      <c r="AO16" s="55">
        <v>13220146</v>
      </c>
      <c r="AP16" s="55">
        <v>896038146.12</v>
      </c>
      <c r="AQ16" s="55">
        <v>29745755.96</v>
      </c>
      <c r="AR16" s="55">
        <v>29091270.58</v>
      </c>
      <c r="AS16" s="55">
        <v>8782914.59</v>
      </c>
      <c r="AT16" s="55">
        <v>3099571.3</v>
      </c>
      <c r="AU16" s="55">
        <v>10399158.8</v>
      </c>
      <c r="AV16" s="55">
        <v>89603148</v>
      </c>
      <c r="AW16" s="55">
        <v>0</v>
      </c>
      <c r="AX16" s="55">
        <v>0</v>
      </c>
      <c r="AY16" s="55">
        <v>246771851.07</v>
      </c>
      <c r="AZ16" s="55">
        <v>62854726.1</v>
      </c>
      <c r="BA16" s="55">
        <v>2939391.7</v>
      </c>
      <c r="BB16" s="55">
        <v>60738</v>
      </c>
      <c r="BC16" s="55">
        <v>1161856.98</v>
      </c>
      <c r="BD16" s="55">
        <v>525857613.29</v>
      </c>
      <c r="BE16" s="55">
        <v>14189329</v>
      </c>
      <c r="BF16" s="55">
        <v>16123489.7</v>
      </c>
      <c r="BG16" s="55">
        <v>255732903.1</v>
      </c>
      <c r="BH16" s="55">
        <v>11232935</v>
      </c>
      <c r="BI16" s="55">
        <v>280323.5</v>
      </c>
      <c r="BJ16" s="55">
        <v>0</v>
      </c>
      <c r="BK16" s="55">
        <v>6064000</v>
      </c>
      <c r="BL16" s="55">
        <v>71524.1</v>
      </c>
      <c r="BM16" s="55">
        <v>1304519.52</v>
      </c>
    </row>
    <row r="17" spans="1:65" s="6" customFormat="1" ht="12.75">
      <c r="A17" s="63" t="s">
        <v>21</v>
      </c>
      <c r="B17" s="53" t="s">
        <v>22</v>
      </c>
      <c r="C17" s="62" t="s">
        <v>23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6">
        <v>0</v>
      </c>
      <c r="M17" s="57">
        <v>0</v>
      </c>
      <c r="N17" s="58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5044500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</row>
    <row r="18" spans="1:65" s="6" customFormat="1" ht="12.75">
      <c r="A18" s="52" t="s">
        <v>24</v>
      </c>
      <c r="B18" s="53" t="s">
        <v>25</v>
      </c>
      <c r="C18" s="62" t="s">
        <v>26</v>
      </c>
      <c r="D18" s="55">
        <v>6842533</v>
      </c>
      <c r="E18" s="55">
        <v>22180479</v>
      </c>
      <c r="F18" s="55">
        <v>408471646.8</v>
      </c>
      <c r="G18" s="55">
        <v>6325545</v>
      </c>
      <c r="H18" s="55">
        <v>274676356.13</v>
      </c>
      <c r="I18" s="55">
        <v>6222799.2</v>
      </c>
      <c r="J18" s="55">
        <v>840415.5</v>
      </c>
      <c r="K18" s="55">
        <v>8652134.2</v>
      </c>
      <c r="L18" s="56">
        <v>249622861.94</v>
      </c>
      <c r="M18" s="57">
        <v>0</v>
      </c>
      <c r="N18" s="58">
        <v>3627962.25</v>
      </c>
      <c r="O18" s="55">
        <v>150351201.9</v>
      </c>
      <c r="P18" s="55">
        <v>106500851.8</v>
      </c>
      <c r="Q18" s="55">
        <v>14247395.2</v>
      </c>
      <c r="R18" s="55">
        <v>26627500</v>
      </c>
      <c r="S18" s="55">
        <v>124887485.1</v>
      </c>
      <c r="T18" s="55">
        <v>49502293898.2</v>
      </c>
      <c r="U18" s="55">
        <v>0</v>
      </c>
      <c r="V18" s="55">
        <v>486377</v>
      </c>
      <c r="W18" s="55">
        <v>16088</v>
      </c>
      <c r="X18" s="55">
        <v>1147099.5</v>
      </c>
      <c r="Y18" s="55">
        <v>16558290.35</v>
      </c>
      <c r="Z18" s="55">
        <v>10984002.2</v>
      </c>
      <c r="AA18" s="55">
        <v>20684898</v>
      </c>
      <c r="AB18" s="55">
        <v>31048063.3</v>
      </c>
      <c r="AC18" s="55">
        <v>16375203.18</v>
      </c>
      <c r="AD18" s="55">
        <v>1999065</v>
      </c>
      <c r="AE18" s="55">
        <v>573067319</v>
      </c>
      <c r="AF18" s="55">
        <v>160075657.2</v>
      </c>
      <c r="AG18" s="55">
        <v>51976050</v>
      </c>
      <c r="AH18" s="55">
        <v>101175411.6</v>
      </c>
      <c r="AI18" s="55">
        <v>13285028.5</v>
      </c>
      <c r="AJ18" s="55">
        <v>901026.66</v>
      </c>
      <c r="AK18" s="55">
        <v>2387194.4</v>
      </c>
      <c r="AL18" s="55">
        <v>8794893.2</v>
      </c>
      <c r="AM18" s="55">
        <v>45047657.5</v>
      </c>
      <c r="AN18" s="55">
        <v>16432655.5</v>
      </c>
      <c r="AO18" s="55">
        <v>54367351.6</v>
      </c>
      <c r="AP18" s="55">
        <v>1428193400.42</v>
      </c>
      <c r="AQ18" s="55">
        <v>127657676.7</v>
      </c>
      <c r="AR18" s="55">
        <v>30811570</v>
      </c>
      <c r="AS18" s="55">
        <v>19447970.9</v>
      </c>
      <c r="AT18" s="55">
        <v>30193819.05</v>
      </c>
      <c r="AU18" s="55">
        <v>44026696.6</v>
      </c>
      <c r="AV18" s="55">
        <v>255021084.6</v>
      </c>
      <c r="AW18" s="55">
        <v>0</v>
      </c>
      <c r="AX18" s="55">
        <v>226624560</v>
      </c>
      <c r="AY18" s="55">
        <v>387580366.8</v>
      </c>
      <c r="AZ18" s="55">
        <v>122541255.6</v>
      </c>
      <c r="BA18" s="55">
        <v>6583890</v>
      </c>
      <c r="BB18" s="55">
        <v>12241838.26</v>
      </c>
      <c r="BC18" s="55">
        <v>2349247.74</v>
      </c>
      <c r="BD18" s="55">
        <v>919247716.3</v>
      </c>
      <c r="BE18" s="55">
        <v>73339229.09</v>
      </c>
      <c r="BF18" s="55">
        <v>115759797.8</v>
      </c>
      <c r="BG18" s="55">
        <v>1892555945.7</v>
      </c>
      <c r="BH18" s="55">
        <v>69785213</v>
      </c>
      <c r="BI18" s="55">
        <v>681353.2</v>
      </c>
      <c r="BJ18" s="55">
        <v>5908423</v>
      </c>
      <c r="BK18" s="55">
        <v>17844500</v>
      </c>
      <c r="BL18" s="55">
        <v>275702.4</v>
      </c>
      <c r="BM18" s="55">
        <v>8420582.21</v>
      </c>
    </row>
    <row r="19" spans="1:65" s="6" customFormat="1" ht="12.75">
      <c r="A19" s="52" t="s">
        <v>27</v>
      </c>
      <c r="B19" s="53" t="s">
        <v>28</v>
      </c>
      <c r="C19" s="62" t="s">
        <v>29</v>
      </c>
      <c r="D19" s="55">
        <v>0</v>
      </c>
      <c r="E19" s="55">
        <v>59139241.04</v>
      </c>
      <c r="F19" s="55">
        <v>499305240.03</v>
      </c>
      <c r="G19" s="55">
        <v>22713791.14</v>
      </c>
      <c r="H19" s="55">
        <v>97198803.15</v>
      </c>
      <c r="I19" s="55">
        <v>20359920.44</v>
      </c>
      <c r="J19" s="55">
        <v>94502.1</v>
      </c>
      <c r="K19" s="55">
        <v>4414953.33</v>
      </c>
      <c r="L19" s="56">
        <v>15192624.31</v>
      </c>
      <c r="M19" s="57">
        <v>0</v>
      </c>
      <c r="N19" s="58">
        <v>526920</v>
      </c>
      <c r="O19" s="55">
        <v>25563896.1</v>
      </c>
      <c r="P19" s="55">
        <v>112080175.19</v>
      </c>
      <c r="Q19" s="55">
        <v>4578778.4</v>
      </c>
      <c r="R19" s="55">
        <v>99112050</v>
      </c>
      <c r="S19" s="55">
        <v>76619979.95</v>
      </c>
      <c r="T19" s="55">
        <v>0</v>
      </c>
      <c r="U19" s="55">
        <v>0</v>
      </c>
      <c r="V19" s="55">
        <v>3559623.78</v>
      </c>
      <c r="W19" s="55">
        <v>194928.1</v>
      </c>
      <c r="X19" s="55">
        <v>19148239.83</v>
      </c>
      <c r="Y19" s="55">
        <v>23223408.97</v>
      </c>
      <c r="Z19" s="55">
        <v>20889174.85</v>
      </c>
      <c r="AA19" s="55">
        <v>7395493.52</v>
      </c>
      <c r="AB19" s="55">
        <v>2.71</v>
      </c>
      <c r="AC19" s="55">
        <v>8028392.47</v>
      </c>
      <c r="AD19" s="55">
        <v>603634.8</v>
      </c>
      <c r="AE19" s="55">
        <v>218883536.59</v>
      </c>
      <c r="AF19" s="55">
        <v>34176253.58</v>
      </c>
      <c r="AG19" s="55">
        <v>36249168.5</v>
      </c>
      <c r="AH19" s="55">
        <v>61997632.58</v>
      </c>
      <c r="AI19" s="55">
        <v>10951284.98</v>
      </c>
      <c r="AJ19" s="55">
        <v>1860195.2</v>
      </c>
      <c r="AK19" s="55">
        <v>15720757.73</v>
      </c>
      <c r="AL19" s="55">
        <v>2882412.2</v>
      </c>
      <c r="AM19" s="55">
        <v>20125621.68</v>
      </c>
      <c r="AN19" s="55">
        <v>3255389.34</v>
      </c>
      <c r="AO19" s="55">
        <v>12806293</v>
      </c>
      <c r="AP19" s="55">
        <v>677635301.32</v>
      </c>
      <c r="AQ19" s="55">
        <v>13828692.56</v>
      </c>
      <c r="AR19" s="55">
        <v>8102795</v>
      </c>
      <c r="AS19" s="55">
        <v>9518111.22</v>
      </c>
      <c r="AT19" s="55">
        <v>3647190.02</v>
      </c>
      <c r="AU19" s="55">
        <v>15330648</v>
      </c>
      <c r="AV19" s="55">
        <v>0</v>
      </c>
      <c r="AW19" s="55">
        <v>1109709.72</v>
      </c>
      <c r="AX19" s="55">
        <v>395467279.98</v>
      </c>
      <c r="AY19" s="55">
        <v>235698204.28</v>
      </c>
      <c r="AZ19" s="55">
        <v>62058674.81</v>
      </c>
      <c r="BA19" s="55">
        <v>5444493.93</v>
      </c>
      <c r="BB19" s="55">
        <v>28449952.83</v>
      </c>
      <c r="BC19" s="55">
        <v>0</v>
      </c>
      <c r="BD19" s="55">
        <v>1096514209.35</v>
      </c>
      <c r="BE19" s="55">
        <v>48704177.02</v>
      </c>
      <c r="BF19" s="55">
        <v>2510529.49</v>
      </c>
      <c r="BG19" s="55">
        <v>145650169.89</v>
      </c>
      <c r="BH19" s="55">
        <v>1740899.71</v>
      </c>
      <c r="BI19" s="55">
        <v>1431727.27</v>
      </c>
      <c r="BJ19" s="55">
        <v>14071188</v>
      </c>
      <c r="BK19" s="55">
        <v>36001528.5</v>
      </c>
      <c r="BL19" s="55">
        <v>8956.74</v>
      </c>
      <c r="BM19" s="55">
        <v>2964424</v>
      </c>
    </row>
    <row r="20" spans="1:65" s="6" customFormat="1" ht="21">
      <c r="A20" s="52" t="s">
        <v>30</v>
      </c>
      <c r="B20" s="53" t="s">
        <v>31</v>
      </c>
      <c r="C20" s="62" t="s">
        <v>32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6">
        <v>0</v>
      </c>
      <c r="M20" s="57">
        <v>0</v>
      </c>
      <c r="N20" s="58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15339950790.48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</row>
    <row r="21" spans="1:65" s="6" customFormat="1" ht="21">
      <c r="A21" s="63" t="s">
        <v>33</v>
      </c>
      <c r="B21" s="53" t="s">
        <v>34</v>
      </c>
      <c r="C21" s="62" t="s">
        <v>35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6">
        <v>0</v>
      </c>
      <c r="M21" s="57">
        <v>0</v>
      </c>
      <c r="N21" s="58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</row>
    <row r="22" spans="1:65" s="6" customFormat="1" ht="31.5">
      <c r="A22" s="52" t="s">
        <v>36</v>
      </c>
      <c r="B22" s="53" t="s">
        <v>37</v>
      </c>
      <c r="C22" s="62" t="s">
        <v>38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6">
        <v>0</v>
      </c>
      <c r="M22" s="57">
        <v>0</v>
      </c>
      <c r="N22" s="58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</row>
    <row r="23" spans="1:65" s="6" customFormat="1" ht="12.75">
      <c r="A23" s="52" t="s">
        <v>39</v>
      </c>
      <c r="B23" s="53" t="s">
        <v>40</v>
      </c>
      <c r="C23" s="59" t="s">
        <v>15</v>
      </c>
      <c r="D23" s="55">
        <v>187392.97</v>
      </c>
      <c r="E23" s="55">
        <v>4154056.5</v>
      </c>
      <c r="F23" s="55">
        <v>90275432.89</v>
      </c>
      <c r="G23" s="55">
        <v>14681211.85</v>
      </c>
      <c r="H23" s="55">
        <v>26772659.71</v>
      </c>
      <c r="I23" s="55">
        <v>479723.5</v>
      </c>
      <c r="J23" s="55">
        <v>55491.1</v>
      </c>
      <c r="K23" s="55">
        <v>4126914.59</v>
      </c>
      <c r="L23" s="56">
        <v>6033214.32</v>
      </c>
      <c r="M23" s="57">
        <v>61.09</v>
      </c>
      <c r="N23" s="58">
        <v>3355388.01</v>
      </c>
      <c r="O23" s="55">
        <v>56051838.27</v>
      </c>
      <c r="P23" s="55">
        <v>13946123.72</v>
      </c>
      <c r="Q23" s="55">
        <v>791126.14</v>
      </c>
      <c r="R23" s="55">
        <v>219795360.64</v>
      </c>
      <c r="S23" s="55">
        <v>34351622.06</v>
      </c>
      <c r="T23" s="55">
        <v>7513393393.35</v>
      </c>
      <c r="U23" s="55">
        <v>24952804.6</v>
      </c>
      <c r="V23" s="55">
        <v>6211807.64</v>
      </c>
      <c r="W23" s="55">
        <v>1088632.59</v>
      </c>
      <c r="X23" s="55">
        <v>37768828.04</v>
      </c>
      <c r="Y23" s="55">
        <v>637948.14</v>
      </c>
      <c r="Z23" s="55">
        <v>6404724.5</v>
      </c>
      <c r="AA23" s="55">
        <v>8646280.76</v>
      </c>
      <c r="AB23" s="55">
        <v>11754128.95</v>
      </c>
      <c r="AC23" s="55">
        <v>1073958.15</v>
      </c>
      <c r="AD23" s="55">
        <v>860649.66</v>
      </c>
      <c r="AE23" s="55">
        <v>70186591.16</v>
      </c>
      <c r="AF23" s="55">
        <v>40477425.4</v>
      </c>
      <c r="AG23" s="55">
        <v>1561493.77</v>
      </c>
      <c r="AH23" s="55">
        <v>36940062.72</v>
      </c>
      <c r="AI23" s="55">
        <v>413465.6</v>
      </c>
      <c r="AJ23" s="55">
        <v>3602199.43</v>
      </c>
      <c r="AK23" s="55">
        <v>6695.94</v>
      </c>
      <c r="AL23" s="55">
        <v>1567668.41</v>
      </c>
      <c r="AM23" s="55">
        <v>11322587.15</v>
      </c>
      <c r="AN23" s="55">
        <v>11220130.42</v>
      </c>
      <c r="AO23" s="55">
        <v>2562135.31</v>
      </c>
      <c r="AP23" s="55">
        <v>132201642.34</v>
      </c>
      <c r="AQ23" s="55">
        <v>4845267.44</v>
      </c>
      <c r="AR23" s="55">
        <v>19769137.87</v>
      </c>
      <c r="AS23" s="55">
        <v>21161732.39</v>
      </c>
      <c r="AT23" s="55">
        <v>2203115.62</v>
      </c>
      <c r="AU23" s="55">
        <v>6661721.72</v>
      </c>
      <c r="AV23" s="55">
        <v>255130415.14</v>
      </c>
      <c r="AW23" s="55">
        <v>3165331.84</v>
      </c>
      <c r="AX23" s="55">
        <v>44726142.41</v>
      </c>
      <c r="AY23" s="55">
        <v>35283066.29</v>
      </c>
      <c r="AZ23" s="55">
        <v>4553911.11</v>
      </c>
      <c r="BA23" s="55">
        <v>739936.73</v>
      </c>
      <c r="BB23" s="55">
        <v>5007741.38</v>
      </c>
      <c r="BC23" s="55">
        <v>164145.38</v>
      </c>
      <c r="BD23" s="55">
        <v>137346831.69</v>
      </c>
      <c r="BE23" s="55">
        <v>30496718.84</v>
      </c>
      <c r="BF23" s="55">
        <v>15497535.33</v>
      </c>
      <c r="BG23" s="55">
        <v>107996198.66</v>
      </c>
      <c r="BH23" s="55">
        <v>3510131.89</v>
      </c>
      <c r="BI23" s="55">
        <v>23326.92</v>
      </c>
      <c r="BJ23" s="55">
        <v>2220118.61</v>
      </c>
      <c r="BK23" s="55">
        <v>6115586.44</v>
      </c>
      <c r="BL23" s="55">
        <v>11325.35</v>
      </c>
      <c r="BM23" s="55">
        <v>2190709.39</v>
      </c>
    </row>
    <row r="24" spans="1:65" s="6" customFormat="1" ht="12.75">
      <c r="A24" s="52" t="s">
        <v>41</v>
      </c>
      <c r="B24" s="53" t="s">
        <v>42</v>
      </c>
      <c r="C24" s="62" t="s">
        <v>43</v>
      </c>
      <c r="D24" s="55">
        <v>7148.2</v>
      </c>
      <c r="E24" s="55">
        <v>3811010.59</v>
      </c>
      <c r="F24" s="55">
        <v>73818557.67</v>
      </c>
      <c r="G24" s="55">
        <v>14425290.95</v>
      </c>
      <c r="H24" s="55">
        <v>18736847.62</v>
      </c>
      <c r="I24" s="55">
        <v>6850.23</v>
      </c>
      <c r="J24" s="55">
        <v>4290.57</v>
      </c>
      <c r="K24" s="55">
        <v>3870993.21</v>
      </c>
      <c r="L24" s="56">
        <v>21526.24</v>
      </c>
      <c r="M24" s="57">
        <v>61.09</v>
      </c>
      <c r="N24" s="58">
        <v>3216929.53</v>
      </c>
      <c r="O24" s="55">
        <v>51045422.36</v>
      </c>
      <c r="P24" s="55">
        <v>10586919.06</v>
      </c>
      <c r="Q24" s="55">
        <v>368652.8</v>
      </c>
      <c r="R24" s="55">
        <v>214500010.64</v>
      </c>
      <c r="S24" s="55">
        <v>31335337.07</v>
      </c>
      <c r="T24" s="55">
        <v>0</v>
      </c>
      <c r="U24" s="55">
        <v>0</v>
      </c>
      <c r="V24" s="55">
        <v>6168244.84</v>
      </c>
      <c r="W24" s="55">
        <v>1080669.7</v>
      </c>
      <c r="X24" s="55">
        <v>37664262.69</v>
      </c>
      <c r="Y24" s="55">
        <v>342.45</v>
      </c>
      <c r="Z24" s="55">
        <v>6060569.56</v>
      </c>
      <c r="AA24" s="55">
        <v>8092317.96</v>
      </c>
      <c r="AB24" s="55">
        <v>11108072.56</v>
      </c>
      <c r="AC24" s="55">
        <v>585473.13</v>
      </c>
      <c r="AD24" s="55">
        <v>704393.36</v>
      </c>
      <c r="AE24" s="55">
        <v>54724523.05</v>
      </c>
      <c r="AF24" s="55">
        <v>36827214.42</v>
      </c>
      <c r="AG24" s="55">
        <v>38239.67</v>
      </c>
      <c r="AH24" s="55">
        <v>34695659.24</v>
      </c>
      <c r="AI24" s="55">
        <v>25650.6</v>
      </c>
      <c r="AJ24" s="55">
        <v>3567025.61</v>
      </c>
      <c r="AK24" s="55">
        <v>804547.83</v>
      </c>
      <c r="AL24" s="55">
        <v>1343160.52</v>
      </c>
      <c r="AM24" s="55">
        <v>9612516.88</v>
      </c>
      <c r="AN24" s="55">
        <v>10726338.17</v>
      </c>
      <c r="AO24" s="55">
        <v>146068.92</v>
      </c>
      <c r="AP24" s="55">
        <v>88747086.2</v>
      </c>
      <c r="AQ24" s="55">
        <v>859093.37</v>
      </c>
      <c r="AR24" s="55">
        <v>18557293.22</v>
      </c>
      <c r="AS24" s="55">
        <v>20474807.68</v>
      </c>
      <c r="AT24" s="55">
        <v>1395512.04</v>
      </c>
      <c r="AU24" s="55">
        <v>4992287.78</v>
      </c>
      <c r="AV24" s="55">
        <v>247846052.95</v>
      </c>
      <c r="AW24" s="55">
        <v>3165331.84</v>
      </c>
      <c r="AX24" s="55">
        <v>38337491.41</v>
      </c>
      <c r="AY24" s="55">
        <v>23229595.97</v>
      </c>
      <c r="AZ24" s="55">
        <v>206264.62</v>
      </c>
      <c r="BA24" s="55">
        <v>389051.67</v>
      </c>
      <c r="BB24" s="55">
        <v>4675937.18</v>
      </c>
      <c r="BC24" s="55">
        <v>7214.2</v>
      </c>
      <c r="BD24" s="55">
        <v>107619853.17</v>
      </c>
      <c r="BE24" s="55">
        <v>26703685.59</v>
      </c>
      <c r="BF24" s="55">
        <v>11941570.05</v>
      </c>
      <c r="BG24" s="55">
        <v>49582862.37</v>
      </c>
      <c r="BH24" s="55">
        <v>1506452.59</v>
      </c>
      <c r="BI24" s="55">
        <v>176.07</v>
      </c>
      <c r="BJ24" s="55">
        <v>2104580.21</v>
      </c>
      <c r="BK24" s="55">
        <v>5301766.44</v>
      </c>
      <c r="BL24" s="55">
        <v>1726.33</v>
      </c>
      <c r="BM24" s="55">
        <v>1936454.52</v>
      </c>
    </row>
    <row r="25" spans="1:65" s="6" customFormat="1" ht="12.75">
      <c r="A25" s="52" t="s">
        <v>44</v>
      </c>
      <c r="B25" s="53" t="s">
        <v>45</v>
      </c>
      <c r="C25" s="62" t="s">
        <v>46</v>
      </c>
      <c r="D25" s="55">
        <v>157082.6</v>
      </c>
      <c r="E25" s="55">
        <v>180409.1</v>
      </c>
      <c r="F25" s="55">
        <v>16456875.22</v>
      </c>
      <c r="G25" s="55">
        <v>255920.9</v>
      </c>
      <c r="H25" s="55">
        <v>8035812.09</v>
      </c>
      <c r="I25" s="55">
        <v>472873.27</v>
      </c>
      <c r="J25" s="55">
        <v>51200.53</v>
      </c>
      <c r="K25" s="55">
        <v>255921.38</v>
      </c>
      <c r="L25" s="56">
        <v>6011688.08</v>
      </c>
      <c r="M25" s="57">
        <v>0</v>
      </c>
      <c r="N25" s="58">
        <v>138458.48</v>
      </c>
      <c r="O25" s="55">
        <v>5006415.91</v>
      </c>
      <c r="P25" s="55">
        <v>3359204.66</v>
      </c>
      <c r="Q25" s="55">
        <v>422473.34</v>
      </c>
      <c r="R25" s="55">
        <v>5295350</v>
      </c>
      <c r="S25" s="55">
        <v>3016284.99</v>
      </c>
      <c r="T25" s="55">
        <v>7513393393.35</v>
      </c>
      <c r="U25" s="55">
        <v>24952804.6</v>
      </c>
      <c r="V25" s="55">
        <v>43562.8</v>
      </c>
      <c r="W25" s="55">
        <v>7962.89</v>
      </c>
      <c r="X25" s="55">
        <v>104565.35</v>
      </c>
      <c r="Y25" s="55">
        <v>637605.69</v>
      </c>
      <c r="Z25" s="55">
        <v>344154.94</v>
      </c>
      <c r="AA25" s="55">
        <v>553962.8</v>
      </c>
      <c r="AB25" s="55">
        <v>646056.39</v>
      </c>
      <c r="AC25" s="55">
        <v>488485.02</v>
      </c>
      <c r="AD25" s="55">
        <v>101256.3</v>
      </c>
      <c r="AE25" s="55">
        <v>15462068.11</v>
      </c>
      <c r="AF25" s="55">
        <v>3650210.98</v>
      </c>
      <c r="AG25" s="55">
        <v>1523254.1</v>
      </c>
      <c r="AH25" s="55">
        <v>2244403.48</v>
      </c>
      <c r="AI25" s="55">
        <v>387815</v>
      </c>
      <c r="AJ25" s="55">
        <v>35173.82</v>
      </c>
      <c r="AK25" s="55">
        <v>182050.11</v>
      </c>
      <c r="AL25" s="55">
        <v>224507.89</v>
      </c>
      <c r="AM25" s="55">
        <v>1710070.27</v>
      </c>
      <c r="AN25" s="55">
        <v>493792.25</v>
      </c>
      <c r="AO25" s="55">
        <v>2416066.39</v>
      </c>
      <c r="AP25" s="55">
        <v>43454556.14</v>
      </c>
      <c r="AQ25" s="55">
        <v>3986174.07</v>
      </c>
      <c r="AR25" s="55">
        <v>1211844.65</v>
      </c>
      <c r="AS25" s="55">
        <v>686924.71</v>
      </c>
      <c r="AT25" s="55">
        <v>807603.58</v>
      </c>
      <c r="AU25" s="55">
        <v>1669433.94</v>
      </c>
      <c r="AV25" s="55">
        <v>7284362.19</v>
      </c>
      <c r="AW25" s="55">
        <v>0</v>
      </c>
      <c r="AX25" s="55">
        <v>6388651</v>
      </c>
      <c r="AY25" s="55">
        <v>12053470.32</v>
      </c>
      <c r="AZ25" s="55">
        <v>4347646.49</v>
      </c>
      <c r="BA25" s="55">
        <v>310885.06</v>
      </c>
      <c r="BB25" s="55">
        <v>331804.2</v>
      </c>
      <c r="BC25" s="55">
        <v>138931.18</v>
      </c>
      <c r="BD25" s="55">
        <v>29726978.52</v>
      </c>
      <c r="BE25" s="55">
        <v>1786837.4</v>
      </c>
      <c r="BF25" s="55">
        <v>3555965.28</v>
      </c>
      <c r="BG25" s="55">
        <v>58413336.29</v>
      </c>
      <c r="BH25" s="55">
        <v>2003679.3</v>
      </c>
      <c r="BI25" s="55">
        <v>23150.85</v>
      </c>
      <c r="BJ25" s="55">
        <v>115538.4</v>
      </c>
      <c r="BK25" s="55">
        <v>813820</v>
      </c>
      <c r="BL25" s="55">
        <v>9599.02</v>
      </c>
      <c r="BM25" s="55">
        <v>254254.87</v>
      </c>
    </row>
    <row r="26" spans="1:65" s="6" customFormat="1" ht="12.75">
      <c r="A26" s="52" t="s">
        <v>47</v>
      </c>
      <c r="B26" s="53" t="s">
        <v>48</v>
      </c>
      <c r="C26" s="62" t="s">
        <v>49</v>
      </c>
      <c r="D26" s="55">
        <v>23162.17</v>
      </c>
      <c r="E26" s="55">
        <v>162636.81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6">
        <v>0</v>
      </c>
      <c r="M26" s="57">
        <v>0</v>
      </c>
      <c r="N26" s="58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55000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40000</v>
      </c>
      <c r="BB26" s="55">
        <v>0</v>
      </c>
      <c r="BC26" s="55">
        <v>18000</v>
      </c>
      <c r="BD26" s="55">
        <v>0</v>
      </c>
      <c r="BE26" s="55">
        <v>2006195.85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</row>
    <row r="27" spans="1:65" s="6" customFormat="1" ht="12.75">
      <c r="A27" s="52" t="s">
        <v>50</v>
      </c>
      <c r="B27" s="53"/>
      <c r="C27" s="59" t="s">
        <v>17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6">
        <v>0</v>
      </c>
      <c r="M27" s="57">
        <v>0</v>
      </c>
      <c r="N27" s="58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7000000000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</row>
    <row r="28" spans="1:65" s="6" customFormat="1" ht="12.75">
      <c r="A28" s="52" t="s">
        <v>51</v>
      </c>
      <c r="B28" s="53"/>
      <c r="C28" s="54" t="s">
        <v>22</v>
      </c>
      <c r="D28" s="55">
        <v>0</v>
      </c>
      <c r="E28" s="55">
        <v>0</v>
      </c>
      <c r="F28" s="55">
        <v>0</v>
      </c>
      <c r="G28" s="55">
        <v>0</v>
      </c>
      <c r="H28" s="55">
        <v>45045.3</v>
      </c>
      <c r="I28" s="55">
        <v>0</v>
      </c>
      <c r="J28" s="55">
        <v>0</v>
      </c>
      <c r="K28" s="55">
        <v>0</v>
      </c>
      <c r="L28" s="56">
        <v>0</v>
      </c>
      <c r="M28" s="57">
        <v>0</v>
      </c>
      <c r="N28" s="58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2000000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12657.53</v>
      </c>
      <c r="AV28" s="55">
        <v>0</v>
      </c>
      <c r="AW28" s="55">
        <v>0</v>
      </c>
      <c r="AX28" s="55">
        <v>0</v>
      </c>
      <c r="AY28" s="55">
        <v>2682000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</row>
    <row r="29" spans="1:65" s="6" customFormat="1" ht="21">
      <c r="A29" s="52" t="s">
        <v>52</v>
      </c>
      <c r="B29" s="53"/>
      <c r="C29" s="62" t="s">
        <v>53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5">
        <v>0</v>
      </c>
      <c r="M29" s="66">
        <v>0</v>
      </c>
      <c r="N29" s="67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0</v>
      </c>
      <c r="BK29" s="64">
        <v>0</v>
      </c>
      <c r="BL29" s="64">
        <v>0</v>
      </c>
      <c r="BM29" s="64">
        <v>0</v>
      </c>
    </row>
    <row r="30" spans="1:65" s="6" customFormat="1" ht="12.75">
      <c r="A30" s="52" t="s">
        <v>54</v>
      </c>
      <c r="B30" s="53"/>
      <c r="C30" s="62" t="s">
        <v>55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>
        <v>0</v>
      </c>
      <c r="M30" s="66">
        <v>0</v>
      </c>
      <c r="N30" s="67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>
        <v>0</v>
      </c>
      <c r="BI30" s="64">
        <v>0</v>
      </c>
      <c r="BJ30" s="64">
        <v>0</v>
      </c>
      <c r="BK30" s="64">
        <v>0</v>
      </c>
      <c r="BL30" s="64">
        <v>0</v>
      </c>
      <c r="BM30" s="64">
        <v>0</v>
      </c>
    </row>
    <row r="31" spans="1:65" s="6" customFormat="1" ht="31.5">
      <c r="A31" s="52" t="s">
        <v>56</v>
      </c>
      <c r="B31" s="53"/>
      <c r="C31" s="62" t="s">
        <v>57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5">
        <v>0</v>
      </c>
      <c r="M31" s="66">
        <v>0</v>
      </c>
      <c r="N31" s="67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64">
        <v>0</v>
      </c>
    </row>
    <row r="32" spans="1:65" s="6" customFormat="1" ht="18.75" customHeight="1">
      <c r="A32" s="52" t="s">
        <v>58</v>
      </c>
      <c r="B32" s="53"/>
      <c r="C32" s="62" t="s">
        <v>59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5">
        <v>0</v>
      </c>
      <c r="M32" s="66">
        <v>0</v>
      </c>
      <c r="N32" s="67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4">
        <v>0</v>
      </c>
      <c r="BI32" s="64">
        <v>0</v>
      </c>
      <c r="BJ32" s="64">
        <v>0</v>
      </c>
      <c r="BK32" s="64">
        <v>0</v>
      </c>
      <c r="BL32" s="64">
        <v>0</v>
      </c>
      <c r="BM32" s="64">
        <v>0</v>
      </c>
    </row>
    <row r="33" spans="1:65" s="6" customFormat="1" ht="12.75">
      <c r="A33" s="52" t="s">
        <v>60</v>
      </c>
      <c r="B33" s="53"/>
      <c r="C33" s="62" t="s">
        <v>61</v>
      </c>
      <c r="D33" s="64">
        <v>0</v>
      </c>
      <c r="E33" s="64">
        <v>0</v>
      </c>
      <c r="F33" s="64">
        <v>0</v>
      </c>
      <c r="G33" s="64">
        <v>0</v>
      </c>
      <c r="H33" s="64">
        <v>45045.3</v>
      </c>
      <c r="I33" s="64">
        <v>0</v>
      </c>
      <c r="J33" s="64">
        <v>0</v>
      </c>
      <c r="K33" s="64">
        <v>0</v>
      </c>
      <c r="L33" s="65">
        <v>0</v>
      </c>
      <c r="M33" s="66">
        <v>0</v>
      </c>
      <c r="N33" s="67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2000000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12657.53</v>
      </c>
      <c r="AV33" s="64">
        <v>0</v>
      </c>
      <c r="AW33" s="64">
        <v>0</v>
      </c>
      <c r="AX33" s="64">
        <v>0</v>
      </c>
      <c r="AY33" s="64">
        <v>2682000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</row>
    <row r="34" spans="1:65" s="6" customFormat="1" ht="12.75">
      <c r="A34" s="68" t="s">
        <v>62</v>
      </c>
      <c r="B34" s="53"/>
      <c r="C34" s="59" t="s">
        <v>25</v>
      </c>
      <c r="D34" s="69">
        <v>0</v>
      </c>
      <c r="E34" s="69">
        <v>0</v>
      </c>
      <c r="F34" s="69">
        <v>0</v>
      </c>
      <c r="G34" s="69">
        <v>0</v>
      </c>
      <c r="H34" s="69">
        <v>45045.3</v>
      </c>
      <c r="I34" s="69">
        <v>0</v>
      </c>
      <c r="J34" s="69">
        <v>0</v>
      </c>
      <c r="K34" s="69">
        <v>0</v>
      </c>
      <c r="L34" s="70">
        <v>0</v>
      </c>
      <c r="M34" s="71">
        <v>0</v>
      </c>
      <c r="N34" s="72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2000000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12657.53</v>
      </c>
      <c r="AV34" s="69">
        <v>0</v>
      </c>
      <c r="AW34" s="69">
        <v>0</v>
      </c>
      <c r="AX34" s="69">
        <v>0</v>
      </c>
      <c r="AY34" s="69">
        <v>2682000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</row>
    <row r="35" spans="1:65" s="6" customFormat="1" ht="21">
      <c r="A35" s="68" t="s">
        <v>63</v>
      </c>
      <c r="B35" s="53" t="s">
        <v>66</v>
      </c>
      <c r="C35" s="59"/>
      <c r="D35" s="69">
        <f>SUM(D10:D11,D13:D23)</f>
        <v>9344688.63</v>
      </c>
      <c r="E35" s="69">
        <f>SUM(E10:E11,E13:E23)</f>
        <v>99788936.80000001</v>
      </c>
      <c r="F35" s="69">
        <f>SUM(F10:F11,F13:F23)</f>
        <v>1610692934.94</v>
      </c>
      <c r="G35" s="69">
        <f>SUM(G10:G11,G13:G23)</f>
        <v>57702452.01</v>
      </c>
      <c r="H35" s="69">
        <f>SUM(H10:H11,H13:H23)</f>
        <v>414573407.82</v>
      </c>
      <c r="I35" s="69">
        <f>SUM(I10:I11,I13:I23)</f>
        <v>39511244.5</v>
      </c>
      <c r="J35" s="69">
        <f>SUM(J10:J11,J13:J23)</f>
        <v>2278203.24</v>
      </c>
      <c r="K35" s="69">
        <f>SUM(K10:K11,K13:K23)</f>
        <v>18213869.93</v>
      </c>
      <c r="L35" s="70">
        <f>SUM(L10:L11,L13:L23)</f>
        <v>345309583.39</v>
      </c>
      <c r="M35" s="71">
        <f>SUM(M10:M11,M13:M23)</f>
        <v>61.09</v>
      </c>
      <c r="N35" s="72">
        <f>SUM(N10:N11,N13:N23)</f>
        <v>11058611.96</v>
      </c>
      <c r="O35" s="69">
        <f>SUM(O10:O11,O13:O23)</f>
        <v>278118064.22</v>
      </c>
      <c r="P35" s="69">
        <f>SUM(P10:P11,P13:P23)</f>
        <v>273024149.73</v>
      </c>
      <c r="Q35" s="69">
        <f>SUM(Q10:Q11,Q13:Q23)</f>
        <v>23953274.67</v>
      </c>
      <c r="R35" s="69">
        <f>SUM(R10:R11,R13:R23)</f>
        <v>633258373.4</v>
      </c>
      <c r="S35" s="69">
        <f>SUM(S10:S11,S13:S23)</f>
        <v>277358567.78</v>
      </c>
      <c r="T35" s="69">
        <f>SUM(T10:T11,T13:T23)</f>
        <v>723985399702.2999</v>
      </c>
      <c r="U35" s="69">
        <f>SUM(U10:U11,U13:U23)</f>
        <v>2372759570.85</v>
      </c>
      <c r="V35" s="69">
        <f>SUM(V10:V11,V13:V23)</f>
        <v>14429919.649999999</v>
      </c>
      <c r="W35" s="69">
        <f>SUM(W10:W11,W13:W23)</f>
        <v>2407106.46</v>
      </c>
      <c r="X35" s="69">
        <f>SUM(X10:X11,X13:X23)</f>
        <v>73843014.53</v>
      </c>
      <c r="Y35" s="69">
        <f>SUM(Y10:Y11,Y13:Y23)</f>
        <v>61244476.06</v>
      </c>
      <c r="Z35" s="69">
        <f>SUM(Z10:Z11,Z13:Z23)</f>
        <v>46490450.96</v>
      </c>
      <c r="AA35" s="69">
        <f>SUM(AA10:AA11,AA13:AA23)</f>
        <v>45189660.35999999</v>
      </c>
      <c r="AB35" s="69">
        <f>SUM(AB10:AB11,AB13:AB23)</f>
        <v>54926077.68000001</v>
      </c>
      <c r="AC35" s="69">
        <f>SUM(AC10:AC11,AC13:AC23)</f>
        <v>28536057.889999997</v>
      </c>
      <c r="AD35" s="69">
        <f>SUM(AD10:AD11,AD13:AD23)</f>
        <v>6182608.74</v>
      </c>
      <c r="AE35" s="69">
        <f>SUM(AE10:AE11,AE13:AE23)</f>
        <v>1128837961.13</v>
      </c>
      <c r="AF35" s="69">
        <f>SUM(AF10:AF11,AF13:AF23)</f>
        <v>288647419.22999996</v>
      </c>
      <c r="AG35" s="69">
        <f>SUM(AG10:AG11,AG13:AG23)</f>
        <v>109786333.6</v>
      </c>
      <c r="AH35" s="69">
        <f>SUM(AH10:AH11,AH13:AH23)</f>
        <v>240007205.35</v>
      </c>
      <c r="AI35" s="69">
        <f>SUM(AI10:AI11,AI13:AI23)</f>
        <v>34954285.88</v>
      </c>
      <c r="AJ35" s="69">
        <f>SUM(AJ10:AJ11,AJ13:AJ23)</f>
        <v>8166966.93</v>
      </c>
      <c r="AK35" s="69">
        <f>SUM(AK10:AK11,AK13:AK23)</f>
        <v>23597070.470000003</v>
      </c>
      <c r="AL35" s="69">
        <f>SUM(AL10:AL11,AL13:AL23)</f>
        <v>15122591.98</v>
      </c>
      <c r="AM35" s="69">
        <f>SUM(AM10:AM11,AM13:AM23)</f>
        <v>81984990.37</v>
      </c>
      <c r="AN35" s="69">
        <f>SUM(AN10:AN11,AN13:AN23)</f>
        <v>37601421.91</v>
      </c>
      <c r="AO35" s="69">
        <f>SUM(AO10:AO11,AO13:AO23)</f>
        <v>96235526.36</v>
      </c>
      <c r="AP35" s="69">
        <f>SUM(AP10:AP11,AP13:AP23)</f>
        <v>3415310987.7600007</v>
      </c>
      <c r="AQ35" s="69">
        <f>SUM(AQ10:AQ11,AQ13:AQ23)</f>
        <v>201380280.28</v>
      </c>
      <c r="AR35" s="69">
        <f>SUM(AR10:AR11,AR13:AR23)</f>
        <v>103064852.99000001</v>
      </c>
      <c r="AS35" s="69">
        <f>SUM(AS10:AS11,AS13:AS23)</f>
        <v>59028867.3</v>
      </c>
      <c r="AT35" s="69">
        <f>SUM(AT10:AT11,AT13:AT23)</f>
        <v>39158510.85</v>
      </c>
      <c r="AU35" s="69">
        <f>SUM(AU10:AU11,AU13:AU23)</f>
        <v>142896094.18</v>
      </c>
      <c r="AV35" s="69">
        <f>SUM(AV10:AV11,AV13:AV23)</f>
        <v>661127457.85</v>
      </c>
      <c r="AW35" s="69">
        <f>SUM(AW10:AW11,AW13:AW23)</f>
        <v>5244513.87</v>
      </c>
      <c r="AX35" s="69">
        <f>SUM(AX10:AX11,AX13:AX23)</f>
        <v>773871867.41</v>
      </c>
      <c r="AY35" s="69">
        <f>SUM(AY10:AY11,AY13:AY23)</f>
        <v>1026577225.8299999</v>
      </c>
      <c r="AZ35" s="69">
        <f>SUM(AZ10:AZ11,AZ13:AZ23)</f>
        <v>252045754.93</v>
      </c>
      <c r="BA35" s="69">
        <f>SUM(BA10:BA11,BA13:BA23)</f>
        <v>19264402.3</v>
      </c>
      <c r="BB35" s="69">
        <f>SUM(BB10:BB11,BB13:BB23)</f>
        <v>51912296.339999996</v>
      </c>
      <c r="BC35" s="69">
        <f>SUM(BC10:BC11,BC13:BC23)</f>
        <v>6106053.58</v>
      </c>
      <c r="BD35" s="69">
        <f>SUM(BD10:BD11,BD13:BD23)</f>
        <v>2679092303.64</v>
      </c>
      <c r="BE35" s="69">
        <f>SUM(BE10:BE11,BE13:BE23)</f>
        <v>197076415.75</v>
      </c>
      <c r="BF35" s="69">
        <f>SUM(BF10:BF11,BF13:BF23)</f>
        <v>154286005.18</v>
      </c>
      <c r="BG35" s="69">
        <f>SUM(BG10:BG11,BG13:BG23)</f>
        <v>2449937523.4399996</v>
      </c>
      <c r="BH35" s="69">
        <f>SUM(BH10:BH11,BH13:BH23)</f>
        <v>90040526.52</v>
      </c>
      <c r="BI35" s="69">
        <f>SUM(BI10:BI11,BI13:BI23)</f>
        <v>2420077.3499999996</v>
      </c>
      <c r="BJ35" s="69">
        <f>SUM(BJ10:BJ11,BJ13:BJ23)</f>
        <v>23592806.43</v>
      </c>
      <c r="BK35" s="69">
        <f>SUM(BK10:BK11,BK13:BK23)</f>
        <v>66062684.97</v>
      </c>
      <c r="BL35" s="69">
        <f>SUM(BL10:BL11,BL13:BL23)</f>
        <v>393264.97</v>
      </c>
      <c r="BM35" s="69">
        <f>SUM(BM10:BM11,BM13:BM23)</f>
        <v>15725229.490000002</v>
      </c>
    </row>
    <row r="36" spans="1:65" s="6" customFormat="1" ht="12.75">
      <c r="A36" s="68" t="s">
        <v>64</v>
      </c>
      <c r="B36" s="53"/>
      <c r="C36" s="59" t="s">
        <v>28</v>
      </c>
      <c r="D36" s="69">
        <f>SUM(D10,D11,D12,D23,D27)-D34</f>
        <v>9344688.63</v>
      </c>
      <c r="E36" s="69">
        <f>SUM(E10,E11,E12,E23,E27)-E34</f>
        <v>99788936.8</v>
      </c>
      <c r="F36" s="69">
        <f>SUM(F10,F11,F12,F23,F27)-F34</f>
        <v>1610692934.94</v>
      </c>
      <c r="G36" s="69">
        <f>SUM(G10,G11,G12,G23,G27)-G34</f>
        <v>57702452.01</v>
      </c>
      <c r="H36" s="69">
        <f>SUM(H10,H11,H12,H23,H27)-H34</f>
        <v>414528362.52</v>
      </c>
      <c r="I36" s="69">
        <f>SUM(I10,I11,I12,I23,I27)-I34</f>
        <v>39511244.5</v>
      </c>
      <c r="J36" s="69">
        <f>SUM(J10,J11,J12,J23,J27)-J34</f>
        <v>2278203.2399999998</v>
      </c>
      <c r="K36" s="69">
        <f>SUM(K10,K11,K12,K23,K27)-K34</f>
        <v>18213869.93</v>
      </c>
      <c r="L36" s="70">
        <f>SUM(L10,L11,L12,L23,L27)-L34</f>
        <v>345309583.39</v>
      </c>
      <c r="M36" s="71">
        <f>SUM(M10,M11,M12,M23,M27)-M34</f>
        <v>61.09</v>
      </c>
      <c r="N36" s="72">
        <f>SUM(N10,N11,N12,N23,N27)-N34</f>
        <v>11058611.959999999</v>
      </c>
      <c r="O36" s="69">
        <f>SUM(O10,O11,O12,O23,O27)-O34</f>
        <v>278118064.21999997</v>
      </c>
      <c r="P36" s="69">
        <f>SUM(P10,P11,P12,P23,P27)-P34</f>
        <v>273024149.73</v>
      </c>
      <c r="Q36" s="69">
        <f>SUM(Q10,Q11,Q12,Q23,Q27)-Q34</f>
        <v>23953274.67</v>
      </c>
      <c r="R36" s="69">
        <f>SUM(R10,R11,R12,R23,R27)-R34</f>
        <v>633258373.4</v>
      </c>
      <c r="S36" s="69">
        <f>SUM(S10,S11,S12,S23,S27)-S34</f>
        <v>277358567.78</v>
      </c>
      <c r="T36" s="69">
        <f>SUM(T10,T11,T12,T23,T27)-T34</f>
        <v>730985399702.2999</v>
      </c>
      <c r="U36" s="69">
        <f>SUM(U10,U11,U12,U23,U27)-U34</f>
        <v>2372759570.85</v>
      </c>
      <c r="V36" s="69">
        <f>SUM(V10,V11,V12,V23,V27)-V34</f>
        <v>14429919.649999999</v>
      </c>
      <c r="W36" s="69">
        <f>SUM(W10,W11,W12,W23,W27)-W34</f>
        <v>2407106.46</v>
      </c>
      <c r="X36" s="69">
        <f>SUM(X10,X11,X12,X23,X27)-X34</f>
        <v>73843014.53</v>
      </c>
      <c r="Y36" s="69">
        <f>SUM(Y10,Y11,Y12,Y23,Y27)-Y34</f>
        <v>61244476.06</v>
      </c>
      <c r="Z36" s="69">
        <f>SUM(Z10,Z11,Z12,Z23,Z27)-Z34</f>
        <v>46490450.95999999</v>
      </c>
      <c r="AA36" s="69">
        <f>SUM(AA10,AA11,AA12,AA23,AA27)-AA34</f>
        <v>45189660.36</v>
      </c>
      <c r="AB36" s="69">
        <f>SUM(AB10,AB11,AB12,AB23,AB27)-AB34</f>
        <v>54926077.68000001</v>
      </c>
      <c r="AC36" s="69">
        <f>SUM(AC10,AC11,AC12,AC23,AC27)-AC34</f>
        <v>28536057.889999997</v>
      </c>
      <c r="AD36" s="69">
        <f>SUM(AD10,AD11,AD12,AD23,AD27)-AD34</f>
        <v>6182608.74</v>
      </c>
      <c r="AE36" s="69">
        <f>SUM(AE10,AE11,AE12,AE23,AE27)-AE34</f>
        <v>1128837961.13</v>
      </c>
      <c r="AF36" s="69">
        <f>SUM(AF10,AF11,AF12,AF23,AF27)-AF34</f>
        <v>288647419.23</v>
      </c>
      <c r="AG36" s="69">
        <f>SUM(AG10,AG11,AG12,AG23,AG27)-AG34</f>
        <v>109786333.6</v>
      </c>
      <c r="AH36" s="69">
        <f>SUM(AH10,AH11,AH12,AH23,AH27)-AH34</f>
        <v>238007205.35</v>
      </c>
      <c r="AI36" s="69">
        <f>SUM(AI10,AI11,AI12,AI23,AI27)-AI34</f>
        <v>34954285.88</v>
      </c>
      <c r="AJ36" s="69">
        <f>SUM(AJ10,AJ11,AJ12,AJ23,AJ27)-AJ34</f>
        <v>8166966.93</v>
      </c>
      <c r="AK36" s="69">
        <f>SUM(AK10,AK11,AK12,AK23,AK27)-AK34</f>
        <v>23597070.470000003</v>
      </c>
      <c r="AL36" s="69">
        <f>SUM(AL10,AL11,AL12,AL23,AL27)-AL34</f>
        <v>15122591.979999999</v>
      </c>
      <c r="AM36" s="69">
        <f>SUM(AM10,AM11,AM12,AM23,AM27)-AM34</f>
        <v>81984990.37</v>
      </c>
      <c r="AN36" s="69">
        <f>SUM(AN10,AN11,AN12,AN23,AN27)-AN34</f>
        <v>37601421.91</v>
      </c>
      <c r="AO36" s="69">
        <f>SUM(AO10,AO11,AO12,AO23,AO27)-AO34</f>
        <v>96235526.36</v>
      </c>
      <c r="AP36" s="69">
        <f>SUM(AP10,AP11,AP12,AP23,AP27)-AP34</f>
        <v>3415310987.76</v>
      </c>
      <c r="AQ36" s="69">
        <f>SUM(AQ10,AQ11,AQ12,AQ23,AQ27)-AQ34</f>
        <v>201380280.28</v>
      </c>
      <c r="AR36" s="69">
        <f>SUM(AR10,AR11,AR12,AR23,AR27)-AR34</f>
        <v>103064852.99000001</v>
      </c>
      <c r="AS36" s="69">
        <f>SUM(AS10,AS11,AS12,AS23,AS27)-AS34</f>
        <v>59028867.300000004</v>
      </c>
      <c r="AT36" s="69">
        <f>SUM(AT10,AT11,AT12,AT23,AT27)-AT34</f>
        <v>39158510.849999994</v>
      </c>
      <c r="AU36" s="69">
        <f>SUM(AU10,AU11,AU12,AU23,AU27)-AU34</f>
        <v>142883436.65</v>
      </c>
      <c r="AV36" s="69">
        <f>SUM(AV10,AV11,AV12,AV23,AV27)-AV34</f>
        <v>661127457.85</v>
      </c>
      <c r="AW36" s="69">
        <f>SUM(AW10,AW11,AW12,AW23,AW27)-AW34</f>
        <v>5244513.87</v>
      </c>
      <c r="AX36" s="69">
        <f>SUM(AX10,AX11,AX12,AX23,AX27)-AX34</f>
        <v>773871867.41</v>
      </c>
      <c r="AY36" s="69">
        <f>SUM(AY10,AY11,AY12,AY23,AY27)-AY34</f>
        <v>1023895225.8299999</v>
      </c>
      <c r="AZ36" s="69">
        <f>SUM(AZ10,AZ11,AZ12,AZ23,AZ27)-AZ34</f>
        <v>252045754.93</v>
      </c>
      <c r="BA36" s="69">
        <f>SUM(BA10,BA11,BA12,BA23,BA27)-BA34</f>
        <v>19264402.3</v>
      </c>
      <c r="BB36" s="69">
        <f>SUM(BB10,BB11,BB12,BB23,BB27)-BB34</f>
        <v>51912296.34</v>
      </c>
      <c r="BC36" s="69">
        <f>SUM(BC10,BC11,BC12,BC23,BC27)-BC34</f>
        <v>6106053.58</v>
      </c>
      <c r="BD36" s="69">
        <f>SUM(BD10,BD11,BD12,BD23,BD27)-BD34</f>
        <v>2679092303.6400003</v>
      </c>
      <c r="BE36" s="69">
        <f>SUM(BE10,BE11,BE12,BE23,BE27)-BE34</f>
        <v>197076415.75000003</v>
      </c>
      <c r="BF36" s="69">
        <f>SUM(BF10,BF11,BF12,BF23,BF27)-BF34</f>
        <v>154286005.18000004</v>
      </c>
      <c r="BG36" s="69">
        <f>SUM(BG10,BG11,BG12,BG23,BG27)-BG34</f>
        <v>2449937523.44</v>
      </c>
      <c r="BH36" s="69">
        <f>SUM(BH10,BH11,BH12,BH23,BH27)-BH34</f>
        <v>90040526.52</v>
      </c>
      <c r="BI36" s="69">
        <f>SUM(BI10,BI11,BI12,BI23,BI27)-BI34</f>
        <v>2420077.35</v>
      </c>
      <c r="BJ36" s="69">
        <f>SUM(BJ10,BJ11,BJ12,BJ23,BJ27)-BJ34</f>
        <v>23592806.43</v>
      </c>
      <c r="BK36" s="69">
        <f>SUM(BK10,BK11,BK12,BK23,BK27)-BK34</f>
        <v>66062684.97</v>
      </c>
      <c r="BL36" s="69">
        <f>SUM(BL10,BL11,BL12,BL23,BL27)-BL34</f>
        <v>393264.97</v>
      </c>
      <c r="BM36" s="69">
        <f>SUM(BM10,BM11,BM12,BM23,BM27)-BM34</f>
        <v>15725229.49</v>
      </c>
    </row>
    <row r="37" spans="1:68" s="6" customFormat="1" ht="15.75" customHeight="1">
      <c r="A37" s="73" t="s">
        <v>65</v>
      </c>
      <c r="B37" s="74"/>
      <c r="C37" s="75"/>
      <c r="D37" s="76"/>
      <c r="E37" s="76"/>
      <c r="F37" s="76"/>
      <c r="BJ37" s="10" t="s">
        <v>189</v>
      </c>
      <c r="BL37" s="11"/>
      <c r="BM37" s="12"/>
      <c r="BN37" s="12"/>
      <c r="BO37" s="5"/>
      <c r="BP37" s="5"/>
    </row>
    <row r="38" spans="2:67" s="6" customFormat="1" ht="12.75">
      <c r="B38" s="74"/>
      <c r="C38" s="77"/>
      <c r="BJ38" s="13" t="s">
        <v>190</v>
      </c>
      <c r="BL38" s="11"/>
      <c r="BM38" s="5"/>
      <c r="BO38" s="78" t="s">
        <v>191</v>
      </c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</sheetData>
  <mergeCells count="59">
    <mergeCell ref="BE3:BE6"/>
    <mergeCell ref="BF3:BF6"/>
    <mergeCell ref="BG3:BG6"/>
    <mergeCell ref="V3:X5"/>
    <mergeCell ref="Y3:Y6"/>
    <mergeCell ref="Z3:Z6"/>
    <mergeCell ref="BA3:BC6"/>
    <mergeCell ref="BM3:BM6"/>
    <mergeCell ref="AU3:AU6"/>
    <mergeCell ref="AV3:AV6"/>
    <mergeCell ref="AW3:AW6"/>
    <mergeCell ref="AR3:AR6"/>
    <mergeCell ref="AS3:AS6"/>
    <mergeCell ref="AT3:AT6"/>
    <mergeCell ref="BL3:BL6"/>
    <mergeCell ref="BH3:BH6"/>
    <mergeCell ref="BD3:BD6"/>
    <mergeCell ref="AX3:AX6"/>
    <mergeCell ref="AY3:AY6"/>
    <mergeCell ref="AZ3:AZ6"/>
    <mergeCell ref="BI3:BI6"/>
    <mergeCell ref="BJ3:BJ6"/>
    <mergeCell ref="BK3:BK6"/>
    <mergeCell ref="AN3:AN6"/>
    <mergeCell ref="AO3:AO6"/>
    <mergeCell ref="AP3:AP6"/>
    <mergeCell ref="AQ3:AQ6"/>
    <mergeCell ref="AJ3:AJ6"/>
    <mergeCell ref="AK3:AK6"/>
    <mergeCell ref="AL3:AL6"/>
    <mergeCell ref="AM3:AM6"/>
    <mergeCell ref="AF3:AF6"/>
    <mergeCell ref="AG3:AG6"/>
    <mergeCell ref="AH3:AH6"/>
    <mergeCell ref="AI3:AI6"/>
    <mergeCell ref="AC3:AC6"/>
    <mergeCell ref="AD3:AD6"/>
    <mergeCell ref="AE3:AE6"/>
    <mergeCell ref="AA3:AA6"/>
    <mergeCell ref="AB3:AB6"/>
    <mergeCell ref="S3:S6"/>
    <mergeCell ref="T3:U6"/>
    <mergeCell ref="O3:O6"/>
    <mergeCell ref="M3:M6"/>
    <mergeCell ref="N3:N6"/>
    <mergeCell ref="P3:Q6"/>
    <mergeCell ref="R3:R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362204724409449" right="0.15748031496062992" top="0.17" bottom="0.1968503937007874" header="0.48" footer="0.17"/>
  <pageSetup horizontalDpi="600" verticalDpi="600" orientation="landscape" paperSize="9" r:id="rId2"/>
  <headerFooter alignWithMargins="0">
    <oddFooter>&amp;L&amp;"Times New Roman CYR,обычный"Страница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2010-11-15T13:16:12Z</cp:lastPrinted>
  <dcterms:created xsi:type="dcterms:W3CDTF">2005-05-11T11:10:41Z</dcterms:created>
  <dcterms:modified xsi:type="dcterms:W3CDTF">2010-11-15T13:28:39Z</dcterms:modified>
  <cp:category/>
  <cp:version/>
  <cp:contentType/>
  <cp:contentStatus/>
  <cp:revision>1</cp:revision>
</cp:coreProperties>
</file>