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4 кв. 2011" sheetId="1" r:id="rId1"/>
  </sheets>
  <definedNames>
    <definedName name="Data">'4 кв. 2011'!#REF!</definedName>
    <definedName name="Date">'4 кв. 2011'!$E$3</definedName>
    <definedName name="Delete1">'4 кв. 2011'!#REF!</definedName>
    <definedName name="Delete2">'4 кв. 2011'!#REF!</definedName>
    <definedName name="Title">'4 кв. 2011'!$A$1</definedName>
    <definedName name="Total">'4 кв. 2011'!#REF!</definedName>
    <definedName name="WOGUK">'4 кв. 2011'!#REF!</definedName>
    <definedName name="_xlnm.Print_Titles" localSheetId="0">'4 кв. 2011'!$3:$5</definedName>
    <definedName name="_xlnm.Print_Area" localSheetId="0">'4 кв. 2011'!$A$1:$P$72</definedName>
  </definedNames>
  <calcPr fullCalcOnLoad="1"/>
</workbook>
</file>

<file path=xl/sharedStrings.xml><?xml version="1.0" encoding="utf-8"?>
<sst xmlns="http://schemas.openxmlformats.org/spreadsheetml/2006/main" count="146" uniqueCount="132">
  <si>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</si>
  <si>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</si>
  <si>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</si>
  <si>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</si>
  <si>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</si>
  <si>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</si>
  <si>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</si>
  <si>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</si>
  <si>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</si>
  <si>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</si>
  <si>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</si>
  <si>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</si>
  <si>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</si>
  <si>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</si>
  <si>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</si>
  <si>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</si>
  <si>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</si>
  <si>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</si>
  <si>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</si>
  <si>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</si>
  <si>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</si>
  <si>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</si>
  <si>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</si>
  <si>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</si>
  <si>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</si>
  <si>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</si>
  <si>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</si>
  <si>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</si>
  <si>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</si>
  <si>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</si>
  <si>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</si>
  <si>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</si>
  <si>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</si>
  <si>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</si>
  <si>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</si>
  <si>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</si>
  <si>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</si>
  <si>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</si>
  <si>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</si>
  <si>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</si>
  <si>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</si>
  <si>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</si>
  <si>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</si>
  <si>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</si>
  <si>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</si>
  <si>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</si>
  <si>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</si>
  <si>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</si>
  <si>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</si>
  <si>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</si>
  <si>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</si>
  <si>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</si>
  <si>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</si>
  <si>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</si>
  <si>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</si>
  <si>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</si>
  <si>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</si>
  <si>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</si>
  <si>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</si>
  <si>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</si>
  <si>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</si>
  <si>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</si>
  <si>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</si>
  <si>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</si>
  <si>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</si>
  <si>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</si>
  <si>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</si>
  <si>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</si>
  <si>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</si>
  <si>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</si>
  <si>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</si>
  <si>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</si>
  <si>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</si>
  <si>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</si>
  <si>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</si>
  <si>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</si>
  <si>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</si>
  <si>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</si>
  <si>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</si>
  <si>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</si>
  <si>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</si>
  <si>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</si>
  <si>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</si>
  <si>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</si>
  <si>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</si>
  <si>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</si>
  <si>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</si>
  <si>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</si>
  <si>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</si>
  <si>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</si>
  <si>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</si>
  <si>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</si>
  <si>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</si>
  <si>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</si>
  <si>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</si>
  <si>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</si>
  <si>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</si>
  <si>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</si>
  <si>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</si>
  <si>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</si>
  <si>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</si>
  <si>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</si>
  <si>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</si>
  <si>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</si>
  <si>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</si>
  <si>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</si>
  <si>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</si>
  <si>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</si>
  <si>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</si>
  <si>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</si>
  <si>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</si>
  <si>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</si>
  <si>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</si>
  <si>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</si>
  <si>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</si>
  <si>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</si>
  <si>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</si>
  <si>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</si>
  <si>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</si>
  <si>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</si>
  <si>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</si>
  <si>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</si>
  <si>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Начальник Департамента организации и контроля</t>
  </si>
  <si>
    <t>инвестиционных процессов</t>
  </si>
  <si>
    <t>Е.Н. Блинова</t>
  </si>
  <si>
    <t>РЕГИОН ПОРТФЕЛЬНЫЕ ИНВЕСТИЦИИ УК</t>
  </si>
  <si>
    <t xml:space="preserve"> </t>
  </si>
  <si>
    <t>Данные отчетов управляющих компаний об инвестировании средств пенсионных накоплений за IV квартал 2012 года</t>
  </si>
  <si>
    <t>АЛЬЯНС ИНВЕСТИЦИИ УК</t>
  </si>
  <si>
    <t>РЕГИОН ТРАСТ УК</t>
  </si>
  <si>
    <t>СБЕРБАНК УПРАВЛЕНИЕ АКТИВАМИ УК</t>
  </si>
  <si>
    <t>ВТБ КАПИТАЛ ПЕНСИОННЫЙ РЕЗЕРВ УК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</si>
</sst>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="115" zoomScaleNormal="115" zoomScalePageLayoutView="0" workbookViewId="0" topLeftCell="A1">
      <pane xSplit="3" ySplit="5" topLeftCell="K4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1" sqref="B21"/>
    </sheetView>
  </sheetViews>
  <sheetFormatPr defaultColWidth="9.00390625" defaultRowHeight="12.75"/>
  <cols>
    <col min="1" max="1" width="3.00390625" style="7" customWidth="1"/>
    <col min="2" max="2" width="29.25390625" style="8" customWidth="1"/>
    <col min="3" max="3" width="7.875" style="10" customWidth="1"/>
    <col min="4" max="4" width="13.875" style="8" customWidth="1"/>
    <col min="5" max="5" width="13.75390625" style="8" customWidth="1"/>
    <col min="6" max="6" width="12.125" style="8" customWidth="1"/>
    <col min="7" max="7" width="12.625" style="8" customWidth="1"/>
    <col min="8" max="8" width="11.75390625" style="8" customWidth="1"/>
    <col min="9" max="9" width="12.125" style="8" customWidth="1"/>
    <col min="10" max="10" width="11.75390625" style="8" customWidth="1"/>
    <col min="11" max="11" width="12.75390625" style="8" customWidth="1"/>
    <col min="12" max="12" width="10.375" style="8" customWidth="1"/>
    <col min="13" max="13" width="10.125" style="8" customWidth="1"/>
    <col min="14" max="14" width="11.125" style="8" customWidth="1"/>
    <col min="15" max="15" width="13.75390625" style="8" customWidth="1"/>
    <col min="16" max="16" width="14.125" style="8" customWidth="1"/>
    <col min="17" max="17" width="10.875" style="3" customWidth="1"/>
    <col min="18" max="18" width="10.625" style="3" customWidth="1"/>
    <col min="19" max="19" width="9.125" style="3" customWidth="1"/>
    <col min="20" max="20" width="11.25390625" style="4" customWidth="1"/>
    <col min="21" max="16384" width="9.125" style="8" customWidth="1"/>
  </cols>
  <sheetData>
    <row r="1" spans="1:16" ht="33" customHeight="1">
      <c r="A1" s="39" t="s">
        <v>127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7" ht="18" customHeight="1">
      <c r="A2" s="8" t="s">
        <v>126</v>
      </c>
      <c r="C2" s="8"/>
      <c r="G2" s="9"/>
    </row>
    <row r="3" spans="5:16" ht="24.75" customHeight="1">
      <c r="E3" s="40"/>
      <c r="F3" s="40"/>
      <c r="G3" s="40"/>
      <c r="H3" s="40"/>
      <c r="I3" s="40"/>
      <c r="J3" s="40"/>
      <c r="P3" s="11" t="s">
        <v>17</v>
      </c>
    </row>
    <row r="4" spans="1:19" s="2" customFormat="1" ht="29.25" customHeight="1">
      <c r="A4" s="41" t="s">
        <v>9</v>
      </c>
      <c r="B4" s="41" t="s">
        <v>18</v>
      </c>
      <c r="C4" s="41" t="s">
        <v>12</v>
      </c>
      <c r="D4" s="38" t="s">
        <v>7</v>
      </c>
      <c r="E4" s="38"/>
      <c r="F4" s="38" t="s">
        <v>2</v>
      </c>
      <c r="G4" s="38"/>
      <c r="H4" s="38" t="s">
        <v>14</v>
      </c>
      <c r="I4" s="38"/>
      <c r="J4" s="38" t="s">
        <v>1</v>
      </c>
      <c r="K4" s="38"/>
      <c r="L4" s="38" t="s">
        <v>15</v>
      </c>
      <c r="M4" s="38"/>
      <c r="N4" s="41" t="s">
        <v>11</v>
      </c>
      <c r="O4" s="38" t="s">
        <v>8</v>
      </c>
      <c r="P4" s="38"/>
      <c r="Q4" s="1"/>
      <c r="R4" s="1"/>
      <c r="S4" s="1"/>
    </row>
    <row r="5" spans="1:19" s="2" customFormat="1" ht="20.25" customHeight="1">
      <c r="A5" s="41"/>
      <c r="B5" s="41"/>
      <c r="C5" s="41"/>
      <c r="D5" s="12" t="s">
        <v>3</v>
      </c>
      <c r="E5" s="12" t="s">
        <v>4</v>
      </c>
      <c r="F5" s="12" t="s">
        <v>0</v>
      </c>
      <c r="G5" s="12" t="s">
        <v>10</v>
      </c>
      <c r="H5" s="12" t="s">
        <v>0</v>
      </c>
      <c r="I5" s="12" t="s">
        <v>10</v>
      </c>
      <c r="J5" s="12" t="s">
        <v>0</v>
      </c>
      <c r="K5" s="12" t="s">
        <v>10</v>
      </c>
      <c r="L5" s="12" t="s">
        <v>0</v>
      </c>
      <c r="M5" s="12" t="s">
        <v>10</v>
      </c>
      <c r="N5" s="41"/>
      <c r="O5" s="12" t="s">
        <v>5</v>
      </c>
      <c r="P5" s="12" t="s">
        <v>6</v>
      </c>
      <c r="Q5" s="1"/>
      <c r="R5" s="1"/>
      <c r="S5" s="1"/>
    </row>
    <row r="6" spans="1:20" ht="12">
      <c r="A6" s="24">
        <v>1</v>
      </c>
      <c r="B6" s="25" t="s">
        <v>19</v>
      </c>
      <c r="C6" s="26" t="s">
        <v>20</v>
      </c>
      <c r="D6" s="35">
        <v>16875132.32</v>
      </c>
      <c r="E6" s="35">
        <v>15798928.81</v>
      </c>
      <c r="F6" s="35">
        <v>754473.54</v>
      </c>
      <c r="G6" s="35">
        <v>3966667.81</v>
      </c>
      <c r="H6" s="35">
        <v>418335.1</v>
      </c>
      <c r="I6" s="35">
        <v>408993.7</v>
      </c>
      <c r="J6" s="35">
        <v>108003.51</v>
      </c>
      <c r="K6" s="35">
        <v>2198500.71</v>
      </c>
      <c r="L6" s="35">
        <v>44301.61</v>
      </c>
      <c r="M6" s="35">
        <v>80453.77</v>
      </c>
      <c r="N6" s="35">
        <v>30674.53</v>
      </c>
      <c r="O6" s="35">
        <v>17864961.31</v>
      </c>
      <c r="P6" s="35">
        <v>17864961.31</v>
      </c>
      <c r="S6" s="4"/>
      <c r="T6" s="8"/>
    </row>
    <row r="7" spans="1:20" ht="12">
      <c r="A7" s="24">
        <v>2</v>
      </c>
      <c r="B7" s="25" t="s">
        <v>19</v>
      </c>
      <c r="C7" s="26" t="s">
        <v>21</v>
      </c>
      <c r="D7" s="35">
        <v>223537493.25</v>
      </c>
      <c r="E7" s="35">
        <v>165074668.05</v>
      </c>
      <c r="F7" s="35">
        <v>10652583.65</v>
      </c>
      <c r="G7" s="35">
        <v>73583111.56</v>
      </c>
      <c r="H7" s="35">
        <v>4053428.58</v>
      </c>
      <c r="I7" s="35">
        <v>13469547.03</v>
      </c>
      <c r="J7" s="35">
        <v>1147448.54</v>
      </c>
      <c r="K7" s="35">
        <v>14765491.08</v>
      </c>
      <c r="L7" s="35">
        <v>240942.09</v>
      </c>
      <c r="M7" s="35">
        <v>506720.71</v>
      </c>
      <c r="N7" s="35">
        <v>1010216.03</v>
      </c>
      <c r="O7" s="35">
        <v>235844898.82</v>
      </c>
      <c r="P7" s="35">
        <v>235844898.82</v>
      </c>
      <c r="S7" s="4"/>
      <c r="T7" s="8"/>
    </row>
    <row r="8" spans="1:20" ht="12">
      <c r="A8" s="24">
        <v>3</v>
      </c>
      <c r="B8" s="25" t="s">
        <v>22</v>
      </c>
      <c r="C8" s="26" t="s">
        <v>23</v>
      </c>
      <c r="D8" s="35">
        <v>2496761850.94</v>
      </c>
      <c r="E8" s="35">
        <v>2318129394.28</v>
      </c>
      <c r="F8" s="35">
        <v>119399068.1</v>
      </c>
      <c r="G8" s="35">
        <v>451285178.28</v>
      </c>
      <c r="H8" s="35">
        <v>7263387.75</v>
      </c>
      <c r="I8" s="35">
        <v>117079956.9</v>
      </c>
      <c r="J8" s="35">
        <v>11394482.46</v>
      </c>
      <c r="K8" s="35">
        <v>271436991.53</v>
      </c>
      <c r="L8" s="35">
        <v>1524252.37</v>
      </c>
      <c r="M8" s="35">
        <v>4551965.97</v>
      </c>
      <c r="N8" s="35">
        <v>11707995.69</v>
      </c>
      <c r="O8" s="35">
        <v>2598797576.27</v>
      </c>
      <c r="P8" s="35">
        <v>2598797576.27</v>
      </c>
      <c r="S8" s="4"/>
      <c r="T8" s="8"/>
    </row>
    <row r="9" spans="1:20" ht="12">
      <c r="A9" s="24">
        <v>4</v>
      </c>
      <c r="B9" s="25" t="s">
        <v>24</v>
      </c>
      <c r="C9" s="26" t="s">
        <v>25</v>
      </c>
      <c r="D9" s="35">
        <v>101308643.96</v>
      </c>
      <c r="E9" s="35">
        <v>92145178.58</v>
      </c>
      <c r="F9" s="35">
        <v>5376064.97</v>
      </c>
      <c r="G9" s="35">
        <v>18053123.07</v>
      </c>
      <c r="H9" s="35">
        <v>985503.02</v>
      </c>
      <c r="I9" s="35">
        <v>6500081.7</v>
      </c>
      <c r="J9" s="35">
        <v>386017.63</v>
      </c>
      <c r="K9" s="35">
        <v>9299740.37</v>
      </c>
      <c r="L9" s="35">
        <v>28604.12</v>
      </c>
      <c r="M9" s="35">
        <v>143052.78</v>
      </c>
      <c r="N9" s="35">
        <v>650008.17</v>
      </c>
      <c r="O9" s="35">
        <v>106605582.03</v>
      </c>
      <c r="P9" s="35">
        <v>106605582.03</v>
      </c>
      <c r="S9" s="4"/>
      <c r="T9" s="8"/>
    </row>
    <row r="10" spans="1:20" ht="12">
      <c r="A10" s="24">
        <v>5</v>
      </c>
      <c r="B10" s="25" t="s">
        <v>26</v>
      </c>
      <c r="C10" s="26" t="s">
        <v>27</v>
      </c>
      <c r="D10" s="35">
        <v>753273436.54</v>
      </c>
      <c r="E10" s="35">
        <v>675839081.54</v>
      </c>
      <c r="F10" s="35">
        <v>34319909.93</v>
      </c>
      <c r="G10" s="35">
        <v>121191881.52</v>
      </c>
      <c r="H10" s="35">
        <v>19381295.78</v>
      </c>
      <c r="I10" s="35">
        <v>50643173.91</v>
      </c>
      <c r="J10" s="35">
        <v>2698589.38</v>
      </c>
      <c r="K10" s="35">
        <v>42778043.57</v>
      </c>
      <c r="L10" s="35">
        <v>347245.32</v>
      </c>
      <c r="M10" s="35">
        <v>967285.85</v>
      </c>
      <c r="N10" s="35">
        <v>5064317.39</v>
      </c>
      <c r="O10" s="35">
        <v>798864490.16</v>
      </c>
      <c r="P10" s="35">
        <v>798864490.16</v>
      </c>
      <c r="S10" s="4"/>
      <c r="T10" s="8"/>
    </row>
    <row r="11" spans="1:20" ht="12">
      <c r="A11" s="24">
        <v>6</v>
      </c>
      <c r="B11" s="25" t="s">
        <v>128</v>
      </c>
      <c r="C11" s="26" t="s">
        <v>28</v>
      </c>
      <c r="D11" s="35">
        <v>68154912.65</v>
      </c>
      <c r="E11" s="35">
        <v>58941806.2</v>
      </c>
      <c r="F11" s="35">
        <v>2900556.22</v>
      </c>
      <c r="G11" s="35">
        <v>9766493.23</v>
      </c>
      <c r="H11" s="35">
        <v>2864596.15</v>
      </c>
      <c r="I11" s="35">
        <v>9081152.96</v>
      </c>
      <c r="J11" s="35">
        <v>20739.1</v>
      </c>
      <c r="K11" s="35">
        <v>3775900.69</v>
      </c>
      <c r="L11" s="35">
        <v>59605.75</v>
      </c>
      <c r="M11" s="35">
        <v>173831.53</v>
      </c>
      <c r="N11" s="35">
        <v>817303.77</v>
      </c>
      <c r="O11" s="35">
        <v>73022416.4</v>
      </c>
      <c r="P11" s="35">
        <v>73022416.4</v>
      </c>
      <c r="S11" s="4"/>
      <c r="T11" s="8"/>
    </row>
    <row r="12" spans="1:20" ht="12">
      <c r="A12" s="24">
        <v>7</v>
      </c>
      <c r="B12" s="25" t="s">
        <v>128</v>
      </c>
      <c r="C12" s="26" t="s">
        <v>29</v>
      </c>
      <c r="D12" s="35">
        <v>5134296.7</v>
      </c>
      <c r="E12" s="35">
        <v>4152863</v>
      </c>
      <c r="F12" s="35">
        <v>224960.01</v>
      </c>
      <c r="G12" s="35">
        <v>1387901.48</v>
      </c>
      <c r="H12" s="35">
        <v>129138.83</v>
      </c>
      <c r="I12" s="35">
        <v>432416.99</v>
      </c>
      <c r="J12" s="35">
        <v>160649.79</v>
      </c>
      <c r="K12" s="35">
        <v>612980.48</v>
      </c>
      <c r="L12" s="35">
        <v>12208.11</v>
      </c>
      <c r="M12" s="35">
        <v>44663.35</v>
      </c>
      <c r="N12" s="35">
        <v>38917.53</v>
      </c>
      <c r="O12" s="35">
        <v>5293075.51</v>
      </c>
      <c r="P12" s="35">
        <v>5293075.51</v>
      </c>
      <c r="S12" s="4"/>
      <c r="T12" s="8"/>
    </row>
    <row r="13" spans="1:20" ht="12">
      <c r="A13" s="24">
        <v>8</v>
      </c>
      <c r="B13" s="25" t="s">
        <v>30</v>
      </c>
      <c r="C13" s="26" t="s">
        <v>31</v>
      </c>
      <c r="D13" s="35">
        <v>26390136.53</v>
      </c>
      <c r="E13" s="35">
        <v>24211909.39</v>
      </c>
      <c r="F13" s="35">
        <v>1067732.56</v>
      </c>
      <c r="G13" s="35">
        <v>4081031.86</v>
      </c>
      <c r="H13" s="35">
        <v>141027.64</v>
      </c>
      <c r="I13" s="35">
        <v>1553551.12</v>
      </c>
      <c r="J13" s="35">
        <v>318506.86</v>
      </c>
      <c r="K13" s="35">
        <v>2476381.89</v>
      </c>
      <c r="L13" s="35">
        <v>34957.02</v>
      </c>
      <c r="M13" s="35">
        <v>124677.63</v>
      </c>
      <c r="N13" s="35">
        <v>147587.36</v>
      </c>
      <c r="O13" s="35">
        <v>27097845.49</v>
      </c>
      <c r="P13" s="35">
        <v>27097845.49</v>
      </c>
      <c r="S13" s="4"/>
      <c r="T13" s="8"/>
    </row>
    <row r="14" spans="1:20" ht="12">
      <c r="A14" s="24">
        <v>9</v>
      </c>
      <c r="B14" s="25" t="s">
        <v>32</v>
      </c>
      <c r="C14" s="26" t="s">
        <v>33</v>
      </c>
      <c r="D14" s="35">
        <v>614790009.35</v>
      </c>
      <c r="E14" s="35">
        <v>546420213.81</v>
      </c>
      <c r="F14" s="35">
        <v>28675873.8</v>
      </c>
      <c r="G14" s="35">
        <v>95829936.34</v>
      </c>
      <c r="H14" s="35">
        <v>7884682.24</v>
      </c>
      <c r="I14" s="35">
        <v>40846387.37</v>
      </c>
      <c r="J14" s="35">
        <v>2215700.57</v>
      </c>
      <c r="K14" s="35">
        <v>33618514.79</v>
      </c>
      <c r="L14" s="35">
        <v>255762.96</v>
      </c>
      <c r="M14" s="35">
        <v>598920.87</v>
      </c>
      <c r="N14" s="35">
        <v>4002945.96</v>
      </c>
      <c r="O14" s="35">
        <v>644876155.9</v>
      </c>
      <c r="P14" s="35">
        <v>644876155.9</v>
      </c>
      <c r="S14" s="4"/>
      <c r="T14" s="8"/>
    </row>
    <row r="15" spans="1:20" ht="12">
      <c r="A15" s="24">
        <f>A14+1</f>
        <v>10</v>
      </c>
      <c r="B15" s="25" t="s">
        <v>34</v>
      </c>
      <c r="C15" s="26" t="s">
        <v>35</v>
      </c>
      <c r="D15" s="35">
        <v>17949518.68</v>
      </c>
      <c r="E15" s="35">
        <v>15999068.6</v>
      </c>
      <c r="F15" s="35">
        <v>781826.07</v>
      </c>
      <c r="G15" s="35">
        <v>2467077.25</v>
      </c>
      <c r="H15" s="35">
        <v>403352.67</v>
      </c>
      <c r="I15" s="35">
        <v>1852650.3</v>
      </c>
      <c r="J15" s="35">
        <v>24427.29</v>
      </c>
      <c r="K15" s="35">
        <v>1105447</v>
      </c>
      <c r="L15" s="35">
        <v>19116.76</v>
      </c>
      <c r="M15" s="35">
        <v>122195.78</v>
      </c>
      <c r="N15" s="35">
        <v>185265.03</v>
      </c>
      <c r="O15" s="35">
        <v>18905888.34</v>
      </c>
      <c r="P15" s="35">
        <v>18905888.34</v>
      </c>
      <c r="S15" s="4"/>
      <c r="T15" s="8"/>
    </row>
    <row r="16" spans="1:20" ht="12">
      <c r="A16" s="24">
        <f aca="true" t="shared" si="0" ref="A16:A63">A15+1</f>
        <v>11</v>
      </c>
      <c r="B16" s="25" t="s">
        <v>36</v>
      </c>
      <c r="C16" s="26" t="s">
        <v>37</v>
      </c>
      <c r="D16" s="35">
        <v>418889519.85</v>
      </c>
      <c r="E16" s="35">
        <v>414895631.55</v>
      </c>
      <c r="F16" s="35">
        <v>17508513.03</v>
      </c>
      <c r="G16" s="35">
        <v>62182998.67</v>
      </c>
      <c r="H16" s="35">
        <v>10834944.66</v>
      </c>
      <c r="I16" s="35">
        <v>40468645.24</v>
      </c>
      <c r="J16" s="35">
        <v>4396543.88</v>
      </c>
      <c r="K16" s="35">
        <v>74124261.24</v>
      </c>
      <c r="L16" s="35">
        <v>194527.7</v>
      </c>
      <c r="M16" s="35">
        <v>781108.26</v>
      </c>
      <c r="N16" s="35">
        <v>4046864.52</v>
      </c>
      <c r="O16" s="35">
        <v>438595041.44</v>
      </c>
      <c r="P16" s="35">
        <v>438595041.44</v>
      </c>
      <c r="S16" s="4"/>
      <c r="T16" s="8"/>
    </row>
    <row r="17" spans="1:20" ht="12">
      <c r="A17" s="24">
        <f t="shared" si="0"/>
        <v>12</v>
      </c>
      <c r="B17" s="25" t="s">
        <v>38</v>
      </c>
      <c r="C17" s="26" t="s">
        <v>39</v>
      </c>
      <c r="D17" s="35">
        <v>515426568.37</v>
      </c>
      <c r="E17" s="35">
        <v>441290947.39</v>
      </c>
      <c r="F17" s="35">
        <v>23906943.66</v>
      </c>
      <c r="G17" s="35">
        <v>93661688.37</v>
      </c>
      <c r="H17" s="35">
        <v>13002393.92</v>
      </c>
      <c r="I17" s="35">
        <v>48742779.36</v>
      </c>
      <c r="J17" s="35">
        <v>899660.23</v>
      </c>
      <c r="K17" s="35">
        <v>31851946.48</v>
      </c>
      <c r="L17" s="35">
        <v>395105.24</v>
      </c>
      <c r="M17" s="35">
        <v>802328.16</v>
      </c>
      <c r="N17" s="35">
        <v>3899422.35</v>
      </c>
      <c r="O17" s="35">
        <v>547141718.13</v>
      </c>
      <c r="P17" s="35">
        <v>547141718.13</v>
      </c>
      <c r="S17" s="4"/>
      <c r="T17" s="8"/>
    </row>
    <row r="18" spans="1:20" ht="12">
      <c r="A18" s="24">
        <f t="shared" si="0"/>
        <v>13</v>
      </c>
      <c r="B18" s="25" t="s">
        <v>38</v>
      </c>
      <c r="C18" s="26" t="s">
        <v>40</v>
      </c>
      <c r="D18" s="35">
        <v>44929655.31</v>
      </c>
      <c r="E18" s="35">
        <v>39210594.07</v>
      </c>
      <c r="F18" s="35">
        <v>2062036.17</v>
      </c>
      <c r="G18" s="35">
        <v>8720033.8</v>
      </c>
      <c r="H18" s="35">
        <v>1025143.41</v>
      </c>
      <c r="I18" s="35">
        <v>3796202.47</v>
      </c>
      <c r="J18" s="35">
        <v>51454.61</v>
      </c>
      <c r="K18" s="35">
        <v>3654875.01</v>
      </c>
      <c r="L18" s="35">
        <v>41862.12</v>
      </c>
      <c r="M18" s="35">
        <v>148437.17</v>
      </c>
      <c r="N18" s="35">
        <v>303696.2</v>
      </c>
      <c r="O18" s="35">
        <v>47619821.96</v>
      </c>
      <c r="P18" s="35">
        <v>47619821.96</v>
      </c>
      <c r="S18" s="4"/>
      <c r="T18" s="8"/>
    </row>
    <row r="19" spans="1:20" ht="12">
      <c r="A19" s="24">
        <f t="shared" si="0"/>
        <v>14</v>
      </c>
      <c r="B19" s="25" t="s">
        <v>41</v>
      </c>
      <c r="C19" s="26" t="s">
        <v>42</v>
      </c>
      <c r="D19" s="35">
        <v>1088972171.99</v>
      </c>
      <c r="E19" s="35">
        <v>973500835.41</v>
      </c>
      <c r="F19" s="35">
        <v>50421137.06</v>
      </c>
      <c r="G19" s="35">
        <v>166889958</v>
      </c>
      <c r="H19" s="35">
        <v>45199598.7</v>
      </c>
      <c r="I19" s="35">
        <v>101703631.72</v>
      </c>
      <c r="J19" s="35">
        <v>4186361.84</v>
      </c>
      <c r="K19" s="35">
        <v>60330797.54</v>
      </c>
      <c r="L19" s="35">
        <v>623128.27</v>
      </c>
      <c r="M19" s="35">
        <v>1980209.95</v>
      </c>
      <c r="N19" s="35">
        <v>8899067.78</v>
      </c>
      <c r="O19" s="35">
        <v>1170884349.86</v>
      </c>
      <c r="P19" s="35">
        <v>1170884349.86</v>
      </c>
      <c r="S19" s="4"/>
      <c r="T19" s="8"/>
    </row>
    <row r="20" spans="1:18" s="32" customFormat="1" ht="12.75" customHeight="1">
      <c r="A20" s="27">
        <f t="shared" si="0"/>
        <v>15</v>
      </c>
      <c r="B20" s="28" t="s">
        <v>131</v>
      </c>
      <c r="C20" s="33" t="s">
        <v>44</v>
      </c>
      <c r="D20" s="36">
        <v>5999689374.17</v>
      </c>
      <c r="E20" s="36">
        <v>5481029872.99</v>
      </c>
      <c r="F20" s="36">
        <v>282256729.79</v>
      </c>
      <c r="G20" s="36">
        <v>967628385.01</v>
      </c>
      <c r="H20" s="36">
        <v>149690863.14</v>
      </c>
      <c r="I20" s="36">
        <v>442251832.71</v>
      </c>
      <c r="J20" s="36">
        <v>16657852.88</v>
      </c>
      <c r="K20" s="36">
        <v>469488613.72</v>
      </c>
      <c r="L20" s="36">
        <v>1793570.87</v>
      </c>
      <c r="M20" s="36">
        <v>8235933.64</v>
      </c>
      <c r="N20" s="36">
        <v>44225183.27</v>
      </c>
      <c r="O20" s="36">
        <v>6368960360.08</v>
      </c>
      <c r="P20" s="36">
        <v>6368960360.08</v>
      </c>
      <c r="Q20" s="31"/>
      <c r="R20" s="31"/>
    </row>
    <row r="21" spans="1:19" s="32" customFormat="1" ht="12" customHeight="1">
      <c r="A21" s="33">
        <f t="shared" si="0"/>
        <v>16</v>
      </c>
      <c r="B21" s="42" t="s">
        <v>43</v>
      </c>
      <c r="C21" s="33" t="s">
        <v>46</v>
      </c>
      <c r="D21" s="37">
        <v>605311518.83</v>
      </c>
      <c r="E21" s="37">
        <v>481817874.06</v>
      </c>
      <c r="F21" s="37">
        <v>25014100.37</v>
      </c>
      <c r="G21" s="37">
        <v>152803421.9</v>
      </c>
      <c r="H21" s="37">
        <v>23238117.91</v>
      </c>
      <c r="I21" s="37">
        <v>61911579.28</v>
      </c>
      <c r="J21" s="37">
        <v>2849776.34</v>
      </c>
      <c r="K21" s="37">
        <v>45277534.77</v>
      </c>
      <c r="L21" s="37">
        <v>329745.07</v>
      </c>
      <c r="M21" s="37">
        <v>871124.77</v>
      </c>
      <c r="N21" s="37">
        <v>6191157.93</v>
      </c>
      <c r="O21" s="37">
        <v>644193057.77</v>
      </c>
      <c r="P21" s="37">
        <v>644193057.77</v>
      </c>
      <c r="Q21" s="31"/>
      <c r="R21" s="31"/>
      <c r="S21" s="34"/>
    </row>
    <row r="22" spans="1:20" ht="12">
      <c r="A22" s="24">
        <f t="shared" si="0"/>
        <v>17</v>
      </c>
      <c r="B22" s="25" t="s">
        <v>45</v>
      </c>
      <c r="C22" s="26" t="s">
        <v>47</v>
      </c>
      <c r="D22" s="35">
        <v>1533437752647.44</v>
      </c>
      <c r="E22" s="35">
        <v>1328559755903.36</v>
      </c>
      <c r="F22" s="35">
        <v>84624161190.42</v>
      </c>
      <c r="G22" s="35">
        <v>304820949412.2</v>
      </c>
      <c r="H22" s="35">
        <v>45157274594.8</v>
      </c>
      <c r="I22" s="35">
        <v>128085507588.44</v>
      </c>
      <c r="J22" s="35">
        <v>27235049844.47</v>
      </c>
      <c r="K22" s="35">
        <v>124900917413.53</v>
      </c>
      <c r="L22" s="35">
        <v>225997427.57</v>
      </c>
      <c r="M22" s="35">
        <v>807154329.85</v>
      </c>
      <c r="N22" s="35">
        <v>442269785.05</v>
      </c>
      <c r="O22" s="35">
        <v>1635315871375.57</v>
      </c>
      <c r="P22" s="35">
        <v>1635315871375.57</v>
      </c>
      <c r="S22" s="4"/>
      <c r="T22" s="8"/>
    </row>
    <row r="23" spans="1:19" s="23" customFormat="1" ht="12">
      <c r="A23" s="24">
        <f t="shared" si="0"/>
        <v>18</v>
      </c>
      <c r="B23" s="25" t="s">
        <v>45</v>
      </c>
      <c r="C23" s="26" t="s">
        <v>49</v>
      </c>
      <c r="D23" s="35">
        <v>7497442920.35</v>
      </c>
      <c r="E23" s="35">
        <v>5152319546.67</v>
      </c>
      <c r="F23" s="35">
        <v>381920588.36</v>
      </c>
      <c r="G23" s="35">
        <v>2803155318.75</v>
      </c>
      <c r="H23" s="35">
        <v>182244316.57</v>
      </c>
      <c r="I23" s="35">
        <v>536081690.32</v>
      </c>
      <c r="J23" s="35">
        <v>51136149.77</v>
      </c>
      <c r="K23" s="35">
        <v>477249842.18</v>
      </c>
      <c r="L23" s="35">
        <v>2955010.28</v>
      </c>
      <c r="M23" s="35">
        <v>6790048.33</v>
      </c>
      <c r="N23" s="35">
        <v>10123345.97</v>
      </c>
      <c r="O23" s="35">
        <v>7997393319.26</v>
      </c>
      <c r="P23" s="35">
        <v>7997393319.26</v>
      </c>
      <c r="Q23" s="21"/>
      <c r="R23" s="21"/>
      <c r="S23" s="22"/>
    </row>
    <row r="24" spans="1:20" ht="12">
      <c r="A24" s="24">
        <f t="shared" si="0"/>
        <v>19</v>
      </c>
      <c r="B24" s="25" t="s">
        <v>48</v>
      </c>
      <c r="C24" s="26" t="s">
        <v>50</v>
      </c>
      <c r="D24" s="35">
        <v>20635325.88</v>
      </c>
      <c r="E24" s="35">
        <v>21001642.21</v>
      </c>
      <c r="F24" s="35">
        <v>877342.36</v>
      </c>
      <c r="G24" s="35">
        <v>3157338.62</v>
      </c>
      <c r="H24" s="35">
        <v>159649.49</v>
      </c>
      <c r="I24" s="35">
        <v>710402.46</v>
      </c>
      <c r="J24" s="35">
        <v>299410.8</v>
      </c>
      <c r="K24" s="35">
        <v>3387066.73</v>
      </c>
      <c r="L24" s="35">
        <v>6945.75</v>
      </c>
      <c r="M24" s="35">
        <v>116355.38</v>
      </c>
      <c r="N24" s="35">
        <v>71040.25</v>
      </c>
      <c r="O24" s="35">
        <v>21294920.93</v>
      </c>
      <c r="P24" s="35">
        <v>21294920.93</v>
      </c>
      <c r="S24" s="4"/>
      <c r="T24" s="8"/>
    </row>
    <row r="25" spans="1:20" ht="12">
      <c r="A25" s="24">
        <f t="shared" si="0"/>
        <v>20</v>
      </c>
      <c r="B25" s="25" t="s">
        <v>48</v>
      </c>
      <c r="C25" s="26" t="s">
        <v>51</v>
      </c>
      <c r="D25" s="35">
        <v>3272466.82</v>
      </c>
      <c r="E25" s="35">
        <v>2976443.97</v>
      </c>
      <c r="F25" s="35">
        <v>88297.88</v>
      </c>
      <c r="G25" s="35">
        <v>614711.65</v>
      </c>
      <c r="H25" s="35">
        <v>61346.78</v>
      </c>
      <c r="I25" s="35">
        <v>151982.43</v>
      </c>
      <c r="J25" s="35">
        <v>167338.83</v>
      </c>
      <c r="K25" s="35">
        <v>478948.47</v>
      </c>
      <c r="L25" s="35">
        <v>1229.06</v>
      </c>
      <c r="M25" s="35">
        <v>10645.99</v>
      </c>
      <c r="N25" s="35">
        <v>15198.24</v>
      </c>
      <c r="O25" s="35">
        <v>3238345.35</v>
      </c>
      <c r="P25" s="35">
        <v>3238345.35</v>
      </c>
      <c r="S25" s="4"/>
      <c r="T25" s="8"/>
    </row>
    <row r="26" spans="1:20" ht="12">
      <c r="A26" s="24">
        <f t="shared" si="0"/>
        <v>21</v>
      </c>
      <c r="B26" s="25" t="s">
        <v>48</v>
      </c>
      <c r="C26" s="26" t="s">
        <v>53</v>
      </c>
      <c r="D26" s="35">
        <v>116300332.87</v>
      </c>
      <c r="E26" s="35">
        <v>115224431.72</v>
      </c>
      <c r="F26" s="35">
        <v>5523974.91</v>
      </c>
      <c r="G26" s="35">
        <v>20535691.35</v>
      </c>
      <c r="H26" s="35">
        <v>528338.6</v>
      </c>
      <c r="I26" s="35">
        <v>3343415.92</v>
      </c>
      <c r="J26" s="35">
        <v>665710.34</v>
      </c>
      <c r="K26" s="35">
        <v>16876931.04</v>
      </c>
      <c r="L26" s="35">
        <v>40803.81</v>
      </c>
      <c r="M26" s="35">
        <v>580475.72</v>
      </c>
      <c r="N26" s="35">
        <v>334341.59</v>
      </c>
      <c r="O26" s="35">
        <v>121311790.64</v>
      </c>
      <c r="P26" s="35">
        <v>121311790.64</v>
      </c>
      <c r="S26" s="4"/>
      <c r="T26" s="8"/>
    </row>
    <row r="27" spans="1:20" ht="12">
      <c r="A27" s="24">
        <f t="shared" si="0"/>
        <v>22</v>
      </c>
      <c r="B27" s="25" t="s">
        <v>52</v>
      </c>
      <c r="C27" s="26" t="s">
        <v>55</v>
      </c>
      <c r="D27" s="35">
        <v>107240403.48</v>
      </c>
      <c r="E27" s="35">
        <v>96095375</v>
      </c>
      <c r="F27" s="35">
        <v>4846809.97</v>
      </c>
      <c r="G27" s="35">
        <v>16036270</v>
      </c>
      <c r="H27" s="35">
        <v>4042871.3</v>
      </c>
      <c r="I27" s="35">
        <v>9989990.42</v>
      </c>
      <c r="J27" s="35">
        <v>661063.82</v>
      </c>
      <c r="K27" s="35">
        <v>6437023.2</v>
      </c>
      <c r="L27" s="35">
        <v>242359.18</v>
      </c>
      <c r="M27" s="35">
        <v>457950.47</v>
      </c>
      <c r="N27" s="35">
        <v>998999.04</v>
      </c>
      <c r="O27" s="35">
        <v>114227662.71</v>
      </c>
      <c r="P27" s="35">
        <v>114227662.71</v>
      </c>
      <c r="S27" s="4"/>
      <c r="T27" s="8"/>
    </row>
    <row r="28" spans="1:20" ht="12">
      <c r="A28" s="24">
        <f t="shared" si="0"/>
        <v>23</v>
      </c>
      <c r="B28" s="25" t="s">
        <v>54</v>
      </c>
      <c r="C28" s="26" t="s">
        <v>57</v>
      </c>
      <c r="D28" s="35">
        <v>73106997.57</v>
      </c>
      <c r="E28" s="35">
        <v>63249301.75</v>
      </c>
      <c r="F28" s="35">
        <v>3195932.27</v>
      </c>
      <c r="G28" s="35">
        <v>14544959.5</v>
      </c>
      <c r="H28" s="35">
        <v>598283.51</v>
      </c>
      <c r="I28" s="35">
        <v>6217623.14</v>
      </c>
      <c r="J28" s="35">
        <v>581339.22</v>
      </c>
      <c r="K28" s="35">
        <v>7584831.45</v>
      </c>
      <c r="L28" s="35">
        <v>57719.11</v>
      </c>
      <c r="M28" s="35">
        <v>164897.92</v>
      </c>
      <c r="N28" s="35">
        <v>621762.31</v>
      </c>
      <c r="O28" s="35">
        <v>75640392.71</v>
      </c>
      <c r="P28" s="35">
        <v>75640392.71</v>
      </c>
      <c r="S28" s="4"/>
      <c r="T28" s="8"/>
    </row>
    <row r="29" spans="1:20" ht="12">
      <c r="A29" s="24">
        <f t="shared" si="0"/>
        <v>24</v>
      </c>
      <c r="B29" s="25" t="s">
        <v>56</v>
      </c>
      <c r="C29" s="26" t="s">
        <v>59</v>
      </c>
      <c r="D29" s="35">
        <v>76702553.29</v>
      </c>
      <c r="E29" s="35">
        <v>68015905.09</v>
      </c>
      <c r="F29" s="35">
        <v>2964041.79</v>
      </c>
      <c r="G29" s="35">
        <v>11417161.62</v>
      </c>
      <c r="H29" s="35">
        <v>1749574.8</v>
      </c>
      <c r="I29" s="35">
        <v>5404683.77</v>
      </c>
      <c r="J29" s="35">
        <v>166191.43</v>
      </c>
      <c r="K29" s="35">
        <v>3477772.23</v>
      </c>
      <c r="L29" s="35">
        <v>42962.53</v>
      </c>
      <c r="M29" s="35">
        <v>152962.33</v>
      </c>
      <c r="N29" s="35">
        <v>540468.38</v>
      </c>
      <c r="O29" s="35">
        <v>80666547.54</v>
      </c>
      <c r="P29" s="35">
        <v>80666547.54</v>
      </c>
      <c r="S29" s="4"/>
      <c r="T29" s="8"/>
    </row>
    <row r="30" spans="1:20" ht="12">
      <c r="A30" s="24">
        <f t="shared" si="0"/>
        <v>25</v>
      </c>
      <c r="B30" s="25" t="s">
        <v>58</v>
      </c>
      <c r="C30" s="26" t="s">
        <v>61</v>
      </c>
      <c r="D30" s="35">
        <v>119434528.42</v>
      </c>
      <c r="E30" s="35">
        <v>93031075.98</v>
      </c>
      <c r="F30" s="35">
        <v>5343944.07</v>
      </c>
      <c r="G30" s="35">
        <v>31436554.67</v>
      </c>
      <c r="H30" s="35">
        <v>3204944.35</v>
      </c>
      <c r="I30" s="35">
        <v>9236011.12</v>
      </c>
      <c r="J30" s="35">
        <v>1475212.5</v>
      </c>
      <c r="K30" s="35">
        <v>7108901.68</v>
      </c>
      <c r="L30" s="35">
        <v>106704.47</v>
      </c>
      <c r="M30" s="35">
        <v>193240.22</v>
      </c>
      <c r="N30" s="35">
        <v>923601.11</v>
      </c>
      <c r="O30" s="35">
        <v>125477898.76</v>
      </c>
      <c r="P30" s="35">
        <v>125477898.76</v>
      </c>
      <c r="S30" s="4"/>
      <c r="T30" s="8"/>
    </row>
    <row r="31" spans="1:20" ht="12">
      <c r="A31" s="24">
        <f t="shared" si="0"/>
        <v>26</v>
      </c>
      <c r="B31" s="25" t="s">
        <v>60</v>
      </c>
      <c r="C31" s="26" t="s">
        <v>63</v>
      </c>
      <c r="D31" s="35">
        <v>37619081.66</v>
      </c>
      <c r="E31" s="35">
        <v>34427145.32</v>
      </c>
      <c r="F31" s="35">
        <v>1733457.46</v>
      </c>
      <c r="G31" s="35">
        <v>6453750.44</v>
      </c>
      <c r="H31" s="35">
        <v>-380697.32</v>
      </c>
      <c r="I31" s="35">
        <v>848684.02</v>
      </c>
      <c r="J31" s="35">
        <v>217556.1</v>
      </c>
      <c r="K31" s="35">
        <v>2909509.39</v>
      </c>
      <c r="L31" s="35">
        <v>17925.96</v>
      </c>
      <c r="M31" s="35">
        <v>83710.65</v>
      </c>
      <c r="N31" s="35">
        <v>84783.53</v>
      </c>
      <c r="O31" s="35">
        <v>38651576.21</v>
      </c>
      <c r="P31" s="35">
        <v>38651576.21</v>
      </c>
      <c r="S31" s="4"/>
      <c r="T31" s="8"/>
    </row>
    <row r="32" spans="1:20" ht="12">
      <c r="A32" s="24">
        <f t="shared" si="0"/>
        <v>27</v>
      </c>
      <c r="B32" s="25" t="s">
        <v>62</v>
      </c>
      <c r="C32" s="26" t="s">
        <v>65</v>
      </c>
      <c r="D32" s="35">
        <v>10253030.62</v>
      </c>
      <c r="E32" s="35">
        <v>9424579.08</v>
      </c>
      <c r="F32" s="35">
        <v>497960.97</v>
      </c>
      <c r="G32" s="35">
        <v>1860030.71</v>
      </c>
      <c r="H32" s="35">
        <v>200095.02</v>
      </c>
      <c r="I32" s="35">
        <v>597935.7</v>
      </c>
      <c r="J32" s="35">
        <v>175338.73</v>
      </c>
      <c r="K32" s="35">
        <v>1085214.96</v>
      </c>
      <c r="L32" s="35">
        <v>11663.68</v>
      </c>
      <c r="M32" s="35">
        <v>33246.33</v>
      </c>
      <c r="N32" s="35">
        <v>59793.57</v>
      </c>
      <c r="O32" s="35">
        <v>10704290.63</v>
      </c>
      <c r="P32" s="35">
        <v>10704290.63</v>
      </c>
      <c r="S32" s="4"/>
      <c r="T32" s="8"/>
    </row>
    <row r="33" spans="1:20" ht="12">
      <c r="A33" s="24">
        <f t="shared" si="0"/>
        <v>28</v>
      </c>
      <c r="B33" s="25" t="s">
        <v>64</v>
      </c>
      <c r="C33" s="26" t="s">
        <v>67</v>
      </c>
      <c r="D33" s="35">
        <v>1874408569.19</v>
      </c>
      <c r="E33" s="35">
        <v>1702774253.25</v>
      </c>
      <c r="F33" s="35">
        <v>79717907.32</v>
      </c>
      <c r="G33" s="35">
        <v>277600252.12</v>
      </c>
      <c r="H33" s="35">
        <v>49524849.84</v>
      </c>
      <c r="I33" s="35">
        <v>170723371.4</v>
      </c>
      <c r="J33" s="35">
        <v>13100692.33</v>
      </c>
      <c r="K33" s="35">
        <v>159382797.04</v>
      </c>
      <c r="L33" s="35">
        <v>923662.6</v>
      </c>
      <c r="M33" s="35">
        <v>2088108.31</v>
      </c>
      <c r="N33" s="35">
        <v>15365103.43</v>
      </c>
      <c r="O33" s="35">
        <v>1974261867.99</v>
      </c>
      <c r="P33" s="35">
        <v>1974261867.99</v>
      </c>
      <c r="S33" s="4"/>
      <c r="T33" s="8"/>
    </row>
    <row r="34" spans="1:20" ht="12">
      <c r="A34" s="24">
        <f t="shared" si="0"/>
        <v>29</v>
      </c>
      <c r="B34" s="25" t="s">
        <v>66</v>
      </c>
      <c r="C34" s="26" t="s">
        <v>69</v>
      </c>
      <c r="D34" s="35">
        <v>412548731.52</v>
      </c>
      <c r="E34" s="35">
        <v>394052195.61</v>
      </c>
      <c r="F34" s="35">
        <v>17934660.44</v>
      </c>
      <c r="G34" s="35">
        <v>57006235.88</v>
      </c>
      <c r="H34" s="35">
        <v>9715180.33</v>
      </c>
      <c r="I34" s="35">
        <v>40673067.24</v>
      </c>
      <c r="J34" s="35">
        <v>5838586.34</v>
      </c>
      <c r="K34" s="35">
        <v>56787185.46</v>
      </c>
      <c r="L34" s="35">
        <v>250379.22</v>
      </c>
      <c r="M34" s="35">
        <v>834706.54</v>
      </c>
      <c r="N34" s="35">
        <v>4067306.72</v>
      </c>
      <c r="O34" s="35">
        <v>430042300.01</v>
      </c>
      <c r="P34" s="35">
        <v>430042300.01</v>
      </c>
      <c r="S34" s="4"/>
      <c r="T34" s="8"/>
    </row>
    <row r="35" spans="1:20" ht="12">
      <c r="A35" s="24">
        <f t="shared" si="0"/>
        <v>30</v>
      </c>
      <c r="B35" s="25" t="s">
        <v>68</v>
      </c>
      <c r="C35" s="26" t="s">
        <v>71</v>
      </c>
      <c r="D35" s="35">
        <v>171009257.76</v>
      </c>
      <c r="E35" s="35">
        <v>154176246.6</v>
      </c>
      <c r="F35" s="35">
        <v>5365540</v>
      </c>
      <c r="G35" s="35">
        <v>24774711.83</v>
      </c>
      <c r="H35" s="35">
        <v>3730882.1</v>
      </c>
      <c r="I35" s="35">
        <v>14151767.76</v>
      </c>
      <c r="J35" s="35">
        <v>751879.88</v>
      </c>
      <c r="K35" s="35">
        <v>13486376.62</v>
      </c>
      <c r="L35" s="35">
        <v>135011.38</v>
      </c>
      <c r="M35" s="35">
        <v>397560.97</v>
      </c>
      <c r="N35" s="35">
        <v>1415176.78</v>
      </c>
      <c r="O35" s="35">
        <v>177803611.82</v>
      </c>
      <c r="P35" s="35">
        <v>177803611.82</v>
      </c>
      <c r="S35" s="4"/>
      <c r="T35" s="8"/>
    </row>
    <row r="36" spans="1:20" ht="12">
      <c r="A36" s="24">
        <f t="shared" si="0"/>
        <v>31</v>
      </c>
      <c r="B36" s="25" t="s">
        <v>70</v>
      </c>
      <c r="C36" s="26" t="s">
        <v>73</v>
      </c>
      <c r="D36" s="35">
        <v>467985631.72</v>
      </c>
      <c r="E36" s="35">
        <v>414453006.66</v>
      </c>
      <c r="F36" s="35">
        <v>23326085.7</v>
      </c>
      <c r="G36" s="35">
        <v>93205399.09</v>
      </c>
      <c r="H36" s="35">
        <v>9242004.89</v>
      </c>
      <c r="I36" s="35">
        <v>40202059.97</v>
      </c>
      <c r="J36" s="35">
        <v>2606840.6</v>
      </c>
      <c r="K36" s="35">
        <v>49466188.61</v>
      </c>
      <c r="L36" s="35">
        <v>224527.68</v>
      </c>
      <c r="M36" s="35">
        <v>671923.08</v>
      </c>
      <c r="N36" s="35">
        <v>4020206</v>
      </c>
      <c r="O36" s="35">
        <v>493702148.03</v>
      </c>
      <c r="P36" s="35">
        <v>493702148.03</v>
      </c>
      <c r="S36" s="4"/>
      <c r="T36" s="8"/>
    </row>
    <row r="37" spans="1:20" ht="12">
      <c r="A37" s="24">
        <f t="shared" si="0"/>
        <v>32</v>
      </c>
      <c r="B37" s="25" t="s">
        <v>72</v>
      </c>
      <c r="C37" s="26" t="s">
        <v>75</v>
      </c>
      <c r="D37" s="35">
        <v>75717843.33</v>
      </c>
      <c r="E37" s="35">
        <v>64459238.45</v>
      </c>
      <c r="F37" s="35">
        <v>4042194.33</v>
      </c>
      <c r="G37" s="35">
        <v>15392313.79</v>
      </c>
      <c r="H37" s="35">
        <v>938016.42</v>
      </c>
      <c r="I37" s="35">
        <v>4120808.75</v>
      </c>
      <c r="J37" s="35">
        <v>204757.05</v>
      </c>
      <c r="K37" s="35">
        <v>3418595.43</v>
      </c>
      <c r="L37" s="35">
        <v>146874.98</v>
      </c>
      <c r="M37" s="35">
        <v>207343.51</v>
      </c>
      <c r="N37" s="35">
        <v>412080.88</v>
      </c>
      <c r="O37" s="35">
        <v>79934341.17</v>
      </c>
      <c r="P37" s="35">
        <v>79934341.17</v>
      </c>
      <c r="S37" s="4"/>
      <c r="T37" s="8"/>
    </row>
    <row r="38" spans="1:20" ht="12">
      <c r="A38" s="24">
        <f t="shared" si="0"/>
        <v>33</v>
      </c>
      <c r="B38" s="25" t="s">
        <v>74</v>
      </c>
      <c r="C38" s="26" t="s">
        <v>77</v>
      </c>
      <c r="D38" s="35">
        <v>62149568.21</v>
      </c>
      <c r="E38" s="35">
        <v>48985515.98</v>
      </c>
      <c r="F38" s="35">
        <v>3013922.87</v>
      </c>
      <c r="G38" s="35">
        <v>19045678.64</v>
      </c>
      <c r="H38" s="35">
        <v>-663541.9</v>
      </c>
      <c r="I38" s="35">
        <v>3282532.19</v>
      </c>
      <c r="J38" s="35">
        <v>591919.03</v>
      </c>
      <c r="K38" s="35">
        <v>7342734.05</v>
      </c>
      <c r="L38" s="35">
        <v>27322.76</v>
      </c>
      <c r="M38" s="35">
        <v>90285.37</v>
      </c>
      <c r="N38" s="35">
        <v>328253.22</v>
      </c>
      <c r="O38" s="35">
        <v>63552454.17</v>
      </c>
      <c r="P38" s="35">
        <v>63552454.17</v>
      </c>
      <c r="S38" s="4"/>
      <c r="T38" s="8"/>
    </row>
    <row r="39" spans="1:20" ht="12">
      <c r="A39" s="24">
        <f t="shared" si="0"/>
        <v>34</v>
      </c>
      <c r="B39" s="25" t="s">
        <v>76</v>
      </c>
      <c r="C39" s="26" t="s">
        <v>79</v>
      </c>
      <c r="D39" s="35">
        <v>23899990</v>
      </c>
      <c r="E39" s="35">
        <v>21610363.28</v>
      </c>
      <c r="F39" s="35">
        <v>1130811.89</v>
      </c>
      <c r="G39" s="35">
        <v>3745687.64</v>
      </c>
      <c r="H39" s="35">
        <v>832725.04</v>
      </c>
      <c r="I39" s="35">
        <v>2169179.08</v>
      </c>
      <c r="J39" s="35">
        <v>39726.97</v>
      </c>
      <c r="K39" s="35">
        <v>1541758.64</v>
      </c>
      <c r="L39" s="35">
        <v>36061.4</v>
      </c>
      <c r="M39" s="35">
        <v>195732.8</v>
      </c>
      <c r="N39" s="35">
        <v>216917.91</v>
      </c>
      <c r="O39" s="35">
        <v>25570820.65</v>
      </c>
      <c r="P39" s="35">
        <v>25570820.65</v>
      </c>
      <c r="S39" s="4"/>
      <c r="T39" s="8"/>
    </row>
    <row r="40" spans="1:20" ht="12">
      <c r="A40" s="24">
        <f t="shared" si="0"/>
        <v>35</v>
      </c>
      <c r="B40" s="25" t="s">
        <v>78</v>
      </c>
      <c r="C40" s="26" t="s">
        <v>81</v>
      </c>
      <c r="D40" s="35">
        <v>326776497.03</v>
      </c>
      <c r="E40" s="35">
        <v>232907124.56</v>
      </c>
      <c r="F40" s="35">
        <v>17823141.86</v>
      </c>
      <c r="G40" s="35">
        <v>121647407.87</v>
      </c>
      <c r="H40" s="35">
        <v>-5934710.38</v>
      </c>
      <c r="I40" s="35">
        <v>4951756.14</v>
      </c>
      <c r="J40" s="35">
        <v>2636403.8</v>
      </c>
      <c r="K40" s="35">
        <v>22017396.07</v>
      </c>
      <c r="L40" s="35">
        <v>369791.09</v>
      </c>
      <c r="M40" s="35">
        <v>1830158.88</v>
      </c>
      <c r="N40" s="35">
        <v>495175.61</v>
      </c>
      <c r="O40" s="35">
        <v>335163558.01</v>
      </c>
      <c r="P40" s="35">
        <v>335163558.01</v>
      </c>
      <c r="S40" s="4"/>
      <c r="T40" s="8"/>
    </row>
    <row r="41" spans="1:20" ht="12">
      <c r="A41" s="24">
        <f t="shared" si="0"/>
        <v>36</v>
      </c>
      <c r="B41" s="25" t="s">
        <v>80</v>
      </c>
      <c r="C41" s="26" t="s">
        <v>83</v>
      </c>
      <c r="D41" s="35">
        <v>62566471.97</v>
      </c>
      <c r="E41" s="35">
        <v>57512351.37</v>
      </c>
      <c r="F41" s="35">
        <v>2792559.74</v>
      </c>
      <c r="G41" s="35">
        <v>9519316.06</v>
      </c>
      <c r="H41" s="35">
        <v>3956796.33</v>
      </c>
      <c r="I41" s="35">
        <v>5356674.12</v>
      </c>
      <c r="J41" s="35">
        <v>279308.55</v>
      </c>
      <c r="K41" s="35">
        <v>3149816.7</v>
      </c>
      <c r="L41" s="35">
        <v>59082.32</v>
      </c>
      <c r="M41" s="35">
        <v>261087.68</v>
      </c>
      <c r="N41" s="35">
        <v>535667.41</v>
      </c>
      <c r="O41" s="35">
        <v>68441769.76</v>
      </c>
      <c r="P41" s="35">
        <v>68441769.76</v>
      </c>
      <c r="S41" s="4"/>
      <c r="T41" s="8"/>
    </row>
    <row r="42" spans="1:20" ht="12">
      <c r="A42" s="24">
        <f t="shared" si="0"/>
        <v>37</v>
      </c>
      <c r="B42" s="25" t="s">
        <v>82</v>
      </c>
      <c r="C42" s="26" t="s">
        <v>84</v>
      </c>
      <c r="D42" s="35">
        <v>143390348.13</v>
      </c>
      <c r="E42" s="35">
        <v>131362384.34</v>
      </c>
      <c r="F42" s="35">
        <v>6181108.23</v>
      </c>
      <c r="G42" s="35">
        <v>23126569.91</v>
      </c>
      <c r="H42" s="35">
        <v>2891473.02</v>
      </c>
      <c r="I42" s="35">
        <v>13491189.4</v>
      </c>
      <c r="J42" s="35">
        <v>1346708.77</v>
      </c>
      <c r="K42" s="35">
        <v>16614698.66</v>
      </c>
      <c r="L42" s="35">
        <v>71887.19</v>
      </c>
      <c r="M42" s="35">
        <v>321111.57</v>
      </c>
      <c r="N42" s="35">
        <v>1349118.94</v>
      </c>
      <c r="O42" s="35">
        <v>149695214.48</v>
      </c>
      <c r="P42" s="35">
        <v>149695214.48</v>
      </c>
      <c r="S42" s="4"/>
      <c r="T42" s="8"/>
    </row>
    <row r="43" spans="1:20" ht="12">
      <c r="A43" s="24">
        <f t="shared" si="0"/>
        <v>38</v>
      </c>
      <c r="B43" s="25" t="s">
        <v>86</v>
      </c>
      <c r="C43" s="26" t="s">
        <v>87</v>
      </c>
      <c r="D43" s="35">
        <v>189583834.73</v>
      </c>
      <c r="E43" s="35">
        <v>171043504.1</v>
      </c>
      <c r="F43" s="35">
        <v>7374406.34</v>
      </c>
      <c r="G43" s="35">
        <v>28435442.01</v>
      </c>
      <c r="H43" s="35">
        <v>5529816.1</v>
      </c>
      <c r="I43" s="35">
        <v>12923563.3</v>
      </c>
      <c r="J43" s="35">
        <v>249914.25</v>
      </c>
      <c r="K43" s="35">
        <v>10020799.82</v>
      </c>
      <c r="L43" s="35">
        <v>63247.79</v>
      </c>
      <c r="M43" s="35">
        <v>206814.46</v>
      </c>
      <c r="N43" s="35">
        <v>1163120.7</v>
      </c>
      <c r="O43" s="35">
        <v>201011774.43</v>
      </c>
      <c r="P43" s="35">
        <v>201011774.43</v>
      </c>
      <c r="S43" s="4"/>
      <c r="T43" s="8"/>
    </row>
    <row r="44" spans="1:20" ht="12">
      <c r="A44" s="24">
        <f t="shared" si="0"/>
        <v>39</v>
      </c>
      <c r="B44" s="25" t="s">
        <v>88</v>
      </c>
      <c r="C44" s="26" t="s">
        <v>89</v>
      </c>
      <c r="D44" s="35">
        <v>105960870.01</v>
      </c>
      <c r="E44" s="35">
        <v>100229214.11</v>
      </c>
      <c r="F44" s="35">
        <v>5463723.66</v>
      </c>
      <c r="G44" s="35">
        <v>17987933.42</v>
      </c>
      <c r="H44" s="35">
        <v>102742.62</v>
      </c>
      <c r="I44" s="35">
        <v>1971737.6</v>
      </c>
      <c r="J44" s="35">
        <v>224726.26</v>
      </c>
      <c r="K44" s="35">
        <v>8801638.98</v>
      </c>
      <c r="L44" s="35">
        <v>35900.21</v>
      </c>
      <c r="M44" s="35">
        <v>120536.33</v>
      </c>
      <c r="N44" s="35">
        <v>197173.76</v>
      </c>
      <c r="O44" s="35">
        <v>111069536.06</v>
      </c>
      <c r="P44" s="35">
        <v>111069536.06</v>
      </c>
      <c r="S44" s="4"/>
      <c r="T44" s="8"/>
    </row>
    <row r="45" spans="1:19" s="23" customFormat="1" ht="12" customHeight="1">
      <c r="A45" s="27">
        <f t="shared" si="0"/>
        <v>40</v>
      </c>
      <c r="B45" s="28" t="s">
        <v>125</v>
      </c>
      <c r="C45" s="27" t="s">
        <v>85</v>
      </c>
      <c r="D45" s="36">
        <v>356975117.62</v>
      </c>
      <c r="E45" s="36">
        <v>310231756.43</v>
      </c>
      <c r="F45" s="36">
        <v>15573109.75</v>
      </c>
      <c r="G45" s="36">
        <v>66169692.53</v>
      </c>
      <c r="H45" s="36">
        <v>14580692.54</v>
      </c>
      <c r="I45" s="36">
        <v>33946940.02</v>
      </c>
      <c r="J45" s="36">
        <v>1034805.24</v>
      </c>
      <c r="K45" s="36">
        <v>23887707.98</v>
      </c>
      <c r="L45" s="36">
        <v>111677.69</v>
      </c>
      <c r="M45" s="36">
        <v>478244.02</v>
      </c>
      <c r="N45" s="36">
        <v>3394694</v>
      </c>
      <c r="O45" s="36">
        <v>382587742.98</v>
      </c>
      <c r="P45" s="36">
        <v>382587742.98</v>
      </c>
      <c r="Q45" s="21"/>
      <c r="R45" s="21"/>
      <c r="S45" s="22"/>
    </row>
    <row r="46" spans="1:20" ht="12">
      <c r="A46" s="24">
        <f t="shared" si="0"/>
        <v>41</v>
      </c>
      <c r="B46" s="25" t="s">
        <v>129</v>
      </c>
      <c r="C46" s="26" t="s">
        <v>94</v>
      </c>
      <c r="D46" s="35">
        <v>1008299218.71</v>
      </c>
      <c r="E46" s="35">
        <v>962708498.8</v>
      </c>
      <c r="F46" s="35">
        <v>40510004.08</v>
      </c>
      <c r="G46" s="35">
        <v>132417454.45</v>
      </c>
      <c r="H46" s="35">
        <v>40965161.74</v>
      </c>
      <c r="I46" s="35">
        <v>90875583.96</v>
      </c>
      <c r="J46" s="35">
        <v>15066079.47</v>
      </c>
      <c r="K46" s="35">
        <v>110568109.76</v>
      </c>
      <c r="L46" s="35">
        <v>417013.64</v>
      </c>
      <c r="M46" s="35">
        <v>1142136.03</v>
      </c>
      <c r="N46" s="35">
        <v>8178802.56</v>
      </c>
      <c r="O46" s="35">
        <v>1066112488.86</v>
      </c>
      <c r="P46" s="35">
        <v>1066112488.86</v>
      </c>
      <c r="S46" s="4"/>
      <c r="T46" s="8"/>
    </row>
    <row r="47" spans="1:20" ht="12">
      <c r="A47" s="24">
        <f t="shared" si="0"/>
        <v>42</v>
      </c>
      <c r="B47" s="25" t="s">
        <v>90</v>
      </c>
      <c r="C47" s="26" t="s">
        <v>91</v>
      </c>
      <c r="D47" s="35">
        <v>65405885.68</v>
      </c>
      <c r="E47" s="35">
        <v>58135765.53</v>
      </c>
      <c r="F47" s="35">
        <v>2629157.21</v>
      </c>
      <c r="G47" s="35">
        <v>9628013.06</v>
      </c>
      <c r="H47" s="35">
        <v>2842446.48</v>
      </c>
      <c r="I47" s="35">
        <v>6109745.19</v>
      </c>
      <c r="J47" s="35">
        <v>92996.33</v>
      </c>
      <c r="K47" s="35">
        <v>3002873.12</v>
      </c>
      <c r="L47" s="35">
        <v>30287.04</v>
      </c>
      <c r="M47" s="35">
        <v>116444.66</v>
      </c>
      <c r="N47" s="35">
        <v>610974.52</v>
      </c>
      <c r="O47" s="35">
        <v>70143231.48</v>
      </c>
      <c r="P47" s="35">
        <v>70143231.48</v>
      </c>
      <c r="S47" s="4"/>
      <c r="T47" s="8"/>
    </row>
    <row r="48" spans="1:20" ht="12">
      <c r="A48" s="24">
        <f t="shared" si="0"/>
        <v>43</v>
      </c>
      <c r="B48" s="25" t="s">
        <v>92</v>
      </c>
      <c r="C48" s="26" t="s">
        <v>93</v>
      </c>
      <c r="D48" s="35">
        <v>186268573.49</v>
      </c>
      <c r="E48" s="35">
        <v>170635892.43</v>
      </c>
      <c r="F48" s="35">
        <v>7767582.96</v>
      </c>
      <c r="G48" s="35">
        <v>29972737.04</v>
      </c>
      <c r="H48" s="35">
        <v>3555809.44</v>
      </c>
      <c r="I48" s="35">
        <v>13331647.01</v>
      </c>
      <c r="J48" s="35">
        <v>1515487.77</v>
      </c>
      <c r="K48" s="35">
        <v>17668024.96</v>
      </c>
      <c r="L48" s="35">
        <v>63720.53</v>
      </c>
      <c r="M48" s="35">
        <v>259493.93</v>
      </c>
      <c r="N48" s="35">
        <v>1333164.7</v>
      </c>
      <c r="O48" s="35">
        <v>194679592.89</v>
      </c>
      <c r="P48" s="35">
        <v>194679592.89</v>
      </c>
      <c r="S48" s="4"/>
      <c r="T48" s="8"/>
    </row>
    <row r="49" spans="1:20" ht="12">
      <c r="A49" s="24">
        <f t="shared" si="0"/>
        <v>44</v>
      </c>
      <c r="B49" s="25" t="s">
        <v>95</v>
      </c>
      <c r="C49" s="26" t="s">
        <v>96</v>
      </c>
      <c r="D49" s="35">
        <v>9387712.28</v>
      </c>
      <c r="E49" s="35">
        <v>8507984.5</v>
      </c>
      <c r="F49" s="35">
        <v>408533.55</v>
      </c>
      <c r="G49" s="35">
        <v>1774461.98</v>
      </c>
      <c r="H49" s="35">
        <v>81659.94</v>
      </c>
      <c r="I49" s="35">
        <v>286967.32</v>
      </c>
      <c r="J49" s="35">
        <v>120127.95</v>
      </c>
      <c r="K49" s="35">
        <v>797926.13</v>
      </c>
      <c r="L49" s="35">
        <v>4042.19</v>
      </c>
      <c r="M49" s="35">
        <v>17752.04</v>
      </c>
      <c r="N49" s="35">
        <v>2869.67</v>
      </c>
      <c r="O49" s="35">
        <v>9750865.96</v>
      </c>
      <c r="P49" s="35">
        <v>9750865.96</v>
      </c>
      <c r="S49" s="4"/>
      <c r="T49" s="8"/>
    </row>
    <row r="50" spans="1:20" ht="12">
      <c r="A50" s="24">
        <f t="shared" si="0"/>
        <v>45</v>
      </c>
      <c r="B50" s="25" t="s">
        <v>97</v>
      </c>
      <c r="C50" s="26" t="s">
        <v>98</v>
      </c>
      <c r="D50" s="35">
        <v>1278072653.9</v>
      </c>
      <c r="E50" s="35">
        <v>1139918662.31</v>
      </c>
      <c r="F50" s="35">
        <v>48775911.9</v>
      </c>
      <c r="G50" s="35">
        <v>197319259.63</v>
      </c>
      <c r="H50" s="35">
        <v>25493927.38</v>
      </c>
      <c r="I50" s="35">
        <v>116012000</v>
      </c>
      <c r="J50" s="35">
        <v>12772932.82</v>
      </c>
      <c r="K50" s="35">
        <v>112689190.84</v>
      </c>
      <c r="L50" s="35">
        <v>563070.32</v>
      </c>
      <c r="M50" s="35">
        <v>1554241.06</v>
      </c>
      <c r="N50" s="35">
        <v>8120840</v>
      </c>
      <c r="O50" s="35">
        <v>1330885650.04</v>
      </c>
      <c r="P50" s="35">
        <v>1330885650.04</v>
      </c>
      <c r="S50" s="4"/>
      <c r="T50" s="8"/>
    </row>
    <row r="51" spans="1:19" s="32" customFormat="1" ht="12.75" customHeight="1">
      <c r="A51" s="33">
        <f t="shared" si="0"/>
        <v>46</v>
      </c>
      <c r="B51" s="28" t="s">
        <v>130</v>
      </c>
      <c r="C51" s="33" t="s">
        <v>109</v>
      </c>
      <c r="D51" s="37">
        <v>4981797617.11</v>
      </c>
      <c r="E51" s="37">
        <v>4209892816.06</v>
      </c>
      <c r="F51" s="37">
        <v>229896220.27</v>
      </c>
      <c r="G51" s="37">
        <v>883220511.9</v>
      </c>
      <c r="H51" s="37">
        <v>147836451.42</v>
      </c>
      <c r="I51" s="37">
        <v>458902770.2</v>
      </c>
      <c r="J51" s="37">
        <v>11702848.06</v>
      </c>
      <c r="K51" s="37">
        <v>199827716.73</v>
      </c>
      <c r="L51" s="37">
        <v>2097198.51</v>
      </c>
      <c r="M51" s="37">
        <v>6458139.2</v>
      </c>
      <c r="N51" s="37">
        <v>45890277.02</v>
      </c>
      <c r="O51" s="37">
        <v>5299839965.21</v>
      </c>
      <c r="P51" s="37">
        <v>5299839965.21</v>
      </c>
      <c r="Q51" s="31"/>
      <c r="R51" s="31"/>
      <c r="S51" s="34"/>
    </row>
    <row r="52" spans="1:19" s="32" customFormat="1" ht="12">
      <c r="A52" s="27">
        <f t="shared" si="0"/>
        <v>47</v>
      </c>
      <c r="B52" s="28" t="s">
        <v>99</v>
      </c>
      <c r="C52" s="33" t="s">
        <v>100</v>
      </c>
      <c r="D52" s="36">
        <v>1544245933.05</v>
      </c>
      <c r="E52" s="36">
        <v>1466842985.12</v>
      </c>
      <c r="F52" s="36">
        <v>57278586.62</v>
      </c>
      <c r="G52" s="36">
        <v>238835922.13</v>
      </c>
      <c r="H52" s="36">
        <v>30049722.91</v>
      </c>
      <c r="I52" s="36">
        <v>169901204.22</v>
      </c>
      <c r="J52" s="36">
        <v>11410807.66</v>
      </c>
      <c r="K52" s="36">
        <v>253355645.66</v>
      </c>
      <c r="L52" s="36">
        <v>380408.63</v>
      </c>
      <c r="M52" s="36">
        <v>2441439.52</v>
      </c>
      <c r="N52" s="36">
        <v>16990120.42</v>
      </c>
      <c r="O52" s="36">
        <v>1602792905.87</v>
      </c>
      <c r="P52" s="36">
        <v>1602792905.87</v>
      </c>
      <c r="Q52" s="31"/>
      <c r="R52" s="31"/>
      <c r="S52" s="34"/>
    </row>
    <row r="53" spans="1:19" s="32" customFormat="1" ht="12" customHeight="1">
      <c r="A53" s="33">
        <f t="shared" si="0"/>
        <v>48</v>
      </c>
      <c r="B53" s="42" t="s">
        <v>101</v>
      </c>
      <c r="C53" s="33" t="s">
        <v>102</v>
      </c>
      <c r="D53" s="37">
        <v>482897424.06</v>
      </c>
      <c r="E53" s="37">
        <v>413907435.4</v>
      </c>
      <c r="F53" s="37">
        <v>22618012.4</v>
      </c>
      <c r="G53" s="37">
        <v>78021106.87</v>
      </c>
      <c r="H53" s="37">
        <v>10454522.17</v>
      </c>
      <c r="I53" s="37">
        <v>50057810.7</v>
      </c>
      <c r="J53" s="37">
        <v>1108646.38</v>
      </c>
      <c r="K53" s="37">
        <v>26680282.18</v>
      </c>
      <c r="L53" s="37">
        <v>277273.07</v>
      </c>
      <c r="M53" s="37">
        <v>722031.61</v>
      </c>
      <c r="N53" s="37">
        <v>4129769.38</v>
      </c>
      <c r="O53" s="37">
        <v>510454269.8</v>
      </c>
      <c r="P53" s="37">
        <v>510454269.8</v>
      </c>
      <c r="Q53" s="31"/>
      <c r="R53" s="31"/>
      <c r="S53" s="34"/>
    </row>
    <row r="54" spans="1:20" ht="12">
      <c r="A54" s="24">
        <f t="shared" si="0"/>
        <v>49</v>
      </c>
      <c r="B54" s="25" t="s">
        <v>103</v>
      </c>
      <c r="C54" s="26" t="s">
        <v>104</v>
      </c>
      <c r="D54" s="35">
        <v>168942.35</v>
      </c>
      <c r="E54" s="35">
        <v>34408.73</v>
      </c>
      <c r="F54" s="35">
        <v>5051.03</v>
      </c>
      <c r="G54" s="35">
        <v>128416.44</v>
      </c>
      <c r="H54" s="35">
        <v>4246.2</v>
      </c>
      <c r="I54" s="35">
        <v>17695.17</v>
      </c>
      <c r="J54" s="35">
        <v>0</v>
      </c>
      <c r="K54" s="35">
        <v>0</v>
      </c>
      <c r="L54" s="35">
        <v>303.73</v>
      </c>
      <c r="M54" s="35">
        <v>2584.49</v>
      </c>
      <c r="N54" s="35">
        <v>1769.52</v>
      </c>
      <c r="O54" s="35">
        <v>177296.15</v>
      </c>
      <c r="P54" s="35">
        <v>177296.15</v>
      </c>
      <c r="S54" s="4"/>
      <c r="T54" s="8"/>
    </row>
    <row r="55" spans="1:20" ht="12">
      <c r="A55" s="24">
        <f t="shared" si="0"/>
        <v>50</v>
      </c>
      <c r="B55" s="25" t="s">
        <v>105</v>
      </c>
      <c r="C55" s="26" t="s">
        <v>106</v>
      </c>
      <c r="D55" s="35">
        <v>38729031.81</v>
      </c>
      <c r="E55" s="35">
        <v>35621591.53</v>
      </c>
      <c r="F55" s="35">
        <v>1964653.9</v>
      </c>
      <c r="G55" s="35">
        <v>8247036.71</v>
      </c>
      <c r="H55" s="35">
        <v>-401366.29</v>
      </c>
      <c r="I55" s="35">
        <v>1416082.37</v>
      </c>
      <c r="J55" s="35">
        <v>169014.04</v>
      </c>
      <c r="K55" s="35">
        <v>5095835.47</v>
      </c>
      <c r="L55" s="35">
        <v>21315.25</v>
      </c>
      <c r="M55" s="35">
        <v>86885.01</v>
      </c>
      <c r="N55" s="35">
        <v>113286.59</v>
      </c>
      <c r="O55" s="35">
        <v>39988703.54</v>
      </c>
      <c r="P55" s="35">
        <v>39988703.54</v>
      </c>
      <c r="S55" s="4"/>
      <c r="T55" s="8"/>
    </row>
    <row r="56" spans="1:20" ht="12">
      <c r="A56" s="24">
        <f t="shared" si="0"/>
        <v>51</v>
      </c>
      <c r="B56" s="25" t="s">
        <v>105</v>
      </c>
      <c r="C56" s="26" t="s">
        <v>107</v>
      </c>
      <c r="D56" s="35">
        <v>96749274.1</v>
      </c>
      <c r="E56" s="35">
        <v>83596056.43</v>
      </c>
      <c r="F56" s="35">
        <v>5292292.47</v>
      </c>
      <c r="G56" s="35">
        <v>24136404.86</v>
      </c>
      <c r="H56" s="35">
        <v>-3614430.85</v>
      </c>
      <c r="I56" s="35">
        <v>-291113.86</v>
      </c>
      <c r="J56" s="35">
        <v>471957.33</v>
      </c>
      <c r="K56" s="35">
        <v>9392161.02</v>
      </c>
      <c r="L56" s="35">
        <v>42598.77</v>
      </c>
      <c r="M56" s="35">
        <v>136606.79</v>
      </c>
      <c r="N56" s="35">
        <v>0</v>
      </c>
      <c r="O56" s="35">
        <v>97912579.62</v>
      </c>
      <c r="P56" s="35">
        <v>97912579.62</v>
      </c>
      <c r="S56" s="4"/>
      <c r="T56" s="8"/>
    </row>
    <row r="57" spans="1:19" s="23" customFormat="1" ht="12">
      <c r="A57" s="24">
        <f t="shared" si="0"/>
        <v>52</v>
      </c>
      <c r="B57" s="25" t="s">
        <v>105</v>
      </c>
      <c r="C57" s="26" t="s">
        <v>108</v>
      </c>
      <c r="D57" s="35">
        <v>17172197.91</v>
      </c>
      <c r="E57" s="35">
        <v>14994474.55</v>
      </c>
      <c r="F57" s="35">
        <v>856308.43</v>
      </c>
      <c r="G57" s="35">
        <v>5506819.78</v>
      </c>
      <c r="H57" s="35">
        <v>327071.75</v>
      </c>
      <c r="I57" s="35">
        <v>1171213.54</v>
      </c>
      <c r="J57" s="35">
        <v>93867.56</v>
      </c>
      <c r="K57" s="35">
        <v>3355783.71</v>
      </c>
      <c r="L57" s="35">
        <v>11235.68</v>
      </c>
      <c r="M57" s="35">
        <v>66249.31</v>
      </c>
      <c r="N57" s="35">
        <v>93697.08</v>
      </c>
      <c r="O57" s="35">
        <v>18156777.77</v>
      </c>
      <c r="P57" s="35">
        <v>18156777.77</v>
      </c>
      <c r="Q57" s="21"/>
      <c r="R57" s="21"/>
      <c r="S57" s="22"/>
    </row>
    <row r="58" spans="1:20" ht="12">
      <c r="A58" s="24">
        <f t="shared" si="0"/>
        <v>53</v>
      </c>
      <c r="B58" s="25" t="s">
        <v>110</v>
      </c>
      <c r="C58" s="26" t="s">
        <v>111</v>
      </c>
      <c r="D58" s="35">
        <v>346249816.73</v>
      </c>
      <c r="E58" s="35">
        <v>306593480.23</v>
      </c>
      <c r="F58" s="35">
        <v>18271651.23</v>
      </c>
      <c r="G58" s="35">
        <v>69236002.67</v>
      </c>
      <c r="H58" s="35">
        <v>6572354.31</v>
      </c>
      <c r="I58" s="35">
        <v>26978696.87</v>
      </c>
      <c r="J58" s="35">
        <v>1226618.43</v>
      </c>
      <c r="K58" s="35">
        <v>32444259.95</v>
      </c>
      <c r="L58" s="35">
        <v>477688.88</v>
      </c>
      <c r="M58" s="35">
        <v>974404.86</v>
      </c>
      <c r="N58" s="35">
        <v>2697869.69</v>
      </c>
      <c r="O58" s="35">
        <v>366691645.27</v>
      </c>
      <c r="P58" s="35">
        <v>366691645.27</v>
      </c>
      <c r="S58" s="4"/>
      <c r="T58" s="8"/>
    </row>
    <row r="59" spans="1:19" s="23" customFormat="1" ht="12">
      <c r="A59" s="24">
        <f t="shared" si="0"/>
        <v>54</v>
      </c>
      <c r="B59" s="25" t="s">
        <v>112</v>
      </c>
      <c r="C59" s="26" t="s">
        <v>113</v>
      </c>
      <c r="D59" s="35">
        <v>4081588987.41</v>
      </c>
      <c r="E59" s="35">
        <v>3711156462.2</v>
      </c>
      <c r="F59" s="35">
        <v>190777777.17</v>
      </c>
      <c r="G59" s="35">
        <v>667680962.4</v>
      </c>
      <c r="H59" s="35">
        <v>139563693.42</v>
      </c>
      <c r="I59" s="35">
        <v>350975125.31</v>
      </c>
      <c r="J59" s="35">
        <v>9484579.73</v>
      </c>
      <c r="K59" s="35">
        <v>322549772.45</v>
      </c>
      <c r="L59" s="35">
        <v>3219013.47</v>
      </c>
      <c r="M59" s="35">
        <v>8035912.66</v>
      </c>
      <c r="N59" s="35">
        <v>33167149.34</v>
      </c>
      <c r="O59" s="35">
        <v>4366059715.46</v>
      </c>
      <c r="P59" s="35">
        <v>4366059715.46</v>
      </c>
      <c r="Q59" s="21"/>
      <c r="R59" s="21"/>
      <c r="S59" s="22"/>
    </row>
    <row r="60" spans="1:20" ht="12">
      <c r="A60" s="24">
        <f t="shared" si="0"/>
        <v>55</v>
      </c>
      <c r="B60" s="25" t="s">
        <v>114</v>
      </c>
      <c r="C60" s="26" t="s">
        <v>115</v>
      </c>
      <c r="D60" s="35">
        <v>5231448.06</v>
      </c>
      <c r="E60" s="35">
        <v>4066610.44</v>
      </c>
      <c r="F60" s="35">
        <v>289920.75</v>
      </c>
      <c r="G60" s="35">
        <v>1236745.99</v>
      </c>
      <c r="H60" s="35">
        <v>16984.34</v>
      </c>
      <c r="I60" s="35">
        <v>303641.29</v>
      </c>
      <c r="J60" s="35">
        <v>0</v>
      </c>
      <c r="K60" s="35">
        <v>62342.9</v>
      </c>
      <c r="L60" s="35">
        <v>6798.4</v>
      </c>
      <c r="M60" s="35">
        <v>13100.07</v>
      </c>
      <c r="N60" s="35">
        <v>30364.13</v>
      </c>
      <c r="O60" s="35">
        <v>5501190.62</v>
      </c>
      <c r="P60" s="35">
        <v>5501190.62</v>
      </c>
      <c r="S60" s="4"/>
      <c r="T60" s="8"/>
    </row>
    <row r="61" spans="1:20" ht="12">
      <c r="A61" s="24">
        <f t="shared" si="0"/>
        <v>56</v>
      </c>
      <c r="B61" s="25" t="s">
        <v>116</v>
      </c>
      <c r="C61" s="26" t="s">
        <v>117</v>
      </c>
      <c r="D61" s="35">
        <v>41367250.42</v>
      </c>
      <c r="E61" s="35">
        <v>36672822.5</v>
      </c>
      <c r="F61" s="35">
        <v>2494916.08</v>
      </c>
      <c r="G61" s="35">
        <v>9939441.93</v>
      </c>
      <c r="H61" s="35">
        <v>830185.2</v>
      </c>
      <c r="I61" s="35">
        <v>373969.2</v>
      </c>
      <c r="J61" s="35">
        <v>162900.16</v>
      </c>
      <c r="K61" s="35">
        <v>2295058.14</v>
      </c>
      <c r="L61" s="35">
        <v>32280.73</v>
      </c>
      <c r="M61" s="35">
        <v>194004.68</v>
      </c>
      <c r="N61" s="35">
        <v>37396.92</v>
      </c>
      <c r="O61" s="35">
        <v>44459773.89</v>
      </c>
      <c r="P61" s="35">
        <v>44459773.89</v>
      </c>
      <c r="S61" s="4"/>
      <c r="T61" s="8"/>
    </row>
    <row r="62" spans="1:20" ht="12">
      <c r="A62" s="24">
        <f t="shared" si="0"/>
        <v>57</v>
      </c>
      <c r="B62" s="25" t="s">
        <v>118</v>
      </c>
      <c r="C62" s="26" t="s">
        <v>119</v>
      </c>
      <c r="D62" s="35">
        <v>149299415.17</v>
      </c>
      <c r="E62" s="35">
        <v>135048899.14</v>
      </c>
      <c r="F62" s="35">
        <v>6768419.93</v>
      </c>
      <c r="G62" s="35">
        <v>27717576.79</v>
      </c>
      <c r="H62" s="35">
        <v>912430.99</v>
      </c>
      <c r="I62" s="35">
        <v>9211807.87</v>
      </c>
      <c r="J62" s="35">
        <v>1163255.63</v>
      </c>
      <c r="K62" s="35">
        <v>15946056.51</v>
      </c>
      <c r="L62" s="35">
        <v>76181.54</v>
      </c>
      <c r="M62" s="35">
        <v>291398.37</v>
      </c>
      <c r="N62" s="35">
        <v>921180.79</v>
      </c>
      <c r="O62" s="35">
        <v>154819648.13</v>
      </c>
      <c r="P62" s="35">
        <v>154819648.13</v>
      </c>
      <c r="S62" s="4"/>
      <c r="T62" s="8"/>
    </row>
    <row r="63" spans="1:20" ht="12">
      <c r="A63" s="24">
        <f t="shared" si="0"/>
        <v>58</v>
      </c>
      <c r="B63" s="25" t="s">
        <v>120</v>
      </c>
      <c r="C63" s="26" t="s">
        <v>121</v>
      </c>
      <c r="D63" s="35">
        <v>7905145.88</v>
      </c>
      <c r="E63" s="35">
        <v>4184687.47</v>
      </c>
      <c r="F63" s="35">
        <v>464869.1</v>
      </c>
      <c r="G63" s="35">
        <v>4178493.31</v>
      </c>
      <c r="H63" s="35">
        <v>66939.33</v>
      </c>
      <c r="I63" s="35">
        <v>242310.24</v>
      </c>
      <c r="J63" s="35">
        <v>67399.29</v>
      </c>
      <c r="K63" s="35">
        <v>222604.68</v>
      </c>
      <c r="L63" s="35">
        <v>1993.99</v>
      </c>
      <c r="M63" s="35">
        <v>15325.31</v>
      </c>
      <c r="N63" s="35">
        <v>21807.92</v>
      </c>
      <c r="O63" s="35">
        <v>8345753.11</v>
      </c>
      <c r="P63" s="35">
        <v>8345753.11</v>
      </c>
      <c r="S63" s="4"/>
      <c r="T63" s="8"/>
    </row>
    <row r="64" spans="1:20" ht="12">
      <c r="A64" s="24"/>
      <c r="B64" s="29" t="s">
        <v>13</v>
      </c>
      <c r="C64" s="30"/>
      <c r="D64" s="13">
        <f aca="true" t="shared" si="1" ref="D64:P64">SUM(D6:D63)</f>
        <v>1573110963787.18</v>
      </c>
      <c r="E64" s="13">
        <f t="shared" si="1"/>
        <v>1362530296905.9905</v>
      </c>
      <c r="F64" s="13">
        <f t="shared" si="1"/>
        <v>86463285090.6</v>
      </c>
      <c r="G64" s="13">
        <f t="shared" si="1"/>
        <v>313110514096.3901</v>
      </c>
      <c r="H64" s="13">
        <f t="shared" si="1"/>
        <v>46136203864.22999</v>
      </c>
      <c r="I64" s="13">
        <f t="shared" si="1"/>
        <v>131242674394.06998</v>
      </c>
      <c r="J64" s="13">
        <f t="shared" si="1"/>
        <v>27433647158.600014</v>
      </c>
      <c r="K64" s="13">
        <f t="shared" si="1"/>
        <v>127986180813.99994</v>
      </c>
      <c r="L64" s="13">
        <f t="shared" si="1"/>
        <v>245603537.45999995</v>
      </c>
      <c r="M64" s="13">
        <f t="shared" si="1"/>
        <v>866102536.4999998</v>
      </c>
      <c r="N64" s="13">
        <f t="shared" si="1"/>
        <v>702565078.16</v>
      </c>
      <c r="O64" s="13">
        <f t="shared" si="1"/>
        <v>1677328654553.0098</v>
      </c>
      <c r="P64" s="13">
        <f t="shared" si="1"/>
        <v>1677328654553.0098</v>
      </c>
      <c r="S64" s="4"/>
      <c r="T64" s="8"/>
    </row>
    <row r="65" spans="1:20" ht="12">
      <c r="A65" s="24"/>
      <c r="B65" s="29" t="s">
        <v>16</v>
      </c>
      <c r="C65" s="30"/>
      <c r="D65" s="14">
        <f>D64-D22-D23</f>
        <v>32175768219.38999</v>
      </c>
      <c r="E65" s="14">
        <f aca="true" t="shared" si="2" ref="E65:P65">E64-E22-E23</f>
        <v>28818221455.960373</v>
      </c>
      <c r="F65" s="14">
        <f t="shared" si="2"/>
        <v>1457203311.8200078</v>
      </c>
      <c r="G65" s="14">
        <f t="shared" si="2"/>
        <v>5486409365.440063</v>
      </c>
      <c r="H65" s="14">
        <f t="shared" si="2"/>
        <v>796684952.8599851</v>
      </c>
      <c r="I65" s="14">
        <f t="shared" si="2"/>
        <v>2621085115.309974</v>
      </c>
      <c r="J65" s="14">
        <f t="shared" si="2"/>
        <v>147461164.3600125</v>
      </c>
      <c r="K65" s="14">
        <f t="shared" si="2"/>
        <v>2608013558.2899404</v>
      </c>
      <c r="L65" s="14">
        <f t="shared" si="2"/>
        <v>16651099.609999957</v>
      </c>
      <c r="M65" s="14">
        <f t="shared" si="2"/>
        <v>52158158.31999974</v>
      </c>
      <c r="N65" s="14">
        <f t="shared" si="2"/>
        <v>250171947.13999996</v>
      </c>
      <c r="O65" s="14">
        <f t="shared" si="2"/>
        <v>34015389858.179695</v>
      </c>
      <c r="P65" s="14">
        <f t="shared" si="2"/>
        <v>34015389858.179695</v>
      </c>
      <c r="S65" s="4"/>
      <c r="T65" s="8"/>
    </row>
    <row r="66" ht="12">
      <c r="I66" s="5"/>
    </row>
    <row r="67" ht="34.5" customHeight="1">
      <c r="I67" s="5"/>
    </row>
    <row r="68" ht="12">
      <c r="I68" s="5"/>
    </row>
    <row r="69" spans="1:20" s="3" customFormat="1" ht="10.5">
      <c r="A69" s="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T69" s="6"/>
    </row>
    <row r="70" spans="1:20" s="3" customFormat="1" ht="10.5">
      <c r="A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T70" s="6"/>
    </row>
    <row r="71" spans="1:18" s="18" customFormat="1" ht="15.75">
      <c r="A71" s="17"/>
      <c r="C71" s="19"/>
      <c r="E71" s="20" t="s">
        <v>122</v>
      </c>
      <c r="G71" s="19"/>
      <c r="H71" s="19"/>
      <c r="I71" s="19"/>
      <c r="J71" s="19"/>
      <c r="K71" s="19"/>
      <c r="L71" s="19"/>
      <c r="M71" s="19"/>
      <c r="N71" s="19"/>
      <c r="R71" s="17"/>
    </row>
    <row r="72" spans="1:17" s="18" customFormat="1" ht="16.5" customHeight="1">
      <c r="A72" s="17"/>
      <c r="E72" s="18" t="s">
        <v>123</v>
      </c>
      <c r="O72" s="18" t="s">
        <v>124</v>
      </c>
      <c r="Q72" s="17"/>
    </row>
    <row r="73" spans="4:9" ht="12">
      <c r="D73" s="15"/>
      <c r="H73" s="15"/>
      <c r="I73" s="3"/>
    </row>
    <row r="74" spans="4:8" ht="12">
      <c r="D74" s="15"/>
      <c r="H74" s="15"/>
    </row>
    <row r="75" spans="4:8" ht="12">
      <c r="D75" s="3"/>
      <c r="H75" s="15"/>
    </row>
    <row r="76" spans="4:7" ht="12">
      <c r="D76" s="16"/>
      <c r="G76" s="5"/>
    </row>
    <row r="77" ht="12">
      <c r="H77" s="15"/>
    </row>
  </sheetData>
  <sheetProtection/>
  <mergeCells count="12">
    <mergeCell ref="B4:B5"/>
    <mergeCell ref="C4:C5"/>
    <mergeCell ref="D4:E4"/>
    <mergeCell ref="F4:G4"/>
    <mergeCell ref="H4:I4"/>
    <mergeCell ref="J4:K4"/>
    <mergeCell ref="A1:P1"/>
    <mergeCell ref="E3:J3"/>
    <mergeCell ref="A4:A5"/>
    <mergeCell ref="L4:M4"/>
    <mergeCell ref="O4:P4"/>
    <mergeCell ref="N4:N5"/>
  </mergeCells>
  <conditionalFormatting sqref="D6:P63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printOptions/>
  <pageMargins left="0.35433070866141736" right="0.35433070866141736" top="0.6692913385826772" bottom="0.5118110236220472" header="0.35433070866141736" footer="0.15748031496062992"/>
  <pageSetup fitToHeight="2" fitToWidth="1" horizontalDpi="600" verticalDpi="600" orientation="landscape" paperSize="9" scale="71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Трепнау Алексей Виктор.</cp:lastModifiedBy>
  <cp:lastPrinted>2013-03-06T12:01:52Z</cp:lastPrinted>
  <dcterms:created xsi:type="dcterms:W3CDTF">2004-04-14T14:07:04Z</dcterms:created>
  <dcterms:modified xsi:type="dcterms:W3CDTF">2013-03-06T12:05:30Z</dcterms:modified>
  <cp:category/>
  <cp:version/>
  <cp:contentType/>
  <cp:contentStatus/>
</cp:coreProperties>
</file>