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6255" tabRatio="726" activeTab="0"/>
  </bookViews>
  <sheets>
    <sheet name="I кв. 2013" sheetId="1" r:id="rId1"/>
  </sheets>
  <definedNames>
    <definedName name="Data">'I кв. 2013'!#REF!</definedName>
    <definedName name="Delete1">'I кв. 2013'!#REF!</definedName>
    <definedName name="Delete2">'I кв. 2013'!#REF!</definedName>
    <definedName name="Title">'I кв. 2013'!$I$2</definedName>
    <definedName name="Total">'I кв. 2013'!$67:$67</definedName>
    <definedName name="WOGUK">'I кв. 2013'!$68:$68</definedName>
    <definedName name="_xlnm.Print_Titles" localSheetId="0">'I кв. 2013'!$A:$D,'I кв. 2013'!$4:$7</definedName>
    <definedName name="_xlnm.Print_Area" localSheetId="0">'I кв. 2013'!$A$1:$BA$76</definedName>
  </definedNames>
  <calcPr fullCalcOnLoad="1"/>
</workbook>
</file>

<file path=xl/sharedStrings.xml><?xml version="1.0" encoding="utf-8"?>
<sst xmlns="http://schemas.openxmlformats.org/spreadsheetml/2006/main" count="264" uniqueCount="175">
  <si>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</si>
  <si>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</si>
  <si>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</si>
  <si>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</si>
  <si>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</si>
  <si>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</si>
  <si>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</si>
  <si>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</si>
  <si>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</si>
  <si>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</si>
  <si>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</si>
  <si>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</si>
  <si>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</si>
  <si>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</si>
  <si>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</si>
  <si>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</si>
  <si>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</si>
  <si>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</si>
  <si>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</si>
  <si>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</si>
  <si>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</si>
  <si>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</si>
  <si>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</si>
  <si>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</si>
  <si>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</si>
  <si>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</si>
  <si>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</si>
  <si>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</si>
  <si>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</si>
  <si>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</si>
  <si>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</si>
  <si>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</si>
  <si>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</si>
  <si>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</si>
  <si>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</si>
  <si>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</si>
  <si>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</si>
  <si>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</si>
  <si>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</si>
  <si>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</si>
  <si>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</si>
  <si>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</si>
  <si>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</si>
  <si>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ИТОГО</t>
  </si>
  <si>
    <t>Данные отчетов управляющих компаний о доходах от инвестирования средств пенсионных накоплений</t>
  </si>
  <si>
    <t>в т.ч. без ГУК</t>
  </si>
  <si>
    <t>средняя СЧА без учета вновь переданных</t>
  </si>
  <si>
    <t>Наименование инвестиционного портфеля</t>
  </si>
  <si>
    <t>(</t>
  </si>
  <si>
    <t>Формализованное наименование управляющей компании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</si>
  <si>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</si>
  <si>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</si>
  <si>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</si>
  <si>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</si>
  <si>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</si>
  <si>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</si>
  <si>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</si>
  <si>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</si>
  <si>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</si>
  <si>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</si>
  <si>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</si>
  <si>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ИНВЕСТИЦИИ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</si>
  <si>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</si>
  <si>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</si>
  <si>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</si>
  <si>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</si>
  <si>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</si>
  <si>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</si>
  <si>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АФМ УК</t>
  </si>
  <si>
    <t>22-03У069</t>
  </si>
  <si>
    <t>БАЗИС-ИНВЕСТ УК</t>
  </si>
  <si>
    <t>22-03У060</t>
  </si>
  <si>
    <t>БИН ФИНАМ ГРУПП УК</t>
  </si>
  <si>
    <t>22-03У035</t>
  </si>
  <si>
    <t>БКС УК</t>
  </si>
  <si>
    <t>ДОХОДНЫЙ</t>
  </si>
  <si>
    <t>22-03У056</t>
  </si>
  <si>
    <t>22-03У057</t>
  </si>
  <si>
    <t>БФА УК</t>
  </si>
  <si>
    <t>22-03У055</t>
  </si>
  <si>
    <t>ВТБ КАПИТАЛ ПЕНСИОННЫЙ РЕЗЕРВ УК</t>
  </si>
  <si>
    <t>22-03У048</t>
  </si>
  <si>
    <t>ВТБ КАПИТАЛ УПРАВЛЕНИЕ АКТИВАМИ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</si>
  <si>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</si>
  <si>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</si>
  <si>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</si>
  <si>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</si>
  <si>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</si>
  <si>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</si>
  <si>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ДОВЕРИЕ КАПИТАЛ УК</t>
  </si>
  <si>
    <t>22-03У030</t>
  </si>
  <si>
    <t>АКТУАЛЬНЫЙ</t>
  </si>
  <si>
    <t>22-03У031</t>
  </si>
  <si>
    <t>ПЕРСПЕКТИВНЫЙ</t>
  </si>
  <si>
    <t>22-03У032</t>
  </si>
  <si>
    <t>ДОСТОЯНИЕ УК</t>
  </si>
  <si>
    <t>22-03У052</t>
  </si>
  <si>
    <t>ЕРМАК УК</t>
  </si>
  <si>
    <t>22-03У016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</si>
  <si>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</si>
  <si>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</si>
  <si>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</si>
  <si>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</si>
  <si>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</si>
  <si>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</si>
  <si>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</si>
  <si>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</si>
  <si>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</si>
  <si>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</si>
  <si>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</si>
  <si>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</si>
  <si>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</si>
  <si>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</si>
  <si>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</si>
  <si>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</si>
  <si>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</si>
  <si>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</si>
  <si>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</si>
  <si>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</si>
  <si>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</si>
  <si>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</si>
  <si>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</si>
  <si>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</si>
  <si>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</si>
  <si>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</si>
  <si>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</si>
  <si>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</si>
  <si>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ПРОМСВЯЗЬ УК</t>
  </si>
  <si>
    <t>22-03У061</t>
  </si>
  <si>
    <t>ПРОМЫШЛЕННЫЕ ТРАДИЦИИ УК</t>
  </si>
  <si>
    <t>22-03У012</t>
  </si>
  <si>
    <t>РЕГИОН ПОРТФЕЛЬНЫЕ ИНВЕСТИЦИИ УК</t>
  </si>
  <si>
    <t>22-03У042</t>
  </si>
  <si>
    <t>РЕГИОН ТРАСТ УК</t>
  </si>
  <si>
    <t>22-03У005</t>
  </si>
  <si>
    <t>РЕГИОН ЭСМ УК</t>
  </si>
  <si>
    <t>22-03У023</t>
  </si>
  <si>
    <t>РЕГИОНГАЗФИНАНС УК</t>
  </si>
  <si>
    <t>22-03У003</t>
  </si>
  <si>
    <t>РТК НПФ УК</t>
  </si>
  <si>
    <t>22-03У051</t>
  </si>
  <si>
    <t>РФЦ-КАПИТАЛ УК</t>
  </si>
  <si>
    <t>22-03У024</t>
  </si>
  <si>
    <t>СБЕРБАНК УПРАВЛЕНИЕ АКТИВАМИ УК</t>
  </si>
  <si>
    <t>22-03У022</t>
  </si>
  <si>
    <t>СОЛИД МЕНЕДЖМЕНТ УК</t>
  </si>
  <si>
    <t>22-03У004</t>
  </si>
  <si>
    <t>ТКБ БНП ПАРИБА ИНВЕСТМЕНТ ПАРТНЕРС УК</t>
  </si>
  <si>
    <t>22-03У059</t>
  </si>
  <si>
    <t>ТРАНСФИНГРУП УК</t>
  </si>
  <si>
    <t>22-03У072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</si>
  <si>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</si>
  <si>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</si>
  <si>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</si>
  <si>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</si>
  <si>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</si>
  <si>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</si>
  <si>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УМ УК</t>
  </si>
  <si>
    <t>22-03У040</t>
  </si>
  <si>
    <t>УРАЛСИБ УК</t>
  </si>
  <si>
    <t>22-03У008</t>
  </si>
  <si>
    <t>ФБ АВГУСТ УК</t>
  </si>
  <si>
    <t>22-03У068</t>
  </si>
  <si>
    <t>ФИНАМ МЕНЕДЖМЕНТ УК</t>
  </si>
  <si>
    <t>22-03У063</t>
  </si>
  <si>
    <t>ЦЕНТРАЛЬНАЯ УК</t>
  </si>
  <si>
    <t>22-03У049</t>
  </si>
  <si>
    <t>ЭНЕРГОКАПИТАЛ УК</t>
  </si>
  <si>
    <t>22-03У073</t>
  </si>
  <si>
    <t xml:space="preserve">Начальник Департамента организации и контроля </t>
  </si>
  <si>
    <t>инвестиционных процессов</t>
  </si>
  <si>
    <t>Е.Н. Блинова</t>
  </si>
  <si>
    <t>I квартал 2013 года )</t>
  </si>
  <si>
    <t xml:space="preserve">            показатели, влияющие на величину расходов и вознаграждения</t>
  </si>
  <si>
    <t xml:space="preserve">                                                                                                                                       расшифровка доходов от инвестирования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</si>
</sst>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"/>
    <numFmt numFmtId="165" formatCode="#,##0.0000000000000000"/>
    <numFmt numFmtId="166" formatCode="#,##0.00_ ;[Red]\-#,##0.00\ "/>
    <numFmt numFmtId="167" formatCode="0.00_ ;[Red]\-0.00\ "/>
  </numFmts>
  <fonts count="53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  <font>
      <sz val="8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7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0" fontId="6" fillId="0" borderId="0" xfId="0" applyFont="1" applyAlignment="1">
      <alignment vertical="top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166" fontId="6" fillId="33" borderId="10" xfId="0" applyNumberFormat="1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166" fontId="5" fillId="33" borderId="10" xfId="0" applyNumberFormat="1" applyFont="1" applyFill="1" applyBorder="1" applyAlignment="1">
      <alignment/>
    </xf>
    <xf numFmtId="166" fontId="5" fillId="33" borderId="11" xfId="0" applyNumberFormat="1" applyFont="1" applyFill="1" applyBorder="1" applyAlignment="1">
      <alignment horizontal="center"/>
    </xf>
    <xf numFmtId="166" fontId="5" fillId="33" borderId="12" xfId="0" applyNumberFormat="1" applyFont="1" applyFill="1" applyBorder="1" applyAlignment="1">
      <alignment/>
    </xf>
    <xf numFmtId="166" fontId="5" fillId="33" borderId="13" xfId="0" applyNumberFormat="1" applyFont="1" applyFill="1" applyBorder="1" applyAlignment="1">
      <alignment/>
    </xf>
    <xf numFmtId="166" fontId="5" fillId="33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165" fontId="12" fillId="0" borderId="0" xfId="0" applyNumberFormat="1" applyFont="1" applyFill="1" applyAlignment="1">
      <alignment/>
    </xf>
    <xf numFmtId="166" fontId="13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49" fontId="16" fillId="0" borderId="0" xfId="0" applyNumberFormat="1" applyFont="1" applyAlignment="1" applyProtection="1">
      <alignment/>
      <protection locked="0"/>
    </xf>
    <xf numFmtId="0" fontId="16" fillId="0" borderId="0" xfId="0" applyFont="1" applyFill="1" applyAlignment="1">
      <alignment/>
    </xf>
    <xf numFmtId="4" fontId="16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6" fillId="0" borderId="0" xfId="0" applyFont="1" applyAlignment="1">
      <alignment/>
    </xf>
    <xf numFmtId="1" fontId="16" fillId="0" borderId="0" xfId="0" applyNumberFormat="1" applyFont="1" applyAlignment="1" applyProtection="1">
      <alignment horizontal="left"/>
      <protection locked="0"/>
    </xf>
    <xf numFmtId="0" fontId="6" fillId="33" borderId="10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6"/>
  <sheetViews>
    <sheetView tabSelected="1" zoomScale="115" zoomScaleNormal="11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D5" sqref="AD5:AE5"/>
    </sheetView>
  </sheetViews>
  <sheetFormatPr defaultColWidth="9.00390625" defaultRowHeight="12.75"/>
  <cols>
    <col min="1" max="1" width="2.875" style="3" customWidth="1"/>
    <col min="2" max="2" width="26.125" style="1" customWidth="1"/>
    <col min="3" max="3" width="22.75390625" style="2" customWidth="1"/>
    <col min="4" max="4" width="6.75390625" style="2" customWidth="1"/>
    <col min="5" max="5" width="13.625" style="1" customWidth="1"/>
    <col min="6" max="6" width="11.875" style="1" customWidth="1"/>
    <col min="7" max="7" width="12.625" style="1" customWidth="1"/>
    <col min="8" max="8" width="12.00390625" style="1" customWidth="1"/>
    <col min="9" max="10" width="11.625" style="1" customWidth="1"/>
    <col min="11" max="11" width="12.875" style="1" customWidth="1"/>
    <col min="12" max="12" width="7.75390625" style="1" customWidth="1"/>
    <col min="13" max="13" width="8.875" style="1" customWidth="1"/>
    <col min="14" max="14" width="7.125" style="1" customWidth="1"/>
    <col min="15" max="15" width="6.875" style="1" customWidth="1"/>
    <col min="16" max="16" width="14.375" style="1" customWidth="1"/>
    <col min="17" max="17" width="12.75390625" style="1" customWidth="1"/>
    <col min="18" max="18" width="10.25390625" style="1" customWidth="1"/>
    <col min="19" max="19" width="9.625" style="1" customWidth="1"/>
    <col min="20" max="20" width="12.625" style="1" customWidth="1"/>
    <col min="21" max="24" width="6.875" style="1" customWidth="1"/>
    <col min="25" max="25" width="12.75390625" style="1" customWidth="1"/>
    <col min="26" max="26" width="13.00390625" style="1" customWidth="1"/>
    <col min="27" max="28" width="6.875" style="1" customWidth="1"/>
    <col min="29" max="29" width="11.125" style="1" customWidth="1"/>
    <col min="30" max="30" width="13.00390625" style="1" customWidth="1"/>
    <col min="31" max="31" width="12.875" style="1" customWidth="1"/>
    <col min="32" max="32" width="10.375" style="1" customWidth="1"/>
    <col min="33" max="33" width="10.625" style="1" customWidth="1"/>
    <col min="34" max="34" width="11.875" style="1" customWidth="1"/>
    <col min="35" max="35" width="11.75390625" style="1" customWidth="1"/>
    <col min="36" max="37" width="11.875" style="1" customWidth="1"/>
    <col min="38" max="38" width="12.75390625" style="1" customWidth="1"/>
    <col min="39" max="39" width="12.25390625" style="1" customWidth="1"/>
    <col min="40" max="40" width="8.25390625" style="1" customWidth="1"/>
    <col min="41" max="41" width="8.875" style="1" customWidth="1"/>
    <col min="42" max="43" width="10.25390625" style="1" customWidth="1"/>
    <col min="44" max="45" width="10.375" style="1" customWidth="1"/>
    <col min="46" max="46" width="10.25390625" style="1" customWidth="1"/>
    <col min="47" max="47" width="10.125" style="1" customWidth="1"/>
    <col min="48" max="53" width="9.25390625" style="1" customWidth="1"/>
    <col min="54" max="16384" width="9.125" style="1" customWidth="1"/>
  </cols>
  <sheetData>
    <row r="1" spans="1:53" s="2" customFormat="1" ht="12">
      <c r="A1" s="10"/>
      <c r="B1" s="11"/>
      <c r="C1" s="11"/>
      <c r="D1" s="11"/>
      <c r="E1" s="64" t="s">
        <v>44</v>
      </c>
      <c r="F1" s="64"/>
      <c r="G1" s="64"/>
      <c r="H1" s="64"/>
      <c r="I1" s="64"/>
      <c r="J1" s="64"/>
      <c r="K1" s="64"/>
      <c r="L1" s="64"/>
      <c r="M1" s="64"/>
      <c r="N1" s="64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</row>
    <row r="2" spans="1:53" s="2" customFormat="1" ht="12" customHeight="1">
      <c r="A2" s="10"/>
      <c r="B2" s="11"/>
      <c r="C2" s="11"/>
      <c r="D2" s="11"/>
      <c r="E2" s="12"/>
      <c r="F2" s="11"/>
      <c r="G2" s="11"/>
      <c r="H2" s="13" t="s">
        <v>48</v>
      </c>
      <c r="I2" s="12" t="s">
        <v>172</v>
      </c>
      <c r="J2" s="11"/>
      <c r="K2" s="14"/>
      <c r="L2" s="11"/>
      <c r="M2" s="11"/>
      <c r="N2" s="15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</row>
    <row r="3" spans="1:53" ht="3.75" customHeight="1">
      <c r="A3" s="10"/>
      <c r="B3" s="16"/>
      <c r="C3" s="11"/>
      <c r="D3" s="11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</row>
    <row r="4" spans="1:53" s="5" customFormat="1" ht="9.75" customHeight="1">
      <c r="A4" s="65" t="s">
        <v>1</v>
      </c>
      <c r="B4" s="65" t="s">
        <v>49</v>
      </c>
      <c r="C4" s="65" t="s">
        <v>47</v>
      </c>
      <c r="D4" s="65" t="s">
        <v>9</v>
      </c>
      <c r="E4" s="56" t="s">
        <v>42</v>
      </c>
      <c r="F4" s="57"/>
      <c r="G4" s="57"/>
      <c r="H4" s="57"/>
      <c r="I4" s="57"/>
      <c r="J4" s="57"/>
      <c r="K4" s="57"/>
      <c r="L4" s="57"/>
      <c r="M4" s="57"/>
      <c r="N4" s="57"/>
      <c r="O4" s="58"/>
      <c r="P4" s="56" t="s">
        <v>173</v>
      </c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8"/>
      <c r="AD4" s="66" t="s">
        <v>174</v>
      </c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8"/>
      <c r="AP4" s="60" t="s">
        <v>40</v>
      </c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</row>
    <row r="5" spans="1:53" s="4" customFormat="1" ht="19.5" customHeight="1">
      <c r="A5" s="65"/>
      <c r="B5" s="65"/>
      <c r="C5" s="65"/>
      <c r="D5" s="65"/>
      <c r="E5" s="59" t="s">
        <v>16</v>
      </c>
      <c r="F5" s="59"/>
      <c r="G5" s="59"/>
      <c r="H5" s="59" t="s">
        <v>11</v>
      </c>
      <c r="I5" s="59"/>
      <c r="J5" s="59"/>
      <c r="K5" s="59" t="s">
        <v>35</v>
      </c>
      <c r="L5" s="59"/>
      <c r="M5" s="59" t="s">
        <v>10</v>
      </c>
      <c r="N5" s="59"/>
      <c r="O5" s="59"/>
      <c r="P5" s="51" t="s">
        <v>46</v>
      </c>
      <c r="Q5" s="53" t="s">
        <v>17</v>
      </c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5"/>
      <c r="AD5" s="61" t="s">
        <v>3</v>
      </c>
      <c r="AE5" s="62"/>
      <c r="AF5" s="63" t="s">
        <v>4</v>
      </c>
      <c r="AG5" s="63"/>
      <c r="AH5" s="63" t="s">
        <v>5</v>
      </c>
      <c r="AI5" s="63"/>
      <c r="AJ5" s="63" t="s">
        <v>8</v>
      </c>
      <c r="AK5" s="63"/>
      <c r="AL5" s="63" t="s">
        <v>6</v>
      </c>
      <c r="AM5" s="63"/>
      <c r="AN5" s="63" t="s">
        <v>7</v>
      </c>
      <c r="AO5" s="63"/>
      <c r="AP5" s="61" t="s">
        <v>3</v>
      </c>
      <c r="AQ5" s="62"/>
      <c r="AR5" s="63" t="s">
        <v>11</v>
      </c>
      <c r="AS5" s="63"/>
      <c r="AT5" s="63" t="s">
        <v>12</v>
      </c>
      <c r="AU5" s="63"/>
      <c r="AV5" s="63" t="s">
        <v>13</v>
      </c>
      <c r="AW5" s="63"/>
      <c r="AX5" s="63" t="s">
        <v>14</v>
      </c>
      <c r="AY5" s="63"/>
      <c r="AZ5" s="63" t="s">
        <v>15</v>
      </c>
      <c r="BA5" s="63"/>
    </row>
    <row r="6" spans="1:53" s="4" customFormat="1" ht="29.25" customHeight="1">
      <c r="A6" s="65"/>
      <c r="B6" s="65"/>
      <c r="C6" s="65"/>
      <c r="D6" s="65"/>
      <c r="E6" s="17" t="s">
        <v>30</v>
      </c>
      <c r="F6" s="17" t="s">
        <v>31</v>
      </c>
      <c r="G6" s="17" t="s">
        <v>32</v>
      </c>
      <c r="H6" s="17" t="s">
        <v>33</v>
      </c>
      <c r="I6" s="17" t="s">
        <v>34</v>
      </c>
      <c r="J6" s="17" t="s">
        <v>32</v>
      </c>
      <c r="K6" s="17" t="s">
        <v>36</v>
      </c>
      <c r="L6" s="17" t="s">
        <v>37</v>
      </c>
      <c r="M6" s="17" t="s">
        <v>36</v>
      </c>
      <c r="N6" s="17" t="s">
        <v>38</v>
      </c>
      <c r="O6" s="17" t="s">
        <v>37</v>
      </c>
      <c r="P6" s="52"/>
      <c r="Q6" s="18" t="s">
        <v>3</v>
      </c>
      <c r="R6" s="19" t="s">
        <v>18</v>
      </c>
      <c r="S6" s="19" t="s">
        <v>19</v>
      </c>
      <c r="T6" s="19" t="s">
        <v>20</v>
      </c>
      <c r="U6" s="19" t="s">
        <v>21</v>
      </c>
      <c r="V6" s="19" t="s">
        <v>22</v>
      </c>
      <c r="W6" s="19" t="s">
        <v>23</v>
      </c>
      <c r="X6" s="19" t="s">
        <v>24</v>
      </c>
      <c r="Y6" s="19" t="s">
        <v>25</v>
      </c>
      <c r="Z6" s="19" t="s">
        <v>26</v>
      </c>
      <c r="AA6" s="19" t="s">
        <v>27</v>
      </c>
      <c r="AB6" s="19" t="s">
        <v>28</v>
      </c>
      <c r="AC6" s="19" t="s">
        <v>29</v>
      </c>
      <c r="AD6" s="19" t="s">
        <v>0</v>
      </c>
      <c r="AE6" s="19" t="s">
        <v>2</v>
      </c>
      <c r="AF6" s="19" t="s">
        <v>0</v>
      </c>
      <c r="AG6" s="19" t="s">
        <v>2</v>
      </c>
      <c r="AH6" s="19" t="s">
        <v>0</v>
      </c>
      <c r="AI6" s="19" t="s">
        <v>2</v>
      </c>
      <c r="AJ6" s="19" t="s">
        <v>0</v>
      </c>
      <c r="AK6" s="19" t="s">
        <v>2</v>
      </c>
      <c r="AL6" s="19" t="s">
        <v>0</v>
      </c>
      <c r="AM6" s="19" t="s">
        <v>2</v>
      </c>
      <c r="AN6" s="19" t="s">
        <v>0</v>
      </c>
      <c r="AO6" s="19" t="s">
        <v>2</v>
      </c>
      <c r="AP6" s="19" t="s">
        <v>0</v>
      </c>
      <c r="AQ6" s="19" t="s">
        <v>2</v>
      </c>
      <c r="AR6" s="19" t="s">
        <v>0</v>
      </c>
      <c r="AS6" s="19" t="s">
        <v>2</v>
      </c>
      <c r="AT6" s="19" t="s">
        <v>0</v>
      </c>
      <c r="AU6" s="19" t="s">
        <v>2</v>
      </c>
      <c r="AV6" s="19" t="s">
        <v>0</v>
      </c>
      <c r="AW6" s="19" t="s">
        <v>2</v>
      </c>
      <c r="AX6" s="19" t="s">
        <v>0</v>
      </c>
      <c r="AY6" s="19" t="s">
        <v>2</v>
      </c>
      <c r="AZ6" s="19" t="s">
        <v>0</v>
      </c>
      <c r="BA6" s="19" t="s">
        <v>2</v>
      </c>
    </row>
    <row r="7" spans="1:53" s="6" customFormat="1" ht="9" customHeight="1">
      <c r="A7" s="20"/>
      <c r="B7" s="20"/>
      <c r="C7" s="20"/>
      <c r="D7" s="20"/>
      <c r="E7" s="20" t="s">
        <v>39</v>
      </c>
      <c r="F7" s="20" t="s">
        <v>39</v>
      </c>
      <c r="G7" s="20" t="s">
        <v>39</v>
      </c>
      <c r="H7" s="20" t="s">
        <v>39</v>
      </c>
      <c r="I7" s="20" t="s">
        <v>39</v>
      </c>
      <c r="J7" s="20" t="s">
        <v>39</v>
      </c>
      <c r="K7" s="20" t="s">
        <v>39</v>
      </c>
      <c r="L7" s="20" t="s">
        <v>41</v>
      </c>
      <c r="M7" s="20" t="s">
        <v>39</v>
      </c>
      <c r="N7" s="20" t="s">
        <v>41</v>
      </c>
      <c r="O7" s="20" t="s">
        <v>41</v>
      </c>
      <c r="P7" s="20" t="s">
        <v>39</v>
      </c>
      <c r="Q7" s="20" t="s">
        <v>39</v>
      </c>
      <c r="R7" s="20" t="s">
        <v>39</v>
      </c>
      <c r="S7" s="20" t="s">
        <v>39</v>
      </c>
      <c r="T7" s="20" t="s">
        <v>39</v>
      </c>
      <c r="U7" s="20" t="s">
        <v>39</v>
      </c>
      <c r="V7" s="20" t="s">
        <v>39</v>
      </c>
      <c r="W7" s="20" t="s">
        <v>39</v>
      </c>
      <c r="X7" s="20" t="s">
        <v>39</v>
      </c>
      <c r="Y7" s="20" t="s">
        <v>39</v>
      </c>
      <c r="Z7" s="20" t="s">
        <v>39</v>
      </c>
      <c r="AA7" s="20" t="s">
        <v>39</v>
      </c>
      <c r="AB7" s="20" t="s">
        <v>39</v>
      </c>
      <c r="AC7" s="20" t="s">
        <v>39</v>
      </c>
      <c r="AD7" s="20" t="s">
        <v>39</v>
      </c>
      <c r="AE7" s="20" t="s">
        <v>39</v>
      </c>
      <c r="AF7" s="20" t="s">
        <v>39</v>
      </c>
      <c r="AG7" s="20" t="s">
        <v>39</v>
      </c>
      <c r="AH7" s="20" t="s">
        <v>39</v>
      </c>
      <c r="AI7" s="20" t="s">
        <v>39</v>
      </c>
      <c r="AJ7" s="20" t="s">
        <v>39</v>
      </c>
      <c r="AK7" s="20" t="s">
        <v>39</v>
      </c>
      <c r="AL7" s="20" t="s">
        <v>39</v>
      </c>
      <c r="AM7" s="20" t="s">
        <v>39</v>
      </c>
      <c r="AN7" s="20" t="s">
        <v>39</v>
      </c>
      <c r="AO7" s="20" t="s">
        <v>39</v>
      </c>
      <c r="AP7" s="20" t="s">
        <v>39</v>
      </c>
      <c r="AQ7" s="20" t="s">
        <v>39</v>
      </c>
      <c r="AR7" s="20" t="s">
        <v>39</v>
      </c>
      <c r="AS7" s="20" t="s">
        <v>39</v>
      </c>
      <c r="AT7" s="20" t="s">
        <v>39</v>
      </c>
      <c r="AU7" s="20" t="s">
        <v>39</v>
      </c>
      <c r="AV7" s="20" t="s">
        <v>39</v>
      </c>
      <c r="AW7" s="20" t="s">
        <v>39</v>
      </c>
      <c r="AX7" s="20" t="s">
        <v>39</v>
      </c>
      <c r="AY7" s="20" t="s">
        <v>39</v>
      </c>
      <c r="AZ7" s="20" t="s">
        <v>39</v>
      </c>
      <c r="BA7" s="20" t="s">
        <v>39</v>
      </c>
    </row>
    <row r="8" spans="1:53" s="9" customFormat="1" ht="9" customHeight="1">
      <c r="A8" s="20">
        <v>1</v>
      </c>
      <c r="B8" s="50" t="s">
        <v>50</v>
      </c>
      <c r="C8" s="50" t="s">
        <v>51</v>
      </c>
      <c r="D8" s="50" t="s">
        <v>52</v>
      </c>
      <c r="E8" s="21">
        <v>170135.13</v>
      </c>
      <c r="F8" s="21">
        <v>37128.93</v>
      </c>
      <c r="G8" s="21">
        <v>133006.2</v>
      </c>
      <c r="H8" s="21">
        <v>18492.94</v>
      </c>
      <c r="I8" s="21">
        <v>1497.6</v>
      </c>
      <c r="J8" s="21">
        <v>16995.34</v>
      </c>
      <c r="K8" s="21">
        <v>384438.74</v>
      </c>
      <c r="L8" s="21">
        <v>2.14</v>
      </c>
      <c r="M8" s="21">
        <v>0</v>
      </c>
      <c r="N8" s="21">
        <v>0</v>
      </c>
      <c r="O8" s="21">
        <v>0</v>
      </c>
      <c r="P8" s="21">
        <v>17874878.63</v>
      </c>
      <c r="Q8" s="21">
        <v>804827.66</v>
      </c>
      <c r="R8" s="21">
        <v>24579</v>
      </c>
      <c r="S8" s="21">
        <v>0</v>
      </c>
      <c r="T8" s="21">
        <v>780248.66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384438.74</v>
      </c>
      <c r="AE8" s="21">
        <v>384438.74</v>
      </c>
      <c r="AF8" s="21">
        <v>143271.65</v>
      </c>
      <c r="AG8" s="21">
        <v>143271.65</v>
      </c>
      <c r="AH8" s="21">
        <v>120086.9</v>
      </c>
      <c r="AI8" s="21">
        <v>120086.9</v>
      </c>
      <c r="AJ8" s="21">
        <v>29307.94</v>
      </c>
      <c r="AK8" s="21">
        <v>29307.94</v>
      </c>
      <c r="AL8" s="21">
        <v>91772.25</v>
      </c>
      <c r="AM8" s="21">
        <v>91772.25</v>
      </c>
      <c r="AN8" s="21">
        <v>0</v>
      </c>
      <c r="AO8" s="21">
        <v>0</v>
      </c>
      <c r="AP8" s="21">
        <v>37128.93</v>
      </c>
      <c r="AQ8" s="21">
        <v>37128.93</v>
      </c>
      <c r="AR8" s="21">
        <v>1497.6</v>
      </c>
      <c r="AS8" s="21">
        <v>1497.6</v>
      </c>
      <c r="AT8" s="21">
        <v>20008.26</v>
      </c>
      <c r="AU8" s="21">
        <v>20008.26</v>
      </c>
      <c r="AV8" s="21">
        <v>15000</v>
      </c>
      <c r="AW8" s="21">
        <v>15000</v>
      </c>
      <c r="AX8" s="21">
        <v>148.07</v>
      </c>
      <c r="AY8" s="21">
        <v>148.07</v>
      </c>
      <c r="AZ8" s="21">
        <v>475</v>
      </c>
      <c r="BA8" s="21">
        <v>475</v>
      </c>
    </row>
    <row r="9" spans="1:53" s="9" customFormat="1" ht="9" customHeight="1">
      <c r="A9" s="20">
        <f>A8+1</f>
        <v>2</v>
      </c>
      <c r="B9" s="50" t="s">
        <v>50</v>
      </c>
      <c r="C9" s="50" t="s">
        <v>53</v>
      </c>
      <c r="D9" s="50" t="s">
        <v>54</v>
      </c>
      <c r="E9" s="21">
        <v>2241025.68</v>
      </c>
      <c r="F9" s="21">
        <v>196435.91</v>
      </c>
      <c r="G9" s="21">
        <v>2044589.7700000003</v>
      </c>
      <c r="H9" s="21">
        <v>243589.74</v>
      </c>
      <c r="I9" s="21">
        <v>21057.49</v>
      </c>
      <c r="J9" s="21">
        <v>222532.25</v>
      </c>
      <c r="K9" s="21">
        <v>3947322.47</v>
      </c>
      <c r="L9" s="21">
        <v>1.67</v>
      </c>
      <c r="M9" s="21">
        <v>0</v>
      </c>
      <c r="N9" s="21">
        <v>0</v>
      </c>
      <c r="O9" s="21">
        <v>0</v>
      </c>
      <c r="P9" s="21">
        <v>235204799.26</v>
      </c>
      <c r="Q9" s="21">
        <v>10854902.16</v>
      </c>
      <c r="R9" s="21">
        <v>499223.01</v>
      </c>
      <c r="S9" s="21">
        <v>14353.07</v>
      </c>
      <c r="T9" s="21">
        <v>10341326.08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3947322.47</v>
      </c>
      <c r="AE9" s="21">
        <v>3947322.47</v>
      </c>
      <c r="AF9" s="21">
        <v>2224835.06</v>
      </c>
      <c r="AG9" s="21">
        <v>2224835.06</v>
      </c>
      <c r="AH9" s="21">
        <v>1494489.53</v>
      </c>
      <c r="AI9" s="21">
        <v>1494489.53</v>
      </c>
      <c r="AJ9" s="21">
        <v>272145.21</v>
      </c>
      <c r="AK9" s="21">
        <v>272145.21</v>
      </c>
      <c r="AL9" s="21">
        <v>-44147.33</v>
      </c>
      <c r="AM9" s="21">
        <v>-44147.33</v>
      </c>
      <c r="AN9" s="21">
        <v>0</v>
      </c>
      <c r="AO9" s="21">
        <v>0</v>
      </c>
      <c r="AP9" s="21">
        <v>196435.91</v>
      </c>
      <c r="AQ9" s="21">
        <v>196435.91</v>
      </c>
      <c r="AR9" s="21">
        <v>21057.49</v>
      </c>
      <c r="AS9" s="21">
        <v>21057.49</v>
      </c>
      <c r="AT9" s="21">
        <v>112635.85</v>
      </c>
      <c r="AU9" s="21">
        <v>112635.85</v>
      </c>
      <c r="AV9" s="21">
        <v>60000</v>
      </c>
      <c r="AW9" s="21">
        <v>60000</v>
      </c>
      <c r="AX9" s="21">
        <v>2142.57</v>
      </c>
      <c r="AY9" s="21">
        <v>2142.57</v>
      </c>
      <c r="AZ9" s="21">
        <v>600</v>
      </c>
      <c r="BA9" s="21">
        <v>600</v>
      </c>
    </row>
    <row r="10" spans="1:53" s="9" customFormat="1" ht="9" customHeight="1">
      <c r="A10" s="20">
        <f aca="true" t="shared" si="0" ref="A10:A66">A9+1</f>
        <v>3</v>
      </c>
      <c r="B10" s="50" t="s">
        <v>55</v>
      </c>
      <c r="C10" s="50"/>
      <c r="D10" s="50" t="s">
        <v>56</v>
      </c>
      <c r="E10" s="21">
        <v>29115183.68</v>
      </c>
      <c r="F10" s="21">
        <v>913135.72</v>
      </c>
      <c r="G10" s="21">
        <v>28202047.96</v>
      </c>
      <c r="H10" s="21">
        <v>2646834.87</v>
      </c>
      <c r="I10" s="21">
        <v>209560.15</v>
      </c>
      <c r="J10" s="21">
        <v>2437274.72</v>
      </c>
      <c r="K10" s="21">
        <v>-26882679.04</v>
      </c>
      <c r="L10" s="21">
        <v>-1.0446</v>
      </c>
      <c r="M10" s="21">
        <v>0</v>
      </c>
      <c r="N10" s="21">
        <v>0</v>
      </c>
      <c r="O10" s="21">
        <v>0</v>
      </c>
      <c r="P10" s="21">
        <v>2568414423.7814</v>
      </c>
      <c r="Q10" s="21">
        <v>102518273.04</v>
      </c>
      <c r="R10" s="21">
        <v>1742376.84</v>
      </c>
      <c r="S10" s="21">
        <v>0</v>
      </c>
      <c r="T10" s="21">
        <v>100775896.2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-26882679.04</v>
      </c>
      <c r="AE10" s="21">
        <v>-26882679.04</v>
      </c>
      <c r="AF10" s="21">
        <v>24027656.49</v>
      </c>
      <c r="AG10" s="21">
        <v>24027656.49</v>
      </c>
      <c r="AH10" s="21">
        <v>16833011.37</v>
      </c>
      <c r="AI10" s="21">
        <v>16833011.37</v>
      </c>
      <c r="AJ10" s="21">
        <v>5033901.54</v>
      </c>
      <c r="AK10" s="21">
        <v>5033901.54</v>
      </c>
      <c r="AL10" s="21">
        <v>-73036832.24</v>
      </c>
      <c r="AM10" s="21">
        <v>-73036832.24</v>
      </c>
      <c r="AN10" s="21">
        <v>259583.8</v>
      </c>
      <c r="AO10" s="21">
        <v>259583.8</v>
      </c>
      <c r="AP10" s="21">
        <v>913135.72</v>
      </c>
      <c r="AQ10" s="21">
        <v>913135.72</v>
      </c>
      <c r="AR10" s="21">
        <v>209560.15</v>
      </c>
      <c r="AS10" s="21">
        <v>209560.15</v>
      </c>
      <c r="AT10" s="21">
        <v>598966.31</v>
      </c>
      <c r="AU10" s="21">
        <v>598966.31</v>
      </c>
      <c r="AV10" s="21">
        <v>79200</v>
      </c>
      <c r="AW10" s="21">
        <v>79200</v>
      </c>
      <c r="AX10" s="21">
        <v>24289.26</v>
      </c>
      <c r="AY10" s="21">
        <v>24289.26</v>
      </c>
      <c r="AZ10" s="21">
        <v>1120</v>
      </c>
      <c r="BA10" s="21">
        <v>1120</v>
      </c>
    </row>
    <row r="11" spans="1:53" s="9" customFormat="1" ht="9" customHeight="1">
      <c r="A11" s="20">
        <f t="shared" si="0"/>
        <v>4</v>
      </c>
      <c r="B11" s="50" t="s">
        <v>57</v>
      </c>
      <c r="C11" s="50"/>
      <c r="D11" s="50" t="s">
        <v>58</v>
      </c>
      <c r="E11" s="21">
        <v>1202198.92</v>
      </c>
      <c r="F11" s="21">
        <v>39879.54</v>
      </c>
      <c r="G11" s="21">
        <v>1162319.38</v>
      </c>
      <c r="H11" s="21">
        <v>109290.81</v>
      </c>
      <c r="I11" s="21">
        <v>8585.57</v>
      </c>
      <c r="J11" s="21">
        <v>100705.23999999999</v>
      </c>
      <c r="K11" s="21">
        <v>241335.59</v>
      </c>
      <c r="L11" s="21">
        <v>0.23</v>
      </c>
      <c r="M11" s="21">
        <v>0</v>
      </c>
      <c r="N11" s="21">
        <v>0</v>
      </c>
      <c r="O11" s="21">
        <v>0</v>
      </c>
      <c r="P11" s="21">
        <v>106705857.98</v>
      </c>
      <c r="Q11" s="21">
        <v>3371732.9</v>
      </c>
      <c r="R11" s="21">
        <v>93424</v>
      </c>
      <c r="S11" s="21">
        <v>0</v>
      </c>
      <c r="T11" s="21">
        <v>3278308.9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241335.59</v>
      </c>
      <c r="AE11" s="21">
        <v>241335.59</v>
      </c>
      <c r="AF11" s="21">
        <v>335538.34</v>
      </c>
      <c r="AG11" s="21">
        <v>335538.34</v>
      </c>
      <c r="AH11" s="21">
        <v>352923.93</v>
      </c>
      <c r="AI11" s="21">
        <v>352923.93</v>
      </c>
      <c r="AJ11" s="21">
        <v>234217.02</v>
      </c>
      <c r="AK11" s="21">
        <v>234217.02</v>
      </c>
      <c r="AL11" s="21">
        <v>-681343.7</v>
      </c>
      <c r="AM11" s="21">
        <v>-681343.7</v>
      </c>
      <c r="AN11" s="21">
        <v>0</v>
      </c>
      <c r="AO11" s="21">
        <v>0</v>
      </c>
      <c r="AP11" s="21">
        <v>39879.54</v>
      </c>
      <c r="AQ11" s="21">
        <v>39879.54</v>
      </c>
      <c r="AR11" s="21">
        <v>8585.57</v>
      </c>
      <c r="AS11" s="21">
        <v>8585.57</v>
      </c>
      <c r="AT11" s="21">
        <v>15258.14</v>
      </c>
      <c r="AU11" s="21">
        <v>15258.14</v>
      </c>
      <c r="AV11" s="21">
        <v>15000</v>
      </c>
      <c r="AW11" s="21">
        <v>15000</v>
      </c>
      <c r="AX11" s="21">
        <v>1035.83</v>
      </c>
      <c r="AY11" s="21">
        <v>1035.83</v>
      </c>
      <c r="AZ11" s="21">
        <v>0</v>
      </c>
      <c r="BA11" s="21">
        <v>0</v>
      </c>
    </row>
    <row r="12" spans="1:53" s="9" customFormat="1" ht="9" customHeight="1">
      <c r="A12" s="20">
        <f t="shared" si="0"/>
        <v>5</v>
      </c>
      <c r="B12" s="50" t="s">
        <v>59</v>
      </c>
      <c r="C12" s="50"/>
      <c r="D12" s="50" t="s">
        <v>60</v>
      </c>
      <c r="E12" s="21">
        <v>9046414.78</v>
      </c>
      <c r="F12" s="21">
        <v>174112.73</v>
      </c>
      <c r="G12" s="21">
        <v>8872302.049999999</v>
      </c>
      <c r="H12" s="21">
        <v>822401.34</v>
      </c>
      <c r="I12" s="21">
        <v>63711.86</v>
      </c>
      <c r="J12" s="21">
        <v>758689.48</v>
      </c>
      <c r="K12" s="21">
        <v>18790706.36</v>
      </c>
      <c r="L12" s="21">
        <v>2.33</v>
      </c>
      <c r="M12" s="21">
        <v>0</v>
      </c>
      <c r="N12" s="21">
        <v>0</v>
      </c>
      <c r="O12" s="21">
        <v>0</v>
      </c>
      <c r="P12" s="21">
        <v>804752121.54</v>
      </c>
      <c r="Q12" s="21">
        <v>23041257.27</v>
      </c>
      <c r="R12" s="21">
        <v>488277</v>
      </c>
      <c r="S12" s="21">
        <v>0</v>
      </c>
      <c r="T12" s="21">
        <v>22552980.27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18790706.36</v>
      </c>
      <c r="AE12" s="21">
        <v>18790706.36</v>
      </c>
      <c r="AF12" s="21">
        <v>952031.83</v>
      </c>
      <c r="AG12" s="21">
        <v>952031.83</v>
      </c>
      <c r="AH12" s="21">
        <v>5835541.2</v>
      </c>
      <c r="AI12" s="21">
        <v>5835541.2</v>
      </c>
      <c r="AJ12" s="21">
        <v>0</v>
      </c>
      <c r="AK12" s="21">
        <v>0</v>
      </c>
      <c r="AL12" s="21">
        <v>12003133.33</v>
      </c>
      <c r="AM12" s="21">
        <v>12003133.33</v>
      </c>
      <c r="AN12" s="21">
        <v>0</v>
      </c>
      <c r="AO12" s="21">
        <v>0</v>
      </c>
      <c r="AP12" s="21">
        <v>174112.73</v>
      </c>
      <c r="AQ12" s="21">
        <v>174112.73</v>
      </c>
      <c r="AR12" s="21">
        <v>63711.86</v>
      </c>
      <c r="AS12" s="21">
        <v>63711.86</v>
      </c>
      <c r="AT12" s="21">
        <v>76240.87</v>
      </c>
      <c r="AU12" s="21">
        <v>76240.87</v>
      </c>
      <c r="AV12" s="21">
        <v>33000</v>
      </c>
      <c r="AW12" s="21">
        <v>33000</v>
      </c>
      <c r="AX12" s="21">
        <v>0</v>
      </c>
      <c r="AY12" s="21">
        <v>0</v>
      </c>
      <c r="AZ12" s="21">
        <v>1160</v>
      </c>
      <c r="BA12" s="21">
        <v>1160</v>
      </c>
    </row>
    <row r="13" spans="1:53" s="9" customFormat="1" ht="9" customHeight="1">
      <c r="A13" s="20">
        <f t="shared" si="0"/>
        <v>6</v>
      </c>
      <c r="B13" s="50" t="s">
        <v>61</v>
      </c>
      <c r="C13" s="50" t="s">
        <v>53</v>
      </c>
      <c r="D13" s="50" t="s">
        <v>62</v>
      </c>
      <c r="E13" s="21">
        <v>488079.92</v>
      </c>
      <c r="F13" s="21">
        <v>56507.84</v>
      </c>
      <c r="G13" s="21">
        <v>431572.07999999996</v>
      </c>
      <c r="H13" s="21">
        <v>81346.65</v>
      </c>
      <c r="I13" s="21">
        <v>5858.11</v>
      </c>
      <c r="J13" s="21">
        <v>75488.54</v>
      </c>
      <c r="K13" s="21">
        <v>4299836.73</v>
      </c>
      <c r="L13" s="21">
        <v>5.61</v>
      </c>
      <c r="M13" s="21">
        <v>0</v>
      </c>
      <c r="N13" s="21">
        <v>0</v>
      </c>
      <c r="O13" s="21">
        <v>0</v>
      </c>
      <c r="P13" s="21">
        <v>76141567.74</v>
      </c>
      <c r="Q13" s="21">
        <v>6759296.31</v>
      </c>
      <c r="R13" s="21">
        <v>22000</v>
      </c>
      <c r="S13" s="21">
        <v>178638.48</v>
      </c>
      <c r="T13" s="21">
        <v>6558657.83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4299836.73</v>
      </c>
      <c r="AE13" s="21">
        <v>4299836.73</v>
      </c>
      <c r="AF13" s="21">
        <v>10205.27</v>
      </c>
      <c r="AG13" s="21">
        <v>10205.27</v>
      </c>
      <c r="AH13" s="21">
        <v>498672.75</v>
      </c>
      <c r="AI13" s="21">
        <v>498672.75</v>
      </c>
      <c r="AJ13" s="21">
        <v>3567.71</v>
      </c>
      <c r="AK13" s="21">
        <v>3567.71</v>
      </c>
      <c r="AL13" s="21">
        <v>3787391</v>
      </c>
      <c r="AM13" s="21">
        <v>3787391</v>
      </c>
      <c r="AN13" s="21">
        <v>0</v>
      </c>
      <c r="AO13" s="21">
        <v>0</v>
      </c>
      <c r="AP13" s="21">
        <v>56507.84</v>
      </c>
      <c r="AQ13" s="21">
        <v>56507.84</v>
      </c>
      <c r="AR13" s="21">
        <v>5858.11</v>
      </c>
      <c r="AS13" s="21">
        <v>5858.11</v>
      </c>
      <c r="AT13" s="21">
        <v>8069.73</v>
      </c>
      <c r="AU13" s="21">
        <v>8069.73</v>
      </c>
      <c r="AV13" s="21">
        <v>37200</v>
      </c>
      <c r="AW13" s="21">
        <v>37200</v>
      </c>
      <c r="AX13" s="21">
        <v>0</v>
      </c>
      <c r="AY13" s="21">
        <v>0</v>
      </c>
      <c r="AZ13" s="21">
        <v>5380</v>
      </c>
      <c r="BA13" s="21">
        <v>5380</v>
      </c>
    </row>
    <row r="14" spans="1:53" s="9" customFormat="1" ht="9" customHeight="1">
      <c r="A14" s="20">
        <f t="shared" si="0"/>
        <v>7</v>
      </c>
      <c r="B14" s="50" t="s">
        <v>61</v>
      </c>
      <c r="C14" s="50" t="s">
        <v>51</v>
      </c>
      <c r="D14" s="50" t="s">
        <v>63</v>
      </c>
      <c r="E14" s="21">
        <v>36918.97</v>
      </c>
      <c r="F14" s="21">
        <v>11141.25</v>
      </c>
      <c r="G14" s="21">
        <v>25777.72</v>
      </c>
      <c r="H14" s="21">
        <v>6153.16</v>
      </c>
      <c r="I14" s="21">
        <v>456.66</v>
      </c>
      <c r="J14" s="21">
        <v>5696.5</v>
      </c>
      <c r="K14" s="21">
        <v>124199.79</v>
      </c>
      <c r="L14" s="21">
        <v>2.32</v>
      </c>
      <c r="M14" s="21">
        <v>0</v>
      </c>
      <c r="N14" s="21">
        <v>0</v>
      </c>
      <c r="O14" s="21">
        <v>0</v>
      </c>
      <c r="P14" s="21">
        <v>5247841.01</v>
      </c>
      <c r="Q14" s="21">
        <v>1171643.52</v>
      </c>
      <c r="R14" s="21">
        <v>25900</v>
      </c>
      <c r="S14" s="21">
        <v>0</v>
      </c>
      <c r="T14" s="21">
        <v>1145743.52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124199.79</v>
      </c>
      <c r="AE14" s="21">
        <v>124199.79</v>
      </c>
      <c r="AF14" s="21">
        <v>9134.73</v>
      </c>
      <c r="AG14" s="21">
        <v>9134.73</v>
      </c>
      <c r="AH14" s="21">
        <v>45174.27</v>
      </c>
      <c r="AI14" s="21">
        <v>45174.27</v>
      </c>
      <c r="AJ14" s="21">
        <v>471.59</v>
      </c>
      <c r="AK14" s="21">
        <v>471.59</v>
      </c>
      <c r="AL14" s="21">
        <v>69419.2</v>
      </c>
      <c r="AM14" s="21">
        <v>69419.2</v>
      </c>
      <c r="AN14" s="21">
        <v>0</v>
      </c>
      <c r="AO14" s="21">
        <v>0</v>
      </c>
      <c r="AP14" s="21">
        <v>11141.25</v>
      </c>
      <c r="AQ14" s="21">
        <v>11141.25</v>
      </c>
      <c r="AR14" s="21">
        <v>456.66</v>
      </c>
      <c r="AS14" s="21">
        <v>456.66</v>
      </c>
      <c r="AT14" s="21">
        <v>2386.59</v>
      </c>
      <c r="AU14" s="21">
        <v>2386.59</v>
      </c>
      <c r="AV14" s="21">
        <v>2800</v>
      </c>
      <c r="AW14" s="21">
        <v>2800</v>
      </c>
      <c r="AX14" s="21">
        <v>0</v>
      </c>
      <c r="AY14" s="21">
        <v>0</v>
      </c>
      <c r="AZ14" s="21">
        <v>5498</v>
      </c>
      <c r="BA14" s="21">
        <v>5498</v>
      </c>
    </row>
    <row r="15" spans="1:53" s="9" customFormat="1" ht="9" customHeight="1">
      <c r="A15" s="20">
        <f t="shared" si="0"/>
        <v>8</v>
      </c>
      <c r="B15" s="50" t="s">
        <v>64</v>
      </c>
      <c r="C15" s="50"/>
      <c r="D15" s="50" t="s">
        <v>65</v>
      </c>
      <c r="E15" s="21">
        <v>305399.09</v>
      </c>
      <c r="F15" s="21">
        <v>27217</v>
      </c>
      <c r="G15" s="21">
        <v>278182.09</v>
      </c>
      <c r="H15" s="21">
        <v>27763.55</v>
      </c>
      <c r="I15" s="21">
        <v>2167.9</v>
      </c>
      <c r="J15" s="21">
        <v>25595.649999999998</v>
      </c>
      <c r="K15" s="21">
        <v>349515.76</v>
      </c>
      <c r="L15" s="21">
        <v>1.28</v>
      </c>
      <c r="M15" s="21">
        <v>0</v>
      </c>
      <c r="N15" s="21">
        <v>0</v>
      </c>
      <c r="O15" s="21">
        <v>0</v>
      </c>
      <c r="P15" s="21">
        <v>27179063.75</v>
      </c>
      <c r="Q15" s="21">
        <v>758384.38</v>
      </c>
      <c r="R15" s="21">
        <v>38000</v>
      </c>
      <c r="S15" s="21">
        <v>0</v>
      </c>
      <c r="T15" s="21">
        <v>720384.38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349515.76</v>
      </c>
      <c r="AE15" s="21">
        <v>349515.76</v>
      </c>
      <c r="AF15" s="21">
        <v>304770.7</v>
      </c>
      <c r="AG15" s="21">
        <v>304770.7</v>
      </c>
      <c r="AH15" s="21">
        <v>155389.97</v>
      </c>
      <c r="AI15" s="21">
        <v>155389.97</v>
      </c>
      <c r="AJ15" s="21">
        <v>0</v>
      </c>
      <c r="AK15" s="21">
        <v>0</v>
      </c>
      <c r="AL15" s="21">
        <v>-110644.91</v>
      </c>
      <c r="AM15" s="21">
        <v>-110644.91</v>
      </c>
      <c r="AN15" s="21">
        <v>0</v>
      </c>
      <c r="AO15" s="21">
        <v>0</v>
      </c>
      <c r="AP15" s="21">
        <v>27217</v>
      </c>
      <c r="AQ15" s="21">
        <v>27217</v>
      </c>
      <c r="AR15" s="21">
        <v>2167.9</v>
      </c>
      <c r="AS15" s="21">
        <v>2167.9</v>
      </c>
      <c r="AT15" s="21">
        <v>24959.1</v>
      </c>
      <c r="AU15" s="21">
        <v>24959.1</v>
      </c>
      <c r="AV15" s="21">
        <v>0</v>
      </c>
      <c r="AW15" s="21">
        <v>0</v>
      </c>
      <c r="AX15" s="21">
        <v>0</v>
      </c>
      <c r="AY15" s="21">
        <v>0</v>
      </c>
      <c r="AZ15" s="21">
        <v>90</v>
      </c>
      <c r="BA15" s="21">
        <v>90</v>
      </c>
    </row>
    <row r="16" spans="1:53" s="9" customFormat="1" ht="9" customHeight="1">
      <c r="A16" s="20">
        <f t="shared" si="0"/>
        <v>9</v>
      </c>
      <c r="B16" s="50" t="s">
        <v>66</v>
      </c>
      <c r="C16" s="50"/>
      <c r="D16" s="50" t="s">
        <v>67</v>
      </c>
      <c r="E16" s="21">
        <v>7344719.69</v>
      </c>
      <c r="F16" s="21">
        <v>226630.79</v>
      </c>
      <c r="G16" s="21">
        <v>7118088.9</v>
      </c>
      <c r="H16" s="21">
        <v>667701.79</v>
      </c>
      <c r="I16" s="21">
        <v>51315.87</v>
      </c>
      <c r="J16" s="21">
        <v>616385.92</v>
      </c>
      <c r="K16" s="21">
        <v>21346296.18</v>
      </c>
      <c r="L16" s="21">
        <v>3.27</v>
      </c>
      <c r="M16" s="21">
        <v>0</v>
      </c>
      <c r="N16" s="21">
        <v>0</v>
      </c>
      <c r="O16" s="21">
        <v>0</v>
      </c>
      <c r="P16" s="21">
        <v>651699369.1</v>
      </c>
      <c r="Q16" s="21">
        <v>20875085.17</v>
      </c>
      <c r="R16" s="21">
        <v>337086.83</v>
      </c>
      <c r="S16" s="21">
        <v>154256.93</v>
      </c>
      <c r="T16" s="21">
        <v>20383741.41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21346296.18</v>
      </c>
      <c r="AE16" s="21">
        <v>21346296.18</v>
      </c>
      <c r="AF16" s="21">
        <v>253645.06</v>
      </c>
      <c r="AG16" s="21">
        <v>253645.06</v>
      </c>
      <c r="AH16" s="21">
        <v>5337038.24</v>
      </c>
      <c r="AI16" s="21">
        <v>5337038.24</v>
      </c>
      <c r="AJ16" s="21">
        <v>0</v>
      </c>
      <c r="AK16" s="21">
        <v>0</v>
      </c>
      <c r="AL16" s="21">
        <v>15755612.88</v>
      </c>
      <c r="AM16" s="21">
        <v>15755612.88</v>
      </c>
      <c r="AN16" s="21">
        <v>0</v>
      </c>
      <c r="AO16" s="21">
        <v>0</v>
      </c>
      <c r="AP16" s="21">
        <v>226630.79</v>
      </c>
      <c r="AQ16" s="21">
        <v>226630.79</v>
      </c>
      <c r="AR16" s="21">
        <v>51315.87</v>
      </c>
      <c r="AS16" s="21">
        <v>51315.87</v>
      </c>
      <c r="AT16" s="21">
        <v>89654.85</v>
      </c>
      <c r="AU16" s="21">
        <v>89654.85</v>
      </c>
      <c r="AV16" s="21">
        <v>85000</v>
      </c>
      <c r="AW16" s="21">
        <v>85000</v>
      </c>
      <c r="AX16" s="21">
        <v>0</v>
      </c>
      <c r="AY16" s="21">
        <v>0</v>
      </c>
      <c r="AZ16" s="21">
        <v>660.07</v>
      </c>
      <c r="BA16" s="21">
        <v>660.07</v>
      </c>
    </row>
    <row r="17" spans="1:53" s="9" customFormat="1" ht="9" customHeight="1">
      <c r="A17" s="20">
        <f t="shared" si="0"/>
        <v>10</v>
      </c>
      <c r="B17" s="50" t="s">
        <v>68</v>
      </c>
      <c r="C17" s="50" t="s">
        <v>51</v>
      </c>
      <c r="D17" s="50" t="s">
        <v>69</v>
      </c>
      <c r="E17" s="21">
        <v>17.08</v>
      </c>
      <c r="F17" s="21">
        <v>0</v>
      </c>
      <c r="G17" s="21">
        <v>17.08</v>
      </c>
      <c r="H17" s="21">
        <v>1.9</v>
      </c>
      <c r="I17" s="21">
        <v>0</v>
      </c>
      <c r="J17" s="21">
        <v>1.9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2465.64</v>
      </c>
      <c r="R17" s="21">
        <v>0</v>
      </c>
      <c r="S17" s="21">
        <v>0</v>
      </c>
      <c r="T17" s="21">
        <v>2465.64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</row>
    <row r="18" spans="1:53" s="9" customFormat="1" ht="9" customHeight="1">
      <c r="A18" s="20">
        <f t="shared" si="0"/>
        <v>11</v>
      </c>
      <c r="B18" s="50" t="s">
        <v>70</v>
      </c>
      <c r="C18" s="50"/>
      <c r="D18" s="50" t="s">
        <v>71</v>
      </c>
      <c r="E18" s="21">
        <v>190940.41</v>
      </c>
      <c r="F18" s="21">
        <v>69703.67</v>
      </c>
      <c r="G18" s="21">
        <v>121236.74</v>
      </c>
      <c r="H18" s="21">
        <v>19094.04</v>
      </c>
      <c r="I18" s="21">
        <v>1480.38</v>
      </c>
      <c r="J18" s="21">
        <v>17613.66</v>
      </c>
      <c r="K18" s="21">
        <v>156648.81</v>
      </c>
      <c r="L18" s="21">
        <v>0.83</v>
      </c>
      <c r="M18" s="21">
        <v>0</v>
      </c>
      <c r="N18" s="21">
        <v>0</v>
      </c>
      <c r="O18" s="21">
        <v>0</v>
      </c>
      <c r="P18" s="21">
        <v>18782546.53</v>
      </c>
      <c r="Q18" s="21">
        <v>408120.99</v>
      </c>
      <c r="R18" s="21">
        <v>3600</v>
      </c>
      <c r="S18" s="21">
        <v>0</v>
      </c>
      <c r="T18" s="21">
        <v>404520.99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156648.81</v>
      </c>
      <c r="AE18" s="21">
        <v>156648.81</v>
      </c>
      <c r="AF18" s="21">
        <v>80417.78</v>
      </c>
      <c r="AG18" s="21">
        <v>80417.78</v>
      </c>
      <c r="AH18" s="21">
        <v>118693.85</v>
      </c>
      <c r="AI18" s="21">
        <v>118693.85</v>
      </c>
      <c r="AJ18" s="21">
        <v>0</v>
      </c>
      <c r="AK18" s="21">
        <v>0</v>
      </c>
      <c r="AL18" s="21">
        <v>-42462.82</v>
      </c>
      <c r="AM18" s="21">
        <v>-42462.82</v>
      </c>
      <c r="AN18" s="21">
        <v>0</v>
      </c>
      <c r="AO18" s="21">
        <v>0</v>
      </c>
      <c r="AP18" s="21">
        <v>69703.67</v>
      </c>
      <c r="AQ18" s="21">
        <v>69703.67</v>
      </c>
      <c r="AR18" s="21">
        <v>1480.38</v>
      </c>
      <c r="AS18" s="21">
        <v>1480.38</v>
      </c>
      <c r="AT18" s="21">
        <v>11898.29</v>
      </c>
      <c r="AU18" s="21">
        <v>11898.29</v>
      </c>
      <c r="AV18" s="21">
        <v>50000</v>
      </c>
      <c r="AW18" s="21">
        <v>50000</v>
      </c>
      <c r="AX18" s="21">
        <v>4525</v>
      </c>
      <c r="AY18" s="21">
        <v>4525</v>
      </c>
      <c r="AZ18" s="21">
        <v>1800</v>
      </c>
      <c r="BA18" s="21">
        <v>1800</v>
      </c>
    </row>
    <row r="19" spans="1:53" s="9" customFormat="1" ht="9" customHeight="1">
      <c r="A19" s="20">
        <f t="shared" si="0"/>
        <v>12</v>
      </c>
      <c r="B19" s="50" t="s">
        <v>72</v>
      </c>
      <c r="C19" s="50"/>
      <c r="D19" s="50" t="s">
        <v>73</v>
      </c>
      <c r="E19" s="21">
        <v>4920396.14</v>
      </c>
      <c r="F19" s="21">
        <v>249041.75</v>
      </c>
      <c r="G19" s="21">
        <v>4671354.39</v>
      </c>
      <c r="H19" s="21">
        <v>447308.75</v>
      </c>
      <c r="I19" s="21">
        <v>34673.97</v>
      </c>
      <c r="J19" s="21">
        <v>412634.78</v>
      </c>
      <c r="K19" s="21">
        <v>12468368.99</v>
      </c>
      <c r="L19" s="21">
        <v>2.85</v>
      </c>
      <c r="M19" s="21">
        <v>0</v>
      </c>
      <c r="N19" s="21">
        <v>0</v>
      </c>
      <c r="O19" s="21">
        <v>0</v>
      </c>
      <c r="P19" s="21">
        <v>437368257.63</v>
      </c>
      <c r="Q19" s="21">
        <v>13032151.78</v>
      </c>
      <c r="R19" s="21">
        <v>80878.91</v>
      </c>
      <c r="S19" s="21">
        <v>0</v>
      </c>
      <c r="T19" s="21">
        <v>12951272.87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12468368.99</v>
      </c>
      <c r="AE19" s="21">
        <v>12468368.99</v>
      </c>
      <c r="AF19" s="21">
        <v>474956.12</v>
      </c>
      <c r="AG19" s="21">
        <v>474956.12</v>
      </c>
      <c r="AH19" s="21">
        <v>6019395.82</v>
      </c>
      <c r="AI19" s="21">
        <v>6019395.82</v>
      </c>
      <c r="AJ19" s="21">
        <v>379220.85</v>
      </c>
      <c r="AK19" s="21">
        <v>379220.85</v>
      </c>
      <c r="AL19" s="21">
        <v>5594796.2</v>
      </c>
      <c r="AM19" s="21">
        <v>5594796.2</v>
      </c>
      <c r="AN19" s="21">
        <v>0</v>
      </c>
      <c r="AO19" s="21">
        <v>0</v>
      </c>
      <c r="AP19" s="21">
        <v>249041.75</v>
      </c>
      <c r="AQ19" s="21">
        <v>249041.75</v>
      </c>
      <c r="AR19" s="21">
        <v>34673.97</v>
      </c>
      <c r="AS19" s="21">
        <v>34673.97</v>
      </c>
      <c r="AT19" s="21">
        <v>76617.78</v>
      </c>
      <c r="AU19" s="21">
        <v>76617.78</v>
      </c>
      <c r="AV19" s="21">
        <v>40000</v>
      </c>
      <c r="AW19" s="21">
        <v>40000</v>
      </c>
      <c r="AX19" s="21">
        <v>94525</v>
      </c>
      <c r="AY19" s="21">
        <v>94525</v>
      </c>
      <c r="AZ19" s="21">
        <v>3225</v>
      </c>
      <c r="BA19" s="21">
        <v>3225</v>
      </c>
    </row>
    <row r="20" spans="1:53" s="9" customFormat="1" ht="9" customHeight="1">
      <c r="A20" s="20">
        <f t="shared" si="0"/>
        <v>13</v>
      </c>
      <c r="B20" s="50" t="s">
        <v>74</v>
      </c>
      <c r="C20" s="50" t="s">
        <v>75</v>
      </c>
      <c r="D20" s="50" t="s">
        <v>76</v>
      </c>
      <c r="E20" s="21">
        <v>6233997.37</v>
      </c>
      <c r="F20" s="21">
        <v>107221.59</v>
      </c>
      <c r="G20" s="21">
        <v>6126775.78</v>
      </c>
      <c r="H20" s="21">
        <v>566727.03</v>
      </c>
      <c r="I20" s="21">
        <v>44377.24</v>
      </c>
      <c r="J20" s="21">
        <v>522349.79000000004</v>
      </c>
      <c r="K20" s="21">
        <v>10538048.27</v>
      </c>
      <c r="L20" s="21">
        <v>1.91</v>
      </c>
      <c r="M20" s="21">
        <v>0</v>
      </c>
      <c r="N20" s="21">
        <v>0</v>
      </c>
      <c r="O20" s="21">
        <v>0</v>
      </c>
      <c r="P20" s="21">
        <v>550963019.74</v>
      </c>
      <c r="Q20" s="21">
        <v>20587122.81</v>
      </c>
      <c r="R20" s="21">
        <v>303613</v>
      </c>
      <c r="S20" s="21">
        <v>10531.8</v>
      </c>
      <c r="T20" s="21">
        <v>20272978.01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10538048.27</v>
      </c>
      <c r="AE20" s="21">
        <v>10538048.27</v>
      </c>
      <c r="AF20" s="21">
        <v>935638.4</v>
      </c>
      <c r="AG20" s="21">
        <v>935638.4</v>
      </c>
      <c r="AH20" s="21">
        <v>3649483.6</v>
      </c>
      <c r="AI20" s="21">
        <v>3649483.6</v>
      </c>
      <c r="AJ20" s="21">
        <v>0</v>
      </c>
      <c r="AK20" s="21">
        <v>0</v>
      </c>
      <c r="AL20" s="21">
        <v>5952926.27</v>
      </c>
      <c r="AM20" s="21">
        <v>5952926.27</v>
      </c>
      <c r="AN20" s="21">
        <v>0</v>
      </c>
      <c r="AO20" s="21">
        <v>0</v>
      </c>
      <c r="AP20" s="21">
        <v>107221.59</v>
      </c>
      <c r="AQ20" s="21">
        <v>107221.59</v>
      </c>
      <c r="AR20" s="21">
        <v>44377.24</v>
      </c>
      <c r="AS20" s="21">
        <v>44377.24</v>
      </c>
      <c r="AT20" s="21">
        <v>62514.35</v>
      </c>
      <c r="AU20" s="21">
        <v>62514.35</v>
      </c>
      <c r="AV20" s="21">
        <v>0</v>
      </c>
      <c r="AW20" s="21">
        <v>0</v>
      </c>
      <c r="AX20" s="21">
        <v>0</v>
      </c>
      <c r="AY20" s="21">
        <v>0</v>
      </c>
      <c r="AZ20" s="21">
        <v>330</v>
      </c>
      <c r="BA20" s="21">
        <v>330</v>
      </c>
    </row>
    <row r="21" spans="1:53" s="9" customFormat="1" ht="9" customHeight="1">
      <c r="A21" s="20">
        <f t="shared" si="0"/>
        <v>14</v>
      </c>
      <c r="B21" s="50" t="s">
        <v>74</v>
      </c>
      <c r="C21" s="50" t="s">
        <v>53</v>
      </c>
      <c r="D21" s="50" t="s">
        <v>77</v>
      </c>
      <c r="E21" s="21">
        <v>548141.21</v>
      </c>
      <c r="F21" s="21">
        <v>14953.73</v>
      </c>
      <c r="G21" s="21">
        <v>533187.48</v>
      </c>
      <c r="H21" s="21">
        <v>49831.02</v>
      </c>
      <c r="I21" s="21">
        <v>3888.3</v>
      </c>
      <c r="J21" s="21">
        <v>45942.719999999994</v>
      </c>
      <c r="K21" s="21">
        <v>1009183.88</v>
      </c>
      <c r="L21" s="21">
        <v>2.11</v>
      </c>
      <c r="M21" s="21">
        <v>0</v>
      </c>
      <c r="N21" s="21">
        <v>0</v>
      </c>
      <c r="O21" s="21">
        <v>0</v>
      </c>
      <c r="P21" s="21">
        <v>47552322.19</v>
      </c>
      <c r="Q21" s="21">
        <v>2964154.19</v>
      </c>
      <c r="R21" s="21">
        <v>57486</v>
      </c>
      <c r="S21" s="21">
        <v>0</v>
      </c>
      <c r="T21" s="21">
        <v>2906668.19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1009183.88</v>
      </c>
      <c r="AE21" s="21">
        <v>1009183.88</v>
      </c>
      <c r="AF21" s="21">
        <v>-50892.9</v>
      </c>
      <c r="AG21" s="21">
        <v>-50892.9</v>
      </c>
      <c r="AH21" s="21">
        <v>338189</v>
      </c>
      <c r="AI21" s="21">
        <v>338189</v>
      </c>
      <c r="AJ21" s="21">
        <v>0</v>
      </c>
      <c r="AK21" s="21">
        <v>0</v>
      </c>
      <c r="AL21" s="21">
        <v>721887.78</v>
      </c>
      <c r="AM21" s="21">
        <v>721887.78</v>
      </c>
      <c r="AN21" s="21">
        <v>0</v>
      </c>
      <c r="AO21" s="21">
        <v>0</v>
      </c>
      <c r="AP21" s="21">
        <v>14953.73</v>
      </c>
      <c r="AQ21" s="21">
        <v>14953.73</v>
      </c>
      <c r="AR21" s="21">
        <v>3888.3</v>
      </c>
      <c r="AS21" s="21">
        <v>3888.3</v>
      </c>
      <c r="AT21" s="21">
        <v>10725.43</v>
      </c>
      <c r="AU21" s="21">
        <v>10725.43</v>
      </c>
      <c r="AV21" s="21">
        <v>0</v>
      </c>
      <c r="AW21" s="21">
        <v>0</v>
      </c>
      <c r="AX21" s="21">
        <v>0</v>
      </c>
      <c r="AY21" s="21">
        <v>0</v>
      </c>
      <c r="AZ21" s="21">
        <v>340</v>
      </c>
      <c r="BA21" s="21">
        <v>340</v>
      </c>
    </row>
    <row r="22" spans="1:53" s="9" customFormat="1" ht="9" customHeight="1">
      <c r="A22" s="20">
        <f t="shared" si="0"/>
        <v>15</v>
      </c>
      <c r="B22" s="50" t="s">
        <v>78</v>
      </c>
      <c r="C22" s="50"/>
      <c r="D22" s="50" t="s">
        <v>79</v>
      </c>
      <c r="E22" s="21">
        <v>13216308.57</v>
      </c>
      <c r="F22" s="21">
        <v>769408.66</v>
      </c>
      <c r="G22" s="21">
        <v>12446899.91</v>
      </c>
      <c r="H22" s="21">
        <v>1201482.6</v>
      </c>
      <c r="I22" s="21">
        <v>92435.88</v>
      </c>
      <c r="J22" s="21">
        <v>1109046.7200000002</v>
      </c>
      <c r="K22" s="21">
        <v>27148886.2</v>
      </c>
      <c r="L22" s="21">
        <v>2.31</v>
      </c>
      <c r="M22" s="21">
        <v>0</v>
      </c>
      <c r="N22" s="21">
        <v>0</v>
      </c>
      <c r="O22" s="21">
        <v>0</v>
      </c>
      <c r="P22" s="21">
        <v>1174444809.73</v>
      </c>
      <c r="Q22" s="21">
        <v>35434211.83</v>
      </c>
      <c r="R22" s="21">
        <v>248110</v>
      </c>
      <c r="S22" s="21">
        <v>0</v>
      </c>
      <c r="T22" s="21">
        <v>35186101.83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27148886.2</v>
      </c>
      <c r="AE22" s="21">
        <v>27148886.2</v>
      </c>
      <c r="AF22" s="21">
        <v>4250753.72</v>
      </c>
      <c r="AG22" s="21">
        <v>4250753.72</v>
      </c>
      <c r="AH22" s="21">
        <v>6576114.11</v>
      </c>
      <c r="AI22" s="21">
        <v>6576114.11</v>
      </c>
      <c r="AJ22" s="21">
        <v>2884931.51</v>
      </c>
      <c r="AK22" s="21">
        <v>2884931.51</v>
      </c>
      <c r="AL22" s="21">
        <v>13437086.86</v>
      </c>
      <c r="AM22" s="21">
        <v>13437086.86</v>
      </c>
      <c r="AN22" s="21">
        <v>0</v>
      </c>
      <c r="AO22" s="21">
        <v>0</v>
      </c>
      <c r="AP22" s="21">
        <v>769408.66</v>
      </c>
      <c r="AQ22" s="21">
        <v>769408.66</v>
      </c>
      <c r="AR22" s="21">
        <v>92435.88</v>
      </c>
      <c r="AS22" s="21">
        <v>92435.88</v>
      </c>
      <c r="AT22" s="21">
        <v>586430.78</v>
      </c>
      <c r="AU22" s="21">
        <v>586430.78</v>
      </c>
      <c r="AV22" s="21">
        <v>87180</v>
      </c>
      <c r="AW22" s="21">
        <v>87180</v>
      </c>
      <c r="AX22" s="21">
        <v>0</v>
      </c>
      <c r="AY22" s="21">
        <v>0</v>
      </c>
      <c r="AZ22" s="21">
        <v>3362</v>
      </c>
      <c r="BA22" s="21">
        <v>3362</v>
      </c>
    </row>
    <row r="23" spans="1:53" s="9" customFormat="1" ht="9" customHeight="1">
      <c r="A23" s="20">
        <f t="shared" si="0"/>
        <v>16</v>
      </c>
      <c r="B23" s="50" t="s">
        <v>80</v>
      </c>
      <c r="C23" s="50"/>
      <c r="D23" s="50" t="s">
        <v>81</v>
      </c>
      <c r="E23" s="21">
        <v>71358953.05</v>
      </c>
      <c r="F23" s="21">
        <v>1216070.3</v>
      </c>
      <c r="G23" s="21">
        <v>70142882.75</v>
      </c>
      <c r="H23" s="21">
        <v>6487177.55</v>
      </c>
      <c r="I23" s="21">
        <v>504972.81</v>
      </c>
      <c r="J23" s="21">
        <v>5982204.74</v>
      </c>
      <c r="K23" s="21">
        <v>111766288.33</v>
      </c>
      <c r="L23" s="21">
        <v>1.76</v>
      </c>
      <c r="M23" s="21">
        <v>0</v>
      </c>
      <c r="N23" s="21">
        <v>0</v>
      </c>
      <c r="O23" s="21">
        <v>0</v>
      </c>
      <c r="P23" s="21">
        <v>6328486989.86</v>
      </c>
      <c r="Q23" s="21">
        <v>208070939.77</v>
      </c>
      <c r="R23" s="21">
        <v>1125208</v>
      </c>
      <c r="S23" s="21">
        <v>0</v>
      </c>
      <c r="T23" s="21">
        <v>206945731.77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111766288.33</v>
      </c>
      <c r="AE23" s="21">
        <v>111766288.33</v>
      </c>
      <c r="AF23" s="21">
        <v>3293764.79</v>
      </c>
      <c r="AG23" s="21">
        <v>3293764.79</v>
      </c>
      <c r="AH23" s="21">
        <v>43826329.74</v>
      </c>
      <c r="AI23" s="21">
        <v>43826329.74</v>
      </c>
      <c r="AJ23" s="21">
        <v>23515412.6</v>
      </c>
      <c r="AK23" s="21">
        <v>23515412.6</v>
      </c>
      <c r="AL23" s="21">
        <v>41130781.2</v>
      </c>
      <c r="AM23" s="21">
        <v>41130781.2</v>
      </c>
      <c r="AN23" s="21">
        <v>0</v>
      </c>
      <c r="AO23" s="21">
        <v>0</v>
      </c>
      <c r="AP23" s="21">
        <v>1216070.3</v>
      </c>
      <c r="AQ23" s="21">
        <v>1216070.3</v>
      </c>
      <c r="AR23" s="21">
        <v>504972.81</v>
      </c>
      <c r="AS23" s="21">
        <v>504972.81</v>
      </c>
      <c r="AT23" s="21">
        <v>656017.49</v>
      </c>
      <c r="AU23" s="21">
        <v>656017.49</v>
      </c>
      <c r="AV23" s="21">
        <v>54000</v>
      </c>
      <c r="AW23" s="21">
        <v>54000</v>
      </c>
      <c r="AX23" s="21">
        <v>0</v>
      </c>
      <c r="AY23" s="21">
        <v>0</v>
      </c>
      <c r="AZ23" s="21">
        <v>1080</v>
      </c>
      <c r="BA23" s="21">
        <v>1080</v>
      </c>
    </row>
    <row r="24" spans="1:53" s="9" customFormat="1" ht="9" customHeight="1">
      <c r="A24" s="20">
        <f t="shared" si="0"/>
        <v>17</v>
      </c>
      <c r="B24" s="50" t="s">
        <v>82</v>
      </c>
      <c r="C24" s="50"/>
      <c r="D24" s="50" t="s">
        <v>83</v>
      </c>
      <c r="E24" s="21">
        <v>7497263.98</v>
      </c>
      <c r="F24" s="21">
        <v>166926.94</v>
      </c>
      <c r="G24" s="21">
        <v>7330337.04</v>
      </c>
      <c r="H24" s="21">
        <v>681569.47</v>
      </c>
      <c r="I24" s="21">
        <v>54885.86</v>
      </c>
      <c r="J24" s="21">
        <v>626683.61</v>
      </c>
      <c r="K24" s="21">
        <v>9589914.21</v>
      </c>
      <c r="L24" s="21">
        <v>1.48</v>
      </c>
      <c r="M24" s="21">
        <v>0</v>
      </c>
      <c r="N24" s="21">
        <v>0</v>
      </c>
      <c r="O24" s="21">
        <v>0</v>
      </c>
      <c r="P24" s="21">
        <v>642855038.1</v>
      </c>
      <c r="Q24" s="21">
        <v>50048562.93</v>
      </c>
      <c r="R24" s="21">
        <v>1347307.63</v>
      </c>
      <c r="S24" s="21">
        <v>1145407.69</v>
      </c>
      <c r="T24" s="21">
        <v>47555847.61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9589914.21</v>
      </c>
      <c r="AE24" s="21">
        <v>9589914.21</v>
      </c>
      <c r="AF24" s="21">
        <v>832368.75</v>
      </c>
      <c r="AG24" s="21">
        <v>832368.75</v>
      </c>
      <c r="AH24" s="21">
        <v>4491526.8</v>
      </c>
      <c r="AI24" s="21">
        <v>4491526.8</v>
      </c>
      <c r="AJ24" s="21">
        <v>2503195.07</v>
      </c>
      <c r="AK24" s="21">
        <v>2503195.07</v>
      </c>
      <c r="AL24" s="21">
        <v>1762823.59</v>
      </c>
      <c r="AM24" s="21">
        <v>1762823.59</v>
      </c>
      <c r="AN24" s="21">
        <v>0</v>
      </c>
      <c r="AO24" s="21">
        <v>0</v>
      </c>
      <c r="AP24" s="21">
        <v>166926.94</v>
      </c>
      <c r="AQ24" s="21">
        <v>166926.94</v>
      </c>
      <c r="AR24" s="21">
        <v>54885.86</v>
      </c>
      <c r="AS24" s="21">
        <v>54885.86</v>
      </c>
      <c r="AT24" s="21">
        <v>61795.08</v>
      </c>
      <c r="AU24" s="21">
        <v>61795.08</v>
      </c>
      <c r="AV24" s="21">
        <v>50000</v>
      </c>
      <c r="AW24" s="21">
        <v>50000</v>
      </c>
      <c r="AX24" s="21">
        <v>0</v>
      </c>
      <c r="AY24" s="21">
        <v>0</v>
      </c>
      <c r="AZ24" s="21">
        <v>246</v>
      </c>
      <c r="BA24" s="21">
        <v>246</v>
      </c>
    </row>
    <row r="25" spans="1:53" s="9" customFormat="1" ht="9" customHeight="1">
      <c r="A25" s="20">
        <f t="shared" si="0"/>
        <v>18</v>
      </c>
      <c r="B25" s="50" t="s">
        <v>84</v>
      </c>
      <c r="C25" s="50" t="s">
        <v>85</v>
      </c>
      <c r="D25" s="50" t="s">
        <v>86</v>
      </c>
      <c r="E25" s="21">
        <v>18452236276.93</v>
      </c>
      <c r="F25" s="21">
        <v>192081893.95</v>
      </c>
      <c r="G25" s="21">
        <v>18260154382.98</v>
      </c>
      <c r="H25" s="21">
        <v>1677476025.18</v>
      </c>
      <c r="I25" s="21">
        <v>131387665.18</v>
      </c>
      <c r="J25" s="21">
        <v>1546088360</v>
      </c>
      <c r="K25" s="21">
        <v>29142238203.77</v>
      </c>
      <c r="L25" s="21">
        <v>1.79</v>
      </c>
      <c r="M25" s="21">
        <v>0</v>
      </c>
      <c r="N25" s="21">
        <v>0</v>
      </c>
      <c r="O25" s="21">
        <v>0</v>
      </c>
      <c r="P25" s="21">
        <v>1623452949361.55</v>
      </c>
      <c r="Q25" s="21">
        <v>70824642561.32</v>
      </c>
      <c r="R25" s="21">
        <v>419027240.55</v>
      </c>
      <c r="S25" s="21">
        <v>21824299.62</v>
      </c>
      <c r="T25" s="21">
        <v>70383791021.15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29142238203.77</v>
      </c>
      <c r="AE25" s="21">
        <v>29142238203.77</v>
      </c>
      <c r="AF25" s="21">
        <v>27693129.99</v>
      </c>
      <c r="AG25" s="21">
        <v>27693129.99</v>
      </c>
      <c r="AH25" s="21">
        <v>8890995015.41</v>
      </c>
      <c r="AI25" s="21">
        <v>8890995015.41</v>
      </c>
      <c r="AJ25" s="21">
        <v>5909906548.2</v>
      </c>
      <c r="AK25" s="21">
        <v>5909906548.2</v>
      </c>
      <c r="AL25" s="21">
        <v>14313643510.17</v>
      </c>
      <c r="AM25" s="21">
        <v>14313643510.17</v>
      </c>
      <c r="AN25" s="21">
        <v>0</v>
      </c>
      <c r="AO25" s="21">
        <v>0</v>
      </c>
      <c r="AP25" s="21">
        <v>192081893.95</v>
      </c>
      <c r="AQ25" s="21">
        <v>192081893.95</v>
      </c>
      <c r="AR25" s="21">
        <v>131387665.18</v>
      </c>
      <c r="AS25" s="21">
        <v>131387665.18</v>
      </c>
      <c r="AT25" s="21">
        <v>57385730.77</v>
      </c>
      <c r="AU25" s="21">
        <v>57385730.77</v>
      </c>
      <c r="AV25" s="21">
        <v>1952400</v>
      </c>
      <c r="AW25" s="21">
        <v>1952400</v>
      </c>
      <c r="AX25" s="21">
        <v>1350000</v>
      </c>
      <c r="AY25" s="21">
        <v>1350000</v>
      </c>
      <c r="AZ25" s="21">
        <v>6098</v>
      </c>
      <c r="BA25" s="21">
        <v>6098</v>
      </c>
    </row>
    <row r="26" spans="1:53" s="9" customFormat="1" ht="9" customHeight="1">
      <c r="A26" s="20">
        <f t="shared" si="0"/>
        <v>19</v>
      </c>
      <c r="B26" s="50" t="s">
        <v>84</v>
      </c>
      <c r="C26" s="50" t="s">
        <v>87</v>
      </c>
      <c r="D26" s="50" t="s">
        <v>88</v>
      </c>
      <c r="E26" s="21">
        <v>92026487.18</v>
      </c>
      <c r="F26" s="21">
        <v>1201306.73</v>
      </c>
      <c r="G26" s="21">
        <v>90825180.45</v>
      </c>
      <c r="H26" s="21">
        <v>8366044.28</v>
      </c>
      <c r="I26" s="21">
        <v>724587.1</v>
      </c>
      <c r="J26" s="21">
        <v>7641457.180000001</v>
      </c>
      <c r="K26" s="21">
        <v>162096684.86</v>
      </c>
      <c r="L26" s="21">
        <v>2.03</v>
      </c>
      <c r="M26" s="21">
        <v>0</v>
      </c>
      <c r="N26" s="21">
        <v>0</v>
      </c>
      <c r="O26" s="21">
        <v>0</v>
      </c>
      <c r="P26" s="21">
        <v>7951495712.37</v>
      </c>
      <c r="Q26" s="21">
        <v>539595033.38</v>
      </c>
      <c r="R26" s="21">
        <v>11925200.41</v>
      </c>
      <c r="S26" s="21">
        <v>363486.73</v>
      </c>
      <c r="T26" s="21">
        <v>527306346.24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162096684.86</v>
      </c>
      <c r="AE26" s="21">
        <v>162096684.86</v>
      </c>
      <c r="AF26" s="21">
        <v>2055582.02</v>
      </c>
      <c r="AG26" s="21">
        <v>2055582.02</v>
      </c>
      <c r="AH26" s="21">
        <v>58025029.12</v>
      </c>
      <c r="AI26" s="21">
        <v>58025029.12</v>
      </c>
      <c r="AJ26" s="21">
        <v>1555152.13</v>
      </c>
      <c r="AK26" s="21">
        <v>1555152.13</v>
      </c>
      <c r="AL26" s="21">
        <v>100460921.59</v>
      </c>
      <c r="AM26" s="21">
        <v>100460921.59</v>
      </c>
      <c r="AN26" s="21">
        <v>0</v>
      </c>
      <c r="AO26" s="21">
        <v>0</v>
      </c>
      <c r="AP26" s="21">
        <v>1201306.73</v>
      </c>
      <c r="AQ26" s="21">
        <v>1201306.73</v>
      </c>
      <c r="AR26" s="21">
        <v>724587.1</v>
      </c>
      <c r="AS26" s="21">
        <v>724587.1</v>
      </c>
      <c r="AT26" s="21">
        <v>473983.63</v>
      </c>
      <c r="AU26" s="21">
        <v>473983.63</v>
      </c>
      <c r="AV26" s="21">
        <v>0</v>
      </c>
      <c r="AW26" s="21">
        <v>0</v>
      </c>
      <c r="AX26" s="21">
        <v>0</v>
      </c>
      <c r="AY26" s="21">
        <v>0</v>
      </c>
      <c r="AZ26" s="21">
        <v>2736</v>
      </c>
      <c r="BA26" s="21">
        <v>2736</v>
      </c>
    </row>
    <row r="27" spans="1:53" s="9" customFormat="1" ht="9" customHeight="1">
      <c r="A27" s="20">
        <f t="shared" si="0"/>
        <v>20</v>
      </c>
      <c r="B27" s="50" t="s">
        <v>89</v>
      </c>
      <c r="C27" s="50" t="s">
        <v>53</v>
      </c>
      <c r="D27" s="50" t="s">
        <v>90</v>
      </c>
      <c r="E27" s="21">
        <v>235126.74</v>
      </c>
      <c r="F27" s="21">
        <v>91951.62</v>
      </c>
      <c r="G27" s="21">
        <v>143175.12</v>
      </c>
      <c r="H27" s="21">
        <v>21375.17</v>
      </c>
      <c r="I27" s="21">
        <v>1687.99</v>
      </c>
      <c r="J27" s="21">
        <v>19687.179999999997</v>
      </c>
      <c r="K27" s="21">
        <v>114521.49</v>
      </c>
      <c r="L27" s="21">
        <v>0.55</v>
      </c>
      <c r="M27" s="21">
        <v>0</v>
      </c>
      <c r="N27" s="21">
        <v>0</v>
      </c>
      <c r="O27" s="21">
        <v>0</v>
      </c>
      <c r="P27" s="21">
        <v>20812487.9221</v>
      </c>
      <c r="Q27" s="21">
        <v>723161</v>
      </c>
      <c r="R27" s="21">
        <v>60010</v>
      </c>
      <c r="S27" s="21">
        <v>0</v>
      </c>
      <c r="T27" s="21">
        <v>663151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114521.49</v>
      </c>
      <c r="AE27" s="21">
        <v>114521.49</v>
      </c>
      <c r="AF27" s="21">
        <v>0</v>
      </c>
      <c r="AG27" s="21">
        <v>0</v>
      </c>
      <c r="AH27" s="21">
        <v>33651.88</v>
      </c>
      <c r="AI27" s="21">
        <v>33651.88</v>
      </c>
      <c r="AJ27" s="21">
        <v>0</v>
      </c>
      <c r="AK27" s="21">
        <v>0</v>
      </c>
      <c r="AL27" s="21">
        <v>80869.61</v>
      </c>
      <c r="AM27" s="21">
        <v>80869.61</v>
      </c>
      <c r="AN27" s="21">
        <v>0</v>
      </c>
      <c r="AO27" s="21">
        <v>0</v>
      </c>
      <c r="AP27" s="21">
        <v>91951.62</v>
      </c>
      <c r="AQ27" s="21">
        <v>91951.62</v>
      </c>
      <c r="AR27" s="21">
        <v>1687.99</v>
      </c>
      <c r="AS27" s="21">
        <v>1687.99</v>
      </c>
      <c r="AT27" s="21">
        <v>263.63</v>
      </c>
      <c r="AU27" s="21">
        <v>263.63</v>
      </c>
      <c r="AV27" s="21">
        <v>90000</v>
      </c>
      <c r="AW27" s="21">
        <v>90000</v>
      </c>
      <c r="AX27" s="21">
        <v>0</v>
      </c>
      <c r="AY27" s="21">
        <v>0</v>
      </c>
      <c r="AZ27" s="21">
        <v>0</v>
      </c>
      <c r="BA27" s="21">
        <v>0</v>
      </c>
    </row>
    <row r="28" spans="1:53" s="9" customFormat="1" ht="9" customHeight="1">
      <c r="A28" s="20">
        <f t="shared" si="0"/>
        <v>21</v>
      </c>
      <c r="B28" s="50" t="s">
        <v>89</v>
      </c>
      <c r="C28" s="50" t="s">
        <v>91</v>
      </c>
      <c r="D28" s="50" t="s">
        <v>92</v>
      </c>
      <c r="E28" s="21">
        <v>35747.16</v>
      </c>
      <c r="F28" s="21">
        <v>5317.21</v>
      </c>
      <c r="G28" s="21">
        <v>30429.950000000004</v>
      </c>
      <c r="H28" s="21">
        <v>3249.75</v>
      </c>
      <c r="I28" s="21">
        <v>268.99</v>
      </c>
      <c r="J28" s="21">
        <v>2980.76</v>
      </c>
      <c r="K28" s="21">
        <v>12630.45</v>
      </c>
      <c r="L28" s="21">
        <v>0.4</v>
      </c>
      <c r="M28" s="21">
        <v>0</v>
      </c>
      <c r="N28" s="21">
        <v>0</v>
      </c>
      <c r="O28" s="21">
        <v>0</v>
      </c>
      <c r="P28" s="21">
        <v>3167386.5364</v>
      </c>
      <c r="Q28" s="21">
        <v>104900.08</v>
      </c>
      <c r="R28" s="21">
        <v>13602</v>
      </c>
      <c r="S28" s="21">
        <v>0</v>
      </c>
      <c r="T28" s="21">
        <v>91298.08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12630.45</v>
      </c>
      <c r="AE28" s="21">
        <v>12630.45</v>
      </c>
      <c r="AF28" s="21">
        <v>0</v>
      </c>
      <c r="AG28" s="21">
        <v>0</v>
      </c>
      <c r="AH28" s="21">
        <v>8141.06</v>
      </c>
      <c r="AI28" s="21">
        <v>8141.06</v>
      </c>
      <c r="AJ28" s="21">
        <v>0</v>
      </c>
      <c r="AK28" s="21">
        <v>0</v>
      </c>
      <c r="AL28" s="21">
        <v>4489.39</v>
      </c>
      <c r="AM28" s="21">
        <v>4489.39</v>
      </c>
      <c r="AN28" s="21">
        <v>0</v>
      </c>
      <c r="AO28" s="21">
        <v>0</v>
      </c>
      <c r="AP28" s="21">
        <v>5317.21</v>
      </c>
      <c r="AQ28" s="21">
        <v>5317.21</v>
      </c>
      <c r="AR28" s="21">
        <v>268.99</v>
      </c>
      <c r="AS28" s="21">
        <v>268.99</v>
      </c>
      <c r="AT28" s="21">
        <v>48.22</v>
      </c>
      <c r="AU28" s="21">
        <v>48.22</v>
      </c>
      <c r="AV28" s="21">
        <v>5000</v>
      </c>
      <c r="AW28" s="21">
        <v>5000</v>
      </c>
      <c r="AX28" s="21">
        <v>0</v>
      </c>
      <c r="AY28" s="21">
        <v>0</v>
      </c>
      <c r="AZ28" s="21">
        <v>0</v>
      </c>
      <c r="BA28" s="21">
        <v>0</v>
      </c>
    </row>
    <row r="29" spans="1:53" s="9" customFormat="1" ht="9" customHeight="1">
      <c r="A29" s="20">
        <f t="shared" si="0"/>
        <v>22</v>
      </c>
      <c r="B29" s="50" t="s">
        <v>89</v>
      </c>
      <c r="C29" s="50" t="s">
        <v>93</v>
      </c>
      <c r="D29" s="50" t="s">
        <v>94</v>
      </c>
      <c r="E29" s="21">
        <v>1339585.42</v>
      </c>
      <c r="F29" s="21">
        <v>511087.65</v>
      </c>
      <c r="G29" s="21">
        <v>828497.7699999999</v>
      </c>
      <c r="H29" s="21">
        <v>121780.5</v>
      </c>
      <c r="I29" s="21">
        <v>9706.32</v>
      </c>
      <c r="J29" s="21">
        <v>112074.18</v>
      </c>
      <c r="K29" s="21">
        <v>619950.53</v>
      </c>
      <c r="L29" s="21">
        <v>0.52</v>
      </c>
      <c r="M29" s="21">
        <v>0</v>
      </c>
      <c r="N29" s="21">
        <v>0</v>
      </c>
      <c r="O29" s="21">
        <v>0</v>
      </c>
      <c r="P29" s="21">
        <v>118830916.1522</v>
      </c>
      <c r="Q29" s="21">
        <v>3832893.16</v>
      </c>
      <c r="R29" s="21">
        <v>163908</v>
      </c>
      <c r="S29" s="21">
        <v>0</v>
      </c>
      <c r="T29" s="21">
        <v>3668985.16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619950.53</v>
      </c>
      <c r="AE29" s="21">
        <v>619950.53</v>
      </c>
      <c r="AF29" s="21">
        <v>0</v>
      </c>
      <c r="AG29" s="21">
        <v>0</v>
      </c>
      <c r="AH29" s="21">
        <v>163851.52</v>
      </c>
      <c r="AI29" s="21">
        <v>163851.52</v>
      </c>
      <c r="AJ29" s="21">
        <v>0</v>
      </c>
      <c r="AK29" s="21">
        <v>0</v>
      </c>
      <c r="AL29" s="21">
        <v>456099.01</v>
      </c>
      <c r="AM29" s="21">
        <v>456099.01</v>
      </c>
      <c r="AN29" s="21">
        <v>0</v>
      </c>
      <c r="AO29" s="21">
        <v>0</v>
      </c>
      <c r="AP29" s="21">
        <v>511087.65</v>
      </c>
      <c r="AQ29" s="21">
        <v>511087.65</v>
      </c>
      <c r="AR29" s="21">
        <v>9706.32</v>
      </c>
      <c r="AS29" s="21">
        <v>9706.32</v>
      </c>
      <c r="AT29" s="21">
        <v>1381.33</v>
      </c>
      <c r="AU29" s="21">
        <v>1381.33</v>
      </c>
      <c r="AV29" s="21">
        <v>500000</v>
      </c>
      <c r="AW29" s="21">
        <v>500000</v>
      </c>
      <c r="AX29" s="21">
        <v>0</v>
      </c>
      <c r="AY29" s="21">
        <v>0</v>
      </c>
      <c r="AZ29" s="21">
        <v>0</v>
      </c>
      <c r="BA29" s="21">
        <v>0</v>
      </c>
    </row>
    <row r="30" spans="1:53" s="9" customFormat="1" ht="9" customHeight="1">
      <c r="A30" s="20">
        <f t="shared" si="0"/>
        <v>23</v>
      </c>
      <c r="B30" s="50" t="s">
        <v>95</v>
      </c>
      <c r="C30" s="50"/>
      <c r="D30" s="50" t="s">
        <v>96</v>
      </c>
      <c r="E30" s="21">
        <v>1280468.59</v>
      </c>
      <c r="F30" s="21">
        <v>91785.96</v>
      </c>
      <c r="G30" s="21">
        <v>1188682.6300000001</v>
      </c>
      <c r="H30" s="21">
        <v>116406.24</v>
      </c>
      <c r="I30" s="21">
        <v>8974.27</v>
      </c>
      <c r="J30" s="21">
        <v>107431.97</v>
      </c>
      <c r="K30" s="21">
        <v>2474529.22</v>
      </c>
      <c r="L30" s="21">
        <v>2.17</v>
      </c>
      <c r="M30" s="21">
        <v>0</v>
      </c>
      <c r="N30" s="21">
        <v>0</v>
      </c>
      <c r="O30" s="21">
        <v>0</v>
      </c>
      <c r="P30" s="21">
        <v>113878021.04</v>
      </c>
      <c r="Q30" s="21">
        <v>3303568.55</v>
      </c>
      <c r="R30" s="21">
        <v>53420</v>
      </c>
      <c r="S30" s="21">
        <v>0</v>
      </c>
      <c r="T30" s="21">
        <v>3250148.55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2474529.22</v>
      </c>
      <c r="AE30" s="21">
        <v>2474529.22</v>
      </c>
      <c r="AF30" s="21">
        <v>249892.14</v>
      </c>
      <c r="AG30" s="21">
        <v>249892.14</v>
      </c>
      <c r="AH30" s="21">
        <v>620226.07</v>
      </c>
      <c r="AI30" s="21">
        <v>620226.07</v>
      </c>
      <c r="AJ30" s="21">
        <v>394343.44</v>
      </c>
      <c r="AK30" s="21">
        <v>394343.44</v>
      </c>
      <c r="AL30" s="21">
        <v>1210067.57</v>
      </c>
      <c r="AM30" s="21">
        <v>1210067.57</v>
      </c>
      <c r="AN30" s="21">
        <v>0</v>
      </c>
      <c r="AO30" s="21">
        <v>0</v>
      </c>
      <c r="AP30" s="21">
        <v>91785.96</v>
      </c>
      <c r="AQ30" s="21">
        <v>91785.96</v>
      </c>
      <c r="AR30" s="21">
        <v>8974.27</v>
      </c>
      <c r="AS30" s="21">
        <v>8974.27</v>
      </c>
      <c r="AT30" s="21">
        <v>31191.69</v>
      </c>
      <c r="AU30" s="21">
        <v>31191.69</v>
      </c>
      <c r="AV30" s="21">
        <v>50000</v>
      </c>
      <c r="AW30" s="21">
        <v>50000</v>
      </c>
      <c r="AX30" s="21">
        <v>0</v>
      </c>
      <c r="AY30" s="21">
        <v>0</v>
      </c>
      <c r="AZ30" s="21">
        <v>1620</v>
      </c>
      <c r="BA30" s="21">
        <v>1620</v>
      </c>
    </row>
    <row r="31" spans="1:53" s="9" customFormat="1" ht="9" customHeight="1">
      <c r="A31" s="20">
        <f t="shared" si="0"/>
        <v>24</v>
      </c>
      <c r="B31" s="50" t="s">
        <v>97</v>
      </c>
      <c r="C31" s="50"/>
      <c r="D31" s="50" t="s">
        <v>98</v>
      </c>
      <c r="E31" s="21">
        <v>873815.26</v>
      </c>
      <c r="F31" s="21">
        <v>113185.76</v>
      </c>
      <c r="G31" s="21">
        <v>760629.5</v>
      </c>
      <c r="H31" s="21">
        <v>79437.75</v>
      </c>
      <c r="I31" s="21">
        <v>6313.46</v>
      </c>
      <c r="J31" s="21">
        <v>73124.29</v>
      </c>
      <c r="K31" s="21">
        <v>562980.35</v>
      </c>
      <c r="L31" s="21">
        <v>0.74</v>
      </c>
      <c r="M31" s="21">
        <v>0</v>
      </c>
      <c r="N31" s="21">
        <v>0</v>
      </c>
      <c r="O31" s="21">
        <v>0</v>
      </c>
      <c r="P31" s="21">
        <v>75448982.86</v>
      </c>
      <c r="Q31" s="21">
        <v>5178327.51</v>
      </c>
      <c r="R31" s="21">
        <v>115029</v>
      </c>
      <c r="S31" s="21">
        <v>0</v>
      </c>
      <c r="T31" s="21">
        <v>5063298.51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562980.35</v>
      </c>
      <c r="AE31" s="21">
        <v>562980.35</v>
      </c>
      <c r="AF31" s="21">
        <v>2051695.85</v>
      </c>
      <c r="AG31" s="21">
        <v>2051695.85</v>
      </c>
      <c r="AH31" s="21">
        <v>326564.9</v>
      </c>
      <c r="AI31" s="21">
        <v>326564.9</v>
      </c>
      <c r="AJ31" s="21">
        <v>0</v>
      </c>
      <c r="AK31" s="21">
        <v>0</v>
      </c>
      <c r="AL31" s="21">
        <v>-1815280.4</v>
      </c>
      <c r="AM31" s="21">
        <v>-1815280.4</v>
      </c>
      <c r="AN31" s="21">
        <v>0</v>
      </c>
      <c r="AO31" s="21">
        <v>0</v>
      </c>
      <c r="AP31" s="21">
        <v>113185.76</v>
      </c>
      <c r="AQ31" s="21">
        <v>113185.76</v>
      </c>
      <c r="AR31" s="21">
        <v>6313.46</v>
      </c>
      <c r="AS31" s="21">
        <v>6313.46</v>
      </c>
      <c r="AT31" s="21">
        <v>26587.3</v>
      </c>
      <c r="AU31" s="21">
        <v>26587.3</v>
      </c>
      <c r="AV31" s="21">
        <v>80000</v>
      </c>
      <c r="AW31" s="21">
        <v>80000</v>
      </c>
      <c r="AX31" s="21">
        <v>0</v>
      </c>
      <c r="AY31" s="21">
        <v>0</v>
      </c>
      <c r="AZ31" s="21">
        <v>285</v>
      </c>
      <c r="BA31" s="21">
        <v>285</v>
      </c>
    </row>
    <row r="32" spans="1:53" s="9" customFormat="1" ht="9" customHeight="1">
      <c r="A32" s="20">
        <f t="shared" si="0"/>
        <v>25</v>
      </c>
      <c r="B32" s="50" t="s">
        <v>99</v>
      </c>
      <c r="C32" s="50"/>
      <c r="D32" s="50" t="s">
        <v>100</v>
      </c>
      <c r="E32" s="21">
        <v>916984.53</v>
      </c>
      <c r="F32" s="21">
        <v>17250.01</v>
      </c>
      <c r="G32" s="21">
        <v>899734.52</v>
      </c>
      <c r="H32" s="21">
        <v>83362.23</v>
      </c>
      <c r="I32" s="21">
        <v>6425.03</v>
      </c>
      <c r="J32" s="21">
        <v>76937.2</v>
      </c>
      <c r="K32" s="21">
        <v>2163271.67</v>
      </c>
      <c r="L32" s="21">
        <v>2.65</v>
      </c>
      <c r="M32" s="21">
        <v>0</v>
      </c>
      <c r="N32" s="21">
        <v>0</v>
      </c>
      <c r="O32" s="21">
        <v>0</v>
      </c>
      <c r="P32" s="21">
        <v>81611627.2</v>
      </c>
      <c r="Q32" s="21">
        <v>2281610.92</v>
      </c>
      <c r="R32" s="21">
        <v>40800</v>
      </c>
      <c r="S32" s="21">
        <v>0</v>
      </c>
      <c r="T32" s="21">
        <v>2240810.92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2163271.67</v>
      </c>
      <c r="AE32" s="21">
        <v>2163271.67</v>
      </c>
      <c r="AF32" s="21">
        <v>408811.26</v>
      </c>
      <c r="AG32" s="21">
        <v>408811.26</v>
      </c>
      <c r="AH32" s="21">
        <v>349551.88</v>
      </c>
      <c r="AI32" s="21">
        <v>349551.88</v>
      </c>
      <c r="AJ32" s="21">
        <v>22570.91</v>
      </c>
      <c r="AK32" s="21">
        <v>22570.91</v>
      </c>
      <c r="AL32" s="21">
        <v>1382337.62</v>
      </c>
      <c r="AM32" s="21">
        <v>1382337.62</v>
      </c>
      <c r="AN32" s="21">
        <v>0</v>
      </c>
      <c r="AO32" s="21">
        <v>0</v>
      </c>
      <c r="AP32" s="21">
        <v>17250.01</v>
      </c>
      <c r="AQ32" s="21">
        <v>17250.01</v>
      </c>
      <c r="AR32" s="21">
        <v>6425.03</v>
      </c>
      <c r="AS32" s="21">
        <v>6425.03</v>
      </c>
      <c r="AT32" s="21">
        <v>9977.55</v>
      </c>
      <c r="AU32" s="21">
        <v>9977.55</v>
      </c>
      <c r="AV32" s="21">
        <v>0</v>
      </c>
      <c r="AW32" s="21">
        <v>0</v>
      </c>
      <c r="AX32" s="21">
        <v>627.43</v>
      </c>
      <c r="AY32" s="21">
        <v>627.43</v>
      </c>
      <c r="AZ32" s="21">
        <v>220</v>
      </c>
      <c r="BA32" s="21">
        <v>220</v>
      </c>
    </row>
    <row r="33" spans="1:53" s="9" customFormat="1" ht="9" customHeight="1">
      <c r="A33" s="20">
        <f t="shared" si="0"/>
        <v>26</v>
      </c>
      <c r="B33" s="50" t="s">
        <v>101</v>
      </c>
      <c r="C33" s="50"/>
      <c r="D33" s="50" t="s">
        <v>102</v>
      </c>
      <c r="E33" s="21">
        <v>1541096.64</v>
      </c>
      <c r="F33" s="21">
        <v>64885.12</v>
      </c>
      <c r="G33" s="21">
        <v>1476211.5199999998</v>
      </c>
      <c r="H33" s="21">
        <v>140099.7</v>
      </c>
      <c r="I33" s="21">
        <v>10793.32</v>
      </c>
      <c r="J33" s="21">
        <v>129306.38</v>
      </c>
      <c r="K33" s="21">
        <v>4505757.19</v>
      </c>
      <c r="L33" s="21">
        <v>3.53</v>
      </c>
      <c r="M33" s="21">
        <v>0</v>
      </c>
      <c r="N33" s="21">
        <v>0</v>
      </c>
      <c r="O33" s="21">
        <v>0</v>
      </c>
      <c r="P33" s="21">
        <v>126026197.8</v>
      </c>
      <c r="Q33" s="21">
        <v>18258392.5</v>
      </c>
      <c r="R33" s="21">
        <v>290254.87</v>
      </c>
      <c r="S33" s="21">
        <v>43625.99</v>
      </c>
      <c r="T33" s="21">
        <v>17924511.64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4505757.19</v>
      </c>
      <c r="AE33" s="21">
        <v>4505757.19</v>
      </c>
      <c r="AF33" s="21">
        <v>1739482.4</v>
      </c>
      <c r="AG33" s="21">
        <v>1739482.4</v>
      </c>
      <c r="AH33" s="21">
        <v>841421.93</v>
      </c>
      <c r="AI33" s="21">
        <v>841421.93</v>
      </c>
      <c r="AJ33" s="21">
        <v>432173.16</v>
      </c>
      <c r="AK33" s="21">
        <v>432173.16</v>
      </c>
      <c r="AL33" s="21">
        <v>1492679.7</v>
      </c>
      <c r="AM33" s="21">
        <v>1492679.7</v>
      </c>
      <c r="AN33" s="21">
        <v>0</v>
      </c>
      <c r="AO33" s="21">
        <v>0</v>
      </c>
      <c r="AP33" s="21">
        <v>64885.12</v>
      </c>
      <c r="AQ33" s="21">
        <v>64885.12</v>
      </c>
      <c r="AR33" s="21">
        <v>10793.32</v>
      </c>
      <c r="AS33" s="21">
        <v>10793.32</v>
      </c>
      <c r="AT33" s="21">
        <v>30665.29</v>
      </c>
      <c r="AU33" s="21">
        <v>30665.29</v>
      </c>
      <c r="AV33" s="21">
        <v>20000</v>
      </c>
      <c r="AW33" s="21">
        <v>20000</v>
      </c>
      <c r="AX33" s="21">
        <v>2926.51</v>
      </c>
      <c r="AY33" s="21">
        <v>2926.51</v>
      </c>
      <c r="AZ33" s="21">
        <v>500</v>
      </c>
      <c r="BA33" s="21">
        <v>500</v>
      </c>
    </row>
    <row r="34" spans="1:53" s="9" customFormat="1" ht="9" customHeight="1">
      <c r="A34" s="20">
        <f t="shared" si="0"/>
        <v>27</v>
      </c>
      <c r="B34" s="50" t="s">
        <v>103</v>
      </c>
      <c r="C34" s="50"/>
      <c r="D34" s="50" t="s">
        <v>104</v>
      </c>
      <c r="E34" s="21">
        <v>422896.18</v>
      </c>
      <c r="F34" s="21">
        <v>44225.51</v>
      </c>
      <c r="G34" s="21">
        <v>378670.67</v>
      </c>
      <c r="H34" s="21">
        <v>38797.82</v>
      </c>
      <c r="I34" s="21">
        <v>3097.44</v>
      </c>
      <c r="J34" s="21">
        <v>35700.38</v>
      </c>
      <c r="K34" s="21">
        <v>-2112649.08</v>
      </c>
      <c r="L34" s="21">
        <v>-5.57</v>
      </c>
      <c r="M34" s="21">
        <v>0</v>
      </c>
      <c r="N34" s="21">
        <v>0</v>
      </c>
      <c r="O34" s="21">
        <v>0</v>
      </c>
      <c r="P34" s="21">
        <v>37840758.79</v>
      </c>
      <c r="Q34" s="21">
        <v>1250984.7</v>
      </c>
      <c r="R34" s="21">
        <v>20900</v>
      </c>
      <c r="S34" s="21">
        <v>0</v>
      </c>
      <c r="T34" s="21">
        <v>1230084.7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-2112649.08</v>
      </c>
      <c r="AE34" s="21">
        <v>-2112649.08</v>
      </c>
      <c r="AF34" s="21">
        <v>-230656</v>
      </c>
      <c r="AG34" s="21">
        <v>-230656</v>
      </c>
      <c r="AH34" s="21">
        <v>366444.86</v>
      </c>
      <c r="AI34" s="21">
        <v>366444.86</v>
      </c>
      <c r="AJ34" s="21">
        <v>0</v>
      </c>
      <c r="AK34" s="21">
        <v>0</v>
      </c>
      <c r="AL34" s="21">
        <v>-2248437.94</v>
      </c>
      <c r="AM34" s="21">
        <v>-2248437.94</v>
      </c>
      <c r="AN34" s="21">
        <v>0</v>
      </c>
      <c r="AO34" s="21">
        <v>0</v>
      </c>
      <c r="AP34" s="21">
        <v>44225.51</v>
      </c>
      <c r="AQ34" s="21">
        <v>44225.51</v>
      </c>
      <c r="AR34" s="21">
        <v>3097.44</v>
      </c>
      <c r="AS34" s="21">
        <v>3097.44</v>
      </c>
      <c r="AT34" s="21">
        <v>9500.12</v>
      </c>
      <c r="AU34" s="21">
        <v>9500.12</v>
      </c>
      <c r="AV34" s="21">
        <v>31000</v>
      </c>
      <c r="AW34" s="21">
        <v>31000</v>
      </c>
      <c r="AX34" s="21">
        <v>342.95</v>
      </c>
      <c r="AY34" s="21">
        <v>342.95</v>
      </c>
      <c r="AZ34" s="21">
        <v>285</v>
      </c>
      <c r="BA34" s="21">
        <v>285</v>
      </c>
    </row>
    <row r="35" spans="1:53" s="9" customFormat="1" ht="9" customHeight="1">
      <c r="A35" s="20">
        <f t="shared" si="0"/>
        <v>28</v>
      </c>
      <c r="B35" s="50" t="s">
        <v>105</v>
      </c>
      <c r="C35" s="50"/>
      <c r="D35" s="50" t="s">
        <v>106</v>
      </c>
      <c r="E35" s="21">
        <v>118581.91</v>
      </c>
      <c r="F35" s="21">
        <v>12670.02</v>
      </c>
      <c r="G35" s="21">
        <v>105911.89</v>
      </c>
      <c r="H35" s="21">
        <v>10780.18</v>
      </c>
      <c r="I35" s="21">
        <v>867.96</v>
      </c>
      <c r="J35" s="21">
        <v>9912.220000000001</v>
      </c>
      <c r="K35" s="21">
        <v>-28816.98</v>
      </c>
      <c r="L35" s="21">
        <v>-0.27</v>
      </c>
      <c r="M35" s="21">
        <v>0</v>
      </c>
      <c r="N35" s="21">
        <v>0</v>
      </c>
      <c r="O35" s="21">
        <v>0</v>
      </c>
      <c r="P35" s="21">
        <v>10513268.98</v>
      </c>
      <c r="Q35" s="21">
        <v>343581.4</v>
      </c>
      <c r="R35" s="21">
        <v>28601</v>
      </c>
      <c r="S35" s="21">
        <v>0</v>
      </c>
      <c r="T35" s="21">
        <v>314980.4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-28816.98</v>
      </c>
      <c r="AE35" s="21">
        <v>-28816.98</v>
      </c>
      <c r="AF35" s="21">
        <v>174831.11</v>
      </c>
      <c r="AG35" s="21">
        <v>174831.11</v>
      </c>
      <c r="AH35" s="21">
        <v>89770.47</v>
      </c>
      <c r="AI35" s="21">
        <v>89770.47</v>
      </c>
      <c r="AJ35" s="21">
        <v>0</v>
      </c>
      <c r="AK35" s="21">
        <v>0</v>
      </c>
      <c r="AL35" s="21">
        <v>-293418.56</v>
      </c>
      <c r="AM35" s="21">
        <v>-293418.56</v>
      </c>
      <c r="AN35" s="21">
        <v>0</v>
      </c>
      <c r="AO35" s="21">
        <v>0</v>
      </c>
      <c r="AP35" s="21">
        <v>12670.02</v>
      </c>
      <c r="AQ35" s="21">
        <v>12670.02</v>
      </c>
      <c r="AR35" s="21">
        <v>867.96</v>
      </c>
      <c r="AS35" s="21">
        <v>867.96</v>
      </c>
      <c r="AT35" s="21">
        <v>11307.06</v>
      </c>
      <c r="AU35" s="21">
        <v>11307.06</v>
      </c>
      <c r="AV35" s="21">
        <v>0</v>
      </c>
      <c r="AW35" s="21">
        <v>0</v>
      </c>
      <c r="AX35" s="21">
        <v>0</v>
      </c>
      <c r="AY35" s="21">
        <v>0</v>
      </c>
      <c r="AZ35" s="21">
        <v>495</v>
      </c>
      <c r="BA35" s="21">
        <v>495</v>
      </c>
    </row>
    <row r="36" spans="1:53" s="9" customFormat="1" ht="9" customHeight="1">
      <c r="A36" s="20">
        <f t="shared" si="0"/>
        <v>29</v>
      </c>
      <c r="B36" s="50" t="s">
        <v>107</v>
      </c>
      <c r="C36" s="50"/>
      <c r="D36" s="50" t="s">
        <v>108</v>
      </c>
      <c r="E36" s="21">
        <v>20230437.58</v>
      </c>
      <c r="F36" s="21">
        <v>469289.25</v>
      </c>
      <c r="G36" s="21">
        <v>19761148.33</v>
      </c>
      <c r="H36" s="21">
        <v>2023043.76</v>
      </c>
      <c r="I36" s="21">
        <v>156366.48</v>
      </c>
      <c r="J36" s="21">
        <v>1866677.28</v>
      </c>
      <c r="K36" s="21">
        <v>53888670.03</v>
      </c>
      <c r="L36" s="21">
        <v>2.72</v>
      </c>
      <c r="M36" s="21">
        <v>0</v>
      </c>
      <c r="N36" s="21">
        <v>0</v>
      </c>
      <c r="O36" s="21">
        <v>0</v>
      </c>
      <c r="P36" s="21">
        <v>1975793606.67</v>
      </c>
      <c r="Q36" s="21">
        <v>61630348.19</v>
      </c>
      <c r="R36" s="21">
        <v>1363636.15</v>
      </c>
      <c r="S36" s="21">
        <v>0</v>
      </c>
      <c r="T36" s="21">
        <v>60266712.04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53888670.03</v>
      </c>
      <c r="AE36" s="21">
        <v>53888670.03</v>
      </c>
      <c r="AF36" s="21">
        <v>1985449.04</v>
      </c>
      <c r="AG36" s="21">
        <v>1985449.04</v>
      </c>
      <c r="AH36" s="21">
        <v>13876283.57</v>
      </c>
      <c r="AI36" s="21">
        <v>13876283.57</v>
      </c>
      <c r="AJ36" s="21">
        <v>4452736.45</v>
      </c>
      <c r="AK36" s="21">
        <v>4452736.45</v>
      </c>
      <c r="AL36" s="21">
        <v>33574200.97</v>
      </c>
      <c r="AM36" s="21">
        <v>33574200.97</v>
      </c>
      <c r="AN36" s="21">
        <v>0</v>
      </c>
      <c r="AO36" s="21">
        <v>0</v>
      </c>
      <c r="AP36" s="21">
        <v>469289.25</v>
      </c>
      <c r="AQ36" s="21">
        <v>469289.25</v>
      </c>
      <c r="AR36" s="21">
        <v>156366.48</v>
      </c>
      <c r="AS36" s="21">
        <v>156366.48</v>
      </c>
      <c r="AT36" s="21">
        <v>246934.77</v>
      </c>
      <c r="AU36" s="21">
        <v>246934.77</v>
      </c>
      <c r="AV36" s="21">
        <v>65000</v>
      </c>
      <c r="AW36" s="21">
        <v>65000</v>
      </c>
      <c r="AX36" s="21">
        <v>0</v>
      </c>
      <c r="AY36" s="21">
        <v>0</v>
      </c>
      <c r="AZ36" s="21">
        <v>988</v>
      </c>
      <c r="BA36" s="21">
        <v>988</v>
      </c>
    </row>
    <row r="37" spans="1:53" s="9" customFormat="1" ht="9" customHeight="1">
      <c r="A37" s="20">
        <f t="shared" si="0"/>
        <v>30</v>
      </c>
      <c r="B37" s="50" t="s">
        <v>109</v>
      </c>
      <c r="C37" s="50"/>
      <c r="D37" s="50" t="s">
        <v>110</v>
      </c>
      <c r="E37" s="21">
        <v>4852859.45</v>
      </c>
      <c r="F37" s="21">
        <v>281768.91</v>
      </c>
      <c r="G37" s="21">
        <v>4571090.54</v>
      </c>
      <c r="H37" s="21">
        <v>441169.04</v>
      </c>
      <c r="I37" s="21">
        <v>33863.43</v>
      </c>
      <c r="J37" s="21">
        <v>407305.61</v>
      </c>
      <c r="K37" s="21">
        <v>6793616.97</v>
      </c>
      <c r="L37" s="21">
        <v>1.59</v>
      </c>
      <c r="M37" s="21">
        <v>0</v>
      </c>
      <c r="N37" s="21">
        <v>0</v>
      </c>
      <c r="O37" s="21">
        <v>0</v>
      </c>
      <c r="P37" s="21">
        <v>426847010.55</v>
      </c>
      <c r="Q37" s="21">
        <v>18628992.79</v>
      </c>
      <c r="R37" s="21">
        <v>309892</v>
      </c>
      <c r="S37" s="21">
        <v>114507.07</v>
      </c>
      <c r="T37" s="21">
        <v>18204593.72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6793616.97</v>
      </c>
      <c r="AE37" s="21">
        <v>6793616.97</v>
      </c>
      <c r="AF37" s="21">
        <v>631680.98</v>
      </c>
      <c r="AG37" s="21">
        <v>631680.98</v>
      </c>
      <c r="AH37" s="21">
        <v>2947466.79</v>
      </c>
      <c r="AI37" s="21">
        <v>2947466.79</v>
      </c>
      <c r="AJ37" s="21">
        <v>1889088.25</v>
      </c>
      <c r="AK37" s="21">
        <v>1889088.25</v>
      </c>
      <c r="AL37" s="21">
        <v>1325380.95</v>
      </c>
      <c r="AM37" s="21">
        <v>1325380.95</v>
      </c>
      <c r="AN37" s="21">
        <v>0</v>
      </c>
      <c r="AO37" s="21">
        <v>0</v>
      </c>
      <c r="AP37" s="21">
        <v>281768.91</v>
      </c>
      <c r="AQ37" s="21">
        <v>281768.91</v>
      </c>
      <c r="AR37" s="21">
        <v>33863.43</v>
      </c>
      <c r="AS37" s="21">
        <v>33863.43</v>
      </c>
      <c r="AT37" s="21">
        <v>164692.07</v>
      </c>
      <c r="AU37" s="21">
        <v>164692.07</v>
      </c>
      <c r="AV37" s="21">
        <v>80000</v>
      </c>
      <c r="AW37" s="21">
        <v>80000</v>
      </c>
      <c r="AX37" s="21">
        <v>2713.41</v>
      </c>
      <c r="AY37" s="21">
        <v>2713.41</v>
      </c>
      <c r="AZ37" s="21">
        <v>500</v>
      </c>
      <c r="BA37" s="21">
        <v>500</v>
      </c>
    </row>
    <row r="38" spans="1:53" s="9" customFormat="1" ht="9" customHeight="1">
      <c r="A38" s="20">
        <f t="shared" si="0"/>
        <v>31</v>
      </c>
      <c r="B38" s="50" t="s">
        <v>111</v>
      </c>
      <c r="C38" s="50"/>
      <c r="D38" s="50" t="s">
        <v>112</v>
      </c>
      <c r="E38" s="21">
        <v>2014299.82</v>
      </c>
      <c r="F38" s="21">
        <v>466555.97</v>
      </c>
      <c r="G38" s="21">
        <v>1547743.85</v>
      </c>
      <c r="H38" s="21">
        <v>183118.17</v>
      </c>
      <c r="I38" s="21">
        <v>14179.79</v>
      </c>
      <c r="J38" s="21">
        <v>168938.38</v>
      </c>
      <c r="K38" s="21">
        <v>4016246.75</v>
      </c>
      <c r="L38" s="21">
        <v>2.25</v>
      </c>
      <c r="M38" s="21">
        <v>0</v>
      </c>
      <c r="N38" s="21">
        <v>0</v>
      </c>
      <c r="O38" s="21">
        <v>0</v>
      </c>
      <c r="P38" s="21">
        <v>177651579.95</v>
      </c>
      <c r="Q38" s="21">
        <v>7125960.61</v>
      </c>
      <c r="R38" s="21">
        <v>53145</v>
      </c>
      <c r="S38" s="21">
        <v>0</v>
      </c>
      <c r="T38" s="21">
        <v>7072815.61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4016246.75</v>
      </c>
      <c r="AE38" s="21">
        <v>4016246.75</v>
      </c>
      <c r="AF38" s="21">
        <v>2449183.65</v>
      </c>
      <c r="AG38" s="21">
        <v>2449183.65</v>
      </c>
      <c r="AH38" s="21">
        <v>1840152.81</v>
      </c>
      <c r="AI38" s="21">
        <v>1840152.81</v>
      </c>
      <c r="AJ38" s="21">
        <v>0</v>
      </c>
      <c r="AK38" s="21">
        <v>0</v>
      </c>
      <c r="AL38" s="21">
        <v>-273089.71</v>
      </c>
      <c r="AM38" s="21">
        <v>-273089.71</v>
      </c>
      <c r="AN38" s="21">
        <v>0</v>
      </c>
      <c r="AO38" s="21">
        <v>0</v>
      </c>
      <c r="AP38" s="21">
        <v>466555.97</v>
      </c>
      <c r="AQ38" s="21">
        <v>466555.97</v>
      </c>
      <c r="AR38" s="21">
        <v>14179.79</v>
      </c>
      <c r="AS38" s="21">
        <v>14179.79</v>
      </c>
      <c r="AT38" s="21">
        <v>362126.18</v>
      </c>
      <c r="AU38" s="21">
        <v>362126.18</v>
      </c>
      <c r="AV38" s="21">
        <v>90000</v>
      </c>
      <c r="AW38" s="21">
        <v>90000</v>
      </c>
      <c r="AX38" s="21">
        <v>0</v>
      </c>
      <c r="AY38" s="21">
        <v>0</v>
      </c>
      <c r="AZ38" s="21">
        <v>250</v>
      </c>
      <c r="BA38" s="21">
        <v>250</v>
      </c>
    </row>
    <row r="39" spans="1:53" s="9" customFormat="1" ht="9" customHeight="1">
      <c r="A39" s="20">
        <f t="shared" si="0"/>
        <v>32</v>
      </c>
      <c r="B39" s="50" t="s">
        <v>113</v>
      </c>
      <c r="C39" s="50"/>
      <c r="D39" s="50" t="s">
        <v>114</v>
      </c>
      <c r="E39" s="21">
        <v>5564508.92</v>
      </c>
      <c r="F39" s="21">
        <v>163847.14</v>
      </c>
      <c r="G39" s="21">
        <v>5400661.78</v>
      </c>
      <c r="H39" s="21">
        <v>505864.44</v>
      </c>
      <c r="I39" s="21">
        <v>40204.23</v>
      </c>
      <c r="J39" s="21">
        <v>465660.21</v>
      </c>
      <c r="K39" s="21">
        <v>11021577.93</v>
      </c>
      <c r="L39" s="21">
        <v>2.25</v>
      </c>
      <c r="M39" s="21">
        <v>0</v>
      </c>
      <c r="N39" s="21">
        <v>0</v>
      </c>
      <c r="O39" s="21">
        <v>0</v>
      </c>
      <c r="P39" s="21">
        <v>489028739.45</v>
      </c>
      <c r="Q39" s="21">
        <v>21888987.03</v>
      </c>
      <c r="R39" s="21">
        <v>815334</v>
      </c>
      <c r="S39" s="21">
        <v>0</v>
      </c>
      <c r="T39" s="21">
        <v>21073653.03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11021577.93</v>
      </c>
      <c r="AE39" s="21">
        <v>11021577.93</v>
      </c>
      <c r="AF39" s="21">
        <v>670965.69</v>
      </c>
      <c r="AG39" s="21">
        <v>670965.69</v>
      </c>
      <c r="AH39" s="21">
        <v>3927847.03</v>
      </c>
      <c r="AI39" s="21">
        <v>3927847.03</v>
      </c>
      <c r="AJ39" s="21">
        <v>0</v>
      </c>
      <c r="AK39" s="21">
        <v>0</v>
      </c>
      <c r="AL39" s="21">
        <v>6422765.21</v>
      </c>
      <c r="AM39" s="21">
        <v>6422765.21</v>
      </c>
      <c r="AN39" s="21">
        <v>0</v>
      </c>
      <c r="AO39" s="21">
        <v>0</v>
      </c>
      <c r="AP39" s="21">
        <v>163847.14</v>
      </c>
      <c r="AQ39" s="21">
        <v>163847.14</v>
      </c>
      <c r="AR39" s="21">
        <v>40204.23</v>
      </c>
      <c r="AS39" s="21">
        <v>40204.23</v>
      </c>
      <c r="AT39" s="21">
        <v>80237.91</v>
      </c>
      <c r="AU39" s="21">
        <v>80237.91</v>
      </c>
      <c r="AV39" s="21">
        <v>30000</v>
      </c>
      <c r="AW39" s="21">
        <v>30000</v>
      </c>
      <c r="AX39" s="21">
        <v>9775</v>
      </c>
      <c r="AY39" s="21">
        <v>9775</v>
      </c>
      <c r="AZ39" s="21">
        <v>3630</v>
      </c>
      <c r="BA39" s="21">
        <v>3630</v>
      </c>
    </row>
    <row r="40" spans="1:53" s="9" customFormat="1" ht="9" customHeight="1">
      <c r="A40" s="20">
        <f t="shared" si="0"/>
        <v>33</v>
      </c>
      <c r="B40" s="50" t="s">
        <v>115</v>
      </c>
      <c r="C40" s="50"/>
      <c r="D40" s="50" t="s">
        <v>116</v>
      </c>
      <c r="E40" s="21">
        <v>932322.52</v>
      </c>
      <c r="F40" s="21">
        <v>10973.28</v>
      </c>
      <c r="G40" s="21">
        <v>921349.24</v>
      </c>
      <c r="H40" s="21">
        <v>84756.59</v>
      </c>
      <c r="I40" s="21">
        <v>6528.35</v>
      </c>
      <c r="J40" s="21">
        <v>78228.23999999999</v>
      </c>
      <c r="K40" s="21">
        <v>893455.6</v>
      </c>
      <c r="L40" s="21">
        <v>1.1</v>
      </c>
      <c r="M40" s="21">
        <v>0</v>
      </c>
      <c r="N40" s="21">
        <v>0</v>
      </c>
      <c r="O40" s="21">
        <v>0</v>
      </c>
      <c r="P40" s="21">
        <v>80417221.99</v>
      </c>
      <c r="Q40" s="21">
        <v>5634507.07</v>
      </c>
      <c r="R40" s="21">
        <v>49100</v>
      </c>
      <c r="S40" s="21">
        <v>216102.82</v>
      </c>
      <c r="T40" s="21">
        <v>5369304.25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893455.6</v>
      </c>
      <c r="AE40" s="21">
        <v>893455.6</v>
      </c>
      <c r="AF40" s="21">
        <v>-12370</v>
      </c>
      <c r="AG40" s="21">
        <v>-12370</v>
      </c>
      <c r="AH40" s="21">
        <v>683560.3</v>
      </c>
      <c r="AI40" s="21">
        <v>683560.3</v>
      </c>
      <c r="AJ40" s="21">
        <v>0</v>
      </c>
      <c r="AK40" s="21">
        <v>0</v>
      </c>
      <c r="AL40" s="21">
        <v>222265.3</v>
      </c>
      <c r="AM40" s="21">
        <v>222265.3</v>
      </c>
      <c r="AN40" s="21">
        <v>0</v>
      </c>
      <c r="AO40" s="21">
        <v>0</v>
      </c>
      <c r="AP40" s="21">
        <v>10973.28</v>
      </c>
      <c r="AQ40" s="21">
        <v>10973.28</v>
      </c>
      <c r="AR40" s="21">
        <v>6528.35</v>
      </c>
      <c r="AS40" s="21">
        <v>6528.35</v>
      </c>
      <c r="AT40" s="21">
        <v>4356.93</v>
      </c>
      <c r="AU40" s="21">
        <v>4356.93</v>
      </c>
      <c r="AV40" s="21">
        <v>0</v>
      </c>
      <c r="AW40" s="21">
        <v>0</v>
      </c>
      <c r="AX40" s="21">
        <v>0</v>
      </c>
      <c r="AY40" s="21">
        <v>0</v>
      </c>
      <c r="AZ40" s="21">
        <v>88</v>
      </c>
      <c r="BA40" s="21">
        <v>88</v>
      </c>
    </row>
    <row r="41" spans="1:53" s="9" customFormat="1" ht="9" customHeight="1">
      <c r="A41" s="20">
        <f t="shared" si="0"/>
        <v>34</v>
      </c>
      <c r="B41" s="50" t="s">
        <v>117</v>
      </c>
      <c r="C41" s="50"/>
      <c r="D41" s="50" t="s">
        <v>118</v>
      </c>
      <c r="E41" s="21">
        <v>717615.31</v>
      </c>
      <c r="F41" s="21">
        <v>20213.28</v>
      </c>
      <c r="G41" s="21">
        <v>697402.03</v>
      </c>
      <c r="H41" s="21">
        <v>65237.76</v>
      </c>
      <c r="I41" s="21">
        <v>5689.69</v>
      </c>
      <c r="J41" s="21">
        <v>59548.07</v>
      </c>
      <c r="K41" s="21">
        <v>-245743.52</v>
      </c>
      <c r="L41" s="21">
        <v>-0.39</v>
      </c>
      <c r="M41" s="21">
        <v>0</v>
      </c>
      <c r="N41" s="21">
        <v>0</v>
      </c>
      <c r="O41" s="21">
        <v>0</v>
      </c>
      <c r="P41" s="21">
        <v>63172946.61</v>
      </c>
      <c r="Q41" s="21">
        <v>2648185.42</v>
      </c>
      <c r="R41" s="21">
        <v>247200</v>
      </c>
      <c r="S41" s="21">
        <v>0</v>
      </c>
      <c r="T41" s="21">
        <v>2400985.42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-245743.52</v>
      </c>
      <c r="AE41" s="21">
        <v>-245743.52</v>
      </c>
      <c r="AF41" s="21">
        <v>-33908.31</v>
      </c>
      <c r="AG41" s="21">
        <v>-33908.31</v>
      </c>
      <c r="AH41" s="21">
        <v>284160.5</v>
      </c>
      <c r="AI41" s="21">
        <v>284160.5</v>
      </c>
      <c r="AJ41" s="21">
        <v>0</v>
      </c>
      <c r="AK41" s="21">
        <v>0</v>
      </c>
      <c r="AL41" s="21">
        <v>-495995.71</v>
      </c>
      <c r="AM41" s="21">
        <v>-495995.71</v>
      </c>
      <c r="AN41" s="21">
        <v>0</v>
      </c>
      <c r="AO41" s="21">
        <v>0</v>
      </c>
      <c r="AP41" s="21">
        <v>20213.28</v>
      </c>
      <c r="AQ41" s="21">
        <v>20213.28</v>
      </c>
      <c r="AR41" s="21">
        <v>5689.69</v>
      </c>
      <c r="AS41" s="21">
        <v>5689.69</v>
      </c>
      <c r="AT41" s="21">
        <v>7068.59</v>
      </c>
      <c r="AU41" s="21">
        <v>7068.59</v>
      </c>
      <c r="AV41" s="21">
        <v>5700</v>
      </c>
      <c r="AW41" s="21">
        <v>5700</v>
      </c>
      <c r="AX41" s="21">
        <v>0</v>
      </c>
      <c r="AY41" s="21">
        <v>0</v>
      </c>
      <c r="AZ41" s="21">
        <v>1755</v>
      </c>
      <c r="BA41" s="21">
        <v>1755</v>
      </c>
    </row>
    <row r="42" spans="1:53" s="9" customFormat="1" ht="9" customHeight="1">
      <c r="A42" s="20">
        <f t="shared" si="0"/>
        <v>35</v>
      </c>
      <c r="B42" s="50" t="s">
        <v>119</v>
      </c>
      <c r="C42" s="50"/>
      <c r="D42" s="50" t="s">
        <v>120</v>
      </c>
      <c r="E42" s="21">
        <v>288836.78</v>
      </c>
      <c r="F42" s="21">
        <v>77212.36</v>
      </c>
      <c r="G42" s="21">
        <v>211624.42000000004</v>
      </c>
      <c r="H42" s="21">
        <v>26257.89</v>
      </c>
      <c r="I42" s="21">
        <v>2029.64</v>
      </c>
      <c r="J42" s="21">
        <v>24228.25</v>
      </c>
      <c r="K42" s="21">
        <v>480755.35</v>
      </c>
      <c r="L42" s="21">
        <v>1.87</v>
      </c>
      <c r="M42" s="21">
        <v>0</v>
      </c>
      <c r="N42" s="21">
        <v>0</v>
      </c>
      <c r="O42" s="21">
        <v>0</v>
      </c>
      <c r="P42" s="21">
        <v>25655250.7</v>
      </c>
      <c r="Q42" s="21">
        <v>789031.84</v>
      </c>
      <c r="R42" s="21">
        <v>5400</v>
      </c>
      <c r="S42" s="21">
        <v>0</v>
      </c>
      <c r="T42" s="21">
        <v>783631.84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480755.35</v>
      </c>
      <c r="AE42" s="21">
        <v>480755.35</v>
      </c>
      <c r="AF42" s="21">
        <v>76156.2</v>
      </c>
      <c r="AG42" s="21">
        <v>76156.2</v>
      </c>
      <c r="AH42" s="21">
        <v>152987</v>
      </c>
      <c r="AI42" s="21">
        <v>152987</v>
      </c>
      <c r="AJ42" s="21">
        <v>71726.03</v>
      </c>
      <c r="AK42" s="21">
        <v>71726.03</v>
      </c>
      <c r="AL42" s="21">
        <v>179886.12</v>
      </c>
      <c r="AM42" s="21">
        <v>179886.12</v>
      </c>
      <c r="AN42" s="21">
        <v>0</v>
      </c>
      <c r="AO42" s="21">
        <v>0</v>
      </c>
      <c r="AP42" s="21">
        <v>77212.36</v>
      </c>
      <c r="AQ42" s="21">
        <v>77212.36</v>
      </c>
      <c r="AR42" s="21">
        <v>2029.64</v>
      </c>
      <c r="AS42" s="21">
        <v>2029.64</v>
      </c>
      <c r="AT42" s="21">
        <v>13202.72</v>
      </c>
      <c r="AU42" s="21">
        <v>13202.72</v>
      </c>
      <c r="AV42" s="21">
        <v>60000</v>
      </c>
      <c r="AW42" s="21">
        <v>60000</v>
      </c>
      <c r="AX42" s="21">
        <v>0</v>
      </c>
      <c r="AY42" s="21">
        <v>0</v>
      </c>
      <c r="AZ42" s="21">
        <v>1980</v>
      </c>
      <c r="BA42" s="21">
        <v>1980</v>
      </c>
    </row>
    <row r="43" spans="1:53" s="9" customFormat="1" ht="9" customHeight="1">
      <c r="A43" s="20">
        <f t="shared" si="0"/>
        <v>36</v>
      </c>
      <c r="B43" s="50" t="s">
        <v>121</v>
      </c>
      <c r="C43" s="50"/>
      <c r="D43" s="50" t="s">
        <v>122</v>
      </c>
      <c r="E43" s="21">
        <v>3996606.67</v>
      </c>
      <c r="F43" s="21">
        <v>97758.1</v>
      </c>
      <c r="G43" s="21">
        <v>3898848.57</v>
      </c>
      <c r="H43" s="21">
        <v>363327.87</v>
      </c>
      <c r="I43" s="21">
        <v>30490.05</v>
      </c>
      <c r="J43" s="21">
        <v>332837.82</v>
      </c>
      <c r="K43" s="21">
        <v>6337149.8</v>
      </c>
      <c r="L43" s="21">
        <v>1.89</v>
      </c>
      <c r="M43" s="21">
        <v>0</v>
      </c>
      <c r="N43" s="21">
        <v>0</v>
      </c>
      <c r="O43" s="21">
        <v>0</v>
      </c>
      <c r="P43" s="21">
        <v>331041143.21</v>
      </c>
      <c r="Q43" s="21">
        <v>41721494.93</v>
      </c>
      <c r="R43" s="21">
        <v>1197425.61</v>
      </c>
      <c r="S43" s="21">
        <v>761285.12</v>
      </c>
      <c r="T43" s="21">
        <v>39762784.2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6337149.8</v>
      </c>
      <c r="AE43" s="21">
        <v>6337149.8</v>
      </c>
      <c r="AF43" s="21">
        <v>-116100</v>
      </c>
      <c r="AG43" s="21">
        <v>-116100</v>
      </c>
      <c r="AH43" s="21">
        <v>2301399.35</v>
      </c>
      <c r="AI43" s="21">
        <v>2301399.35</v>
      </c>
      <c r="AJ43" s="21">
        <v>0</v>
      </c>
      <c r="AK43" s="21">
        <v>0</v>
      </c>
      <c r="AL43" s="21">
        <v>4151850.45</v>
      </c>
      <c r="AM43" s="21">
        <v>4151850.45</v>
      </c>
      <c r="AN43" s="21">
        <v>0</v>
      </c>
      <c r="AO43" s="21">
        <v>0</v>
      </c>
      <c r="AP43" s="21">
        <v>97758.1</v>
      </c>
      <c r="AQ43" s="21">
        <v>97758.1</v>
      </c>
      <c r="AR43" s="21">
        <v>30490.05</v>
      </c>
      <c r="AS43" s="21">
        <v>30490.05</v>
      </c>
      <c r="AT43" s="21">
        <v>41988.05</v>
      </c>
      <c r="AU43" s="21">
        <v>41988.05</v>
      </c>
      <c r="AV43" s="21">
        <v>25000</v>
      </c>
      <c r="AW43" s="21">
        <v>25000</v>
      </c>
      <c r="AX43" s="21">
        <v>0</v>
      </c>
      <c r="AY43" s="21">
        <v>0</v>
      </c>
      <c r="AZ43" s="21">
        <v>280</v>
      </c>
      <c r="BA43" s="21">
        <v>280</v>
      </c>
    </row>
    <row r="44" spans="1:53" s="9" customFormat="1" ht="9" customHeight="1">
      <c r="A44" s="20">
        <f t="shared" si="0"/>
        <v>37</v>
      </c>
      <c r="B44" s="50" t="s">
        <v>123</v>
      </c>
      <c r="C44" s="50"/>
      <c r="D44" s="50" t="s">
        <v>124</v>
      </c>
      <c r="E44" s="21">
        <v>773789.51</v>
      </c>
      <c r="F44" s="21">
        <v>107704.37</v>
      </c>
      <c r="G44" s="21">
        <v>666085.14</v>
      </c>
      <c r="H44" s="21">
        <v>70344.49</v>
      </c>
      <c r="I44" s="21">
        <v>5365.87</v>
      </c>
      <c r="J44" s="21">
        <v>64978.62</v>
      </c>
      <c r="K44" s="21">
        <v>1357391.66</v>
      </c>
      <c r="L44" s="21">
        <v>1.96</v>
      </c>
      <c r="M44" s="21">
        <v>0</v>
      </c>
      <c r="N44" s="21">
        <v>0</v>
      </c>
      <c r="O44" s="21">
        <v>0</v>
      </c>
      <c r="P44" s="21">
        <v>69158092.4</v>
      </c>
      <c r="Q44" s="21">
        <v>1541643</v>
      </c>
      <c r="R44" s="21">
        <v>64112</v>
      </c>
      <c r="S44" s="21">
        <v>0</v>
      </c>
      <c r="T44" s="21">
        <v>1477531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1357391.66</v>
      </c>
      <c r="AE44" s="21">
        <v>1357391.66</v>
      </c>
      <c r="AF44" s="21">
        <v>1391180.9</v>
      </c>
      <c r="AG44" s="21">
        <v>1391180.9</v>
      </c>
      <c r="AH44" s="21">
        <v>527774.14</v>
      </c>
      <c r="AI44" s="21">
        <v>527774.14</v>
      </c>
      <c r="AJ44" s="21">
        <v>0</v>
      </c>
      <c r="AK44" s="21">
        <v>0</v>
      </c>
      <c r="AL44" s="21">
        <v>-561563.38</v>
      </c>
      <c r="AM44" s="21">
        <v>-561563.38</v>
      </c>
      <c r="AN44" s="21">
        <v>0</v>
      </c>
      <c r="AO44" s="21">
        <v>0</v>
      </c>
      <c r="AP44" s="21">
        <v>107704.37</v>
      </c>
      <c r="AQ44" s="21">
        <v>107704.37</v>
      </c>
      <c r="AR44" s="21">
        <v>5365.87</v>
      </c>
      <c r="AS44" s="21">
        <v>5365.87</v>
      </c>
      <c r="AT44" s="21">
        <v>61986.5</v>
      </c>
      <c r="AU44" s="21">
        <v>61986.5</v>
      </c>
      <c r="AV44" s="21">
        <v>40000</v>
      </c>
      <c r="AW44" s="21">
        <v>40000</v>
      </c>
      <c r="AX44" s="21">
        <v>0</v>
      </c>
      <c r="AY44" s="21">
        <v>0</v>
      </c>
      <c r="AZ44" s="21">
        <v>352</v>
      </c>
      <c r="BA44" s="21">
        <v>352</v>
      </c>
    </row>
    <row r="45" spans="1:53" s="9" customFormat="1" ht="9" customHeight="1">
      <c r="A45" s="20">
        <f t="shared" si="0"/>
        <v>38</v>
      </c>
      <c r="B45" s="50" t="s">
        <v>125</v>
      </c>
      <c r="C45" s="50"/>
      <c r="D45" s="50" t="s">
        <v>126</v>
      </c>
      <c r="E45" s="21">
        <v>1646909.29</v>
      </c>
      <c r="F45" s="21">
        <v>196086.41</v>
      </c>
      <c r="G45" s="21">
        <v>1450822.8800000001</v>
      </c>
      <c r="H45" s="21">
        <v>149719.02</v>
      </c>
      <c r="I45" s="21">
        <v>11945.12</v>
      </c>
      <c r="J45" s="21">
        <v>137773.9</v>
      </c>
      <c r="K45" s="21">
        <v>3249342.18</v>
      </c>
      <c r="L45" s="21">
        <v>2.19</v>
      </c>
      <c r="M45" s="21">
        <v>0</v>
      </c>
      <c r="N45" s="21">
        <v>0</v>
      </c>
      <c r="O45" s="21">
        <v>0</v>
      </c>
      <c r="P45" s="21">
        <v>148076152.73</v>
      </c>
      <c r="Q45" s="21">
        <v>2100028.49</v>
      </c>
      <c r="R45" s="21">
        <v>173401</v>
      </c>
      <c r="S45" s="21">
        <v>20116.55</v>
      </c>
      <c r="T45" s="21">
        <v>1906510.94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3249342.18</v>
      </c>
      <c r="AE45" s="21">
        <v>3249342.18</v>
      </c>
      <c r="AF45" s="21">
        <v>476566.66</v>
      </c>
      <c r="AG45" s="21">
        <v>476566.66</v>
      </c>
      <c r="AH45" s="21">
        <v>1039129.02</v>
      </c>
      <c r="AI45" s="21">
        <v>1039129.02</v>
      </c>
      <c r="AJ45" s="21">
        <v>500425.9</v>
      </c>
      <c r="AK45" s="21">
        <v>500425.9</v>
      </c>
      <c r="AL45" s="21">
        <v>1233220.6</v>
      </c>
      <c r="AM45" s="21">
        <v>1233220.6</v>
      </c>
      <c r="AN45" s="21">
        <v>0</v>
      </c>
      <c r="AO45" s="21">
        <v>0</v>
      </c>
      <c r="AP45" s="21">
        <v>196086.41</v>
      </c>
      <c r="AQ45" s="21">
        <v>196086.41</v>
      </c>
      <c r="AR45" s="21">
        <v>11945.12</v>
      </c>
      <c r="AS45" s="21">
        <v>11945.12</v>
      </c>
      <c r="AT45" s="21">
        <v>32137.99</v>
      </c>
      <c r="AU45" s="21">
        <v>32137.99</v>
      </c>
      <c r="AV45" s="21">
        <v>145494</v>
      </c>
      <c r="AW45" s="21">
        <v>145494</v>
      </c>
      <c r="AX45" s="21">
        <v>1244.3</v>
      </c>
      <c r="AY45" s="21">
        <v>1244.3</v>
      </c>
      <c r="AZ45" s="21">
        <v>5265</v>
      </c>
      <c r="BA45" s="21">
        <v>5265</v>
      </c>
    </row>
    <row r="46" spans="1:53" s="9" customFormat="1" ht="9" customHeight="1">
      <c r="A46" s="20">
        <f t="shared" si="0"/>
        <v>39</v>
      </c>
      <c r="B46" s="50" t="s">
        <v>127</v>
      </c>
      <c r="C46" s="50"/>
      <c r="D46" s="50" t="s">
        <v>128</v>
      </c>
      <c r="E46" s="21">
        <v>2050755.75</v>
      </c>
      <c r="F46" s="21">
        <v>25672.24</v>
      </c>
      <c r="G46" s="21">
        <v>2025083.51</v>
      </c>
      <c r="H46" s="21">
        <v>205075.57</v>
      </c>
      <c r="I46" s="21">
        <v>15874.31</v>
      </c>
      <c r="J46" s="21">
        <v>189201.26</v>
      </c>
      <c r="K46" s="21">
        <v>4349516.91</v>
      </c>
      <c r="L46" s="21">
        <v>2.16</v>
      </c>
      <c r="M46" s="21">
        <v>0</v>
      </c>
      <c r="N46" s="21">
        <v>0</v>
      </c>
      <c r="O46" s="21">
        <v>0</v>
      </c>
      <c r="P46" s="21">
        <v>200981930.13</v>
      </c>
      <c r="Q46" s="21">
        <v>5324768.58</v>
      </c>
      <c r="R46" s="21">
        <v>148210</v>
      </c>
      <c r="S46" s="21">
        <v>0</v>
      </c>
      <c r="T46" s="21">
        <v>5176558.58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4349516.91</v>
      </c>
      <c r="AE46" s="21">
        <v>4349516.91</v>
      </c>
      <c r="AF46" s="21">
        <v>245980.8</v>
      </c>
      <c r="AG46" s="21">
        <v>245980.8</v>
      </c>
      <c r="AH46" s="21">
        <v>674605.08</v>
      </c>
      <c r="AI46" s="21">
        <v>674605.08</v>
      </c>
      <c r="AJ46" s="21">
        <v>1045878.79</v>
      </c>
      <c r="AK46" s="21">
        <v>1045878.79</v>
      </c>
      <c r="AL46" s="21">
        <v>2383052.24</v>
      </c>
      <c r="AM46" s="21">
        <v>2383052.24</v>
      </c>
      <c r="AN46" s="21">
        <v>0</v>
      </c>
      <c r="AO46" s="21">
        <v>0</v>
      </c>
      <c r="AP46" s="21">
        <v>25672.24</v>
      </c>
      <c r="AQ46" s="21">
        <v>25672.24</v>
      </c>
      <c r="AR46" s="21">
        <v>15874.31</v>
      </c>
      <c r="AS46" s="21">
        <v>15874.31</v>
      </c>
      <c r="AT46" s="21">
        <v>8282.41</v>
      </c>
      <c r="AU46" s="21">
        <v>8282.41</v>
      </c>
      <c r="AV46" s="21">
        <v>0</v>
      </c>
      <c r="AW46" s="21">
        <v>0</v>
      </c>
      <c r="AX46" s="21">
        <v>1515.52</v>
      </c>
      <c r="AY46" s="21">
        <v>1515.52</v>
      </c>
      <c r="AZ46" s="21">
        <v>0</v>
      </c>
      <c r="BA46" s="21">
        <v>0</v>
      </c>
    </row>
    <row r="47" spans="1:53" s="9" customFormat="1" ht="9" customHeight="1">
      <c r="A47" s="20">
        <f t="shared" si="0"/>
        <v>40</v>
      </c>
      <c r="B47" s="50" t="s">
        <v>129</v>
      </c>
      <c r="C47" s="50"/>
      <c r="D47" s="50" t="s">
        <v>130</v>
      </c>
      <c r="E47" s="21">
        <v>1237100.8</v>
      </c>
      <c r="F47" s="21">
        <v>9255.68</v>
      </c>
      <c r="G47" s="21">
        <v>1227845.12</v>
      </c>
      <c r="H47" s="21">
        <v>112463.7</v>
      </c>
      <c r="I47" s="21">
        <v>8772.49</v>
      </c>
      <c r="J47" s="21">
        <v>103691.20999999999</v>
      </c>
      <c r="K47" s="21">
        <v>202127.64</v>
      </c>
      <c r="L47" s="21">
        <v>0.18</v>
      </c>
      <c r="M47" s="21">
        <v>0</v>
      </c>
      <c r="N47" s="21">
        <v>0</v>
      </c>
      <c r="O47" s="21">
        <v>0</v>
      </c>
      <c r="P47" s="21">
        <v>109425443.35</v>
      </c>
      <c r="Q47" s="21">
        <v>3982508.75</v>
      </c>
      <c r="R47" s="21">
        <v>25500</v>
      </c>
      <c r="S47" s="21">
        <v>0</v>
      </c>
      <c r="T47" s="21">
        <v>3957008.75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202127.64</v>
      </c>
      <c r="AE47" s="21">
        <v>202127.64</v>
      </c>
      <c r="AF47" s="21">
        <v>0</v>
      </c>
      <c r="AG47" s="21">
        <v>0</v>
      </c>
      <c r="AH47" s="21">
        <v>7038</v>
      </c>
      <c r="AI47" s="21">
        <v>7038</v>
      </c>
      <c r="AJ47" s="21">
        <v>176986.3</v>
      </c>
      <c r="AK47" s="21">
        <v>176986.3</v>
      </c>
      <c r="AL47" s="21">
        <v>18103.34</v>
      </c>
      <c r="AM47" s="21">
        <v>18103.34</v>
      </c>
      <c r="AN47" s="21">
        <v>0</v>
      </c>
      <c r="AO47" s="21">
        <v>0</v>
      </c>
      <c r="AP47" s="21">
        <v>9255.68</v>
      </c>
      <c r="AQ47" s="21">
        <v>9255.68</v>
      </c>
      <c r="AR47" s="21">
        <v>8772.49</v>
      </c>
      <c r="AS47" s="21">
        <v>8772.49</v>
      </c>
      <c r="AT47" s="21">
        <v>131.19</v>
      </c>
      <c r="AU47" s="21">
        <v>131.19</v>
      </c>
      <c r="AV47" s="21">
        <v>0</v>
      </c>
      <c r="AW47" s="21">
        <v>0</v>
      </c>
      <c r="AX47" s="21">
        <v>0</v>
      </c>
      <c r="AY47" s="21">
        <v>0</v>
      </c>
      <c r="AZ47" s="21">
        <v>352</v>
      </c>
      <c r="BA47" s="21">
        <v>352</v>
      </c>
    </row>
    <row r="48" spans="1:53" s="9" customFormat="1" ht="9" customHeight="1">
      <c r="A48" s="20">
        <f t="shared" si="0"/>
        <v>41</v>
      </c>
      <c r="B48" s="50" t="s">
        <v>131</v>
      </c>
      <c r="C48" s="50"/>
      <c r="D48" s="50" t="s">
        <v>132</v>
      </c>
      <c r="E48" s="21">
        <v>4324225.85</v>
      </c>
      <c r="F48" s="21">
        <v>119011.01</v>
      </c>
      <c r="G48" s="21">
        <v>4205214.84</v>
      </c>
      <c r="H48" s="21">
        <v>393111.44</v>
      </c>
      <c r="I48" s="21">
        <v>30790.06</v>
      </c>
      <c r="J48" s="21">
        <v>362321.38</v>
      </c>
      <c r="K48" s="21">
        <v>5783009.85</v>
      </c>
      <c r="L48" s="21">
        <v>1.51</v>
      </c>
      <c r="M48" s="21">
        <v>0</v>
      </c>
      <c r="N48" s="21">
        <v>0</v>
      </c>
      <c r="O48" s="21">
        <v>0</v>
      </c>
      <c r="P48" s="21">
        <v>380688323.62</v>
      </c>
      <c r="Q48" s="21">
        <v>16148608.87</v>
      </c>
      <c r="R48" s="21">
        <v>469497.7</v>
      </c>
      <c r="S48" s="21">
        <v>3241.61</v>
      </c>
      <c r="T48" s="21">
        <v>15675869.56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5783009.85</v>
      </c>
      <c r="AE48" s="21">
        <v>5783009.85</v>
      </c>
      <c r="AF48" s="21">
        <v>51752.1</v>
      </c>
      <c r="AG48" s="21">
        <v>51752.1</v>
      </c>
      <c r="AH48" s="21">
        <v>2694547.62</v>
      </c>
      <c r="AI48" s="21">
        <v>2694547.62</v>
      </c>
      <c r="AJ48" s="21">
        <v>1462865.76</v>
      </c>
      <c r="AK48" s="21">
        <v>1462865.76</v>
      </c>
      <c r="AL48" s="21">
        <v>1573844.37</v>
      </c>
      <c r="AM48" s="21">
        <v>1573844.37</v>
      </c>
      <c r="AN48" s="21">
        <v>0</v>
      </c>
      <c r="AO48" s="21">
        <v>0</v>
      </c>
      <c r="AP48" s="21">
        <v>119011.01</v>
      </c>
      <c r="AQ48" s="21">
        <v>119011.01</v>
      </c>
      <c r="AR48" s="21">
        <v>30790.06</v>
      </c>
      <c r="AS48" s="21">
        <v>30790.06</v>
      </c>
      <c r="AT48" s="21">
        <v>27845.95</v>
      </c>
      <c r="AU48" s="21">
        <v>27845.95</v>
      </c>
      <c r="AV48" s="21">
        <v>60000</v>
      </c>
      <c r="AW48" s="21">
        <v>60000</v>
      </c>
      <c r="AX48" s="21">
        <v>0</v>
      </c>
      <c r="AY48" s="21">
        <v>0</v>
      </c>
      <c r="AZ48" s="21">
        <v>375</v>
      </c>
      <c r="BA48" s="21">
        <v>375</v>
      </c>
    </row>
    <row r="49" spans="1:53" s="9" customFormat="1" ht="9" customHeight="1">
      <c r="A49" s="20">
        <f t="shared" si="0"/>
        <v>42</v>
      </c>
      <c r="B49" s="50" t="s">
        <v>133</v>
      </c>
      <c r="C49" s="50"/>
      <c r="D49" s="50" t="s">
        <v>134</v>
      </c>
      <c r="E49" s="21">
        <v>10804849.8</v>
      </c>
      <c r="F49" s="21">
        <v>401809.05</v>
      </c>
      <c r="G49" s="21">
        <v>10403040.75</v>
      </c>
      <c r="H49" s="21">
        <v>1080484.99</v>
      </c>
      <c r="I49" s="21">
        <v>82508.67</v>
      </c>
      <c r="J49" s="21">
        <v>997976.32</v>
      </c>
      <c r="K49" s="21">
        <v>21738856.14</v>
      </c>
      <c r="L49" s="21">
        <v>2.05</v>
      </c>
      <c r="M49" s="21">
        <v>0</v>
      </c>
      <c r="N49" s="21">
        <v>0</v>
      </c>
      <c r="O49" s="21">
        <v>0</v>
      </c>
      <c r="P49" s="21">
        <v>1058666425.35</v>
      </c>
      <c r="Q49" s="21">
        <v>28591324.1</v>
      </c>
      <c r="R49" s="21">
        <v>203012</v>
      </c>
      <c r="S49" s="21">
        <v>0</v>
      </c>
      <c r="T49" s="21">
        <v>28388312.1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21738856.14</v>
      </c>
      <c r="AE49" s="21">
        <v>21738856.14</v>
      </c>
      <c r="AF49" s="21">
        <v>466990.08</v>
      </c>
      <c r="AG49" s="21">
        <v>466990.08</v>
      </c>
      <c r="AH49" s="21">
        <v>10085962.59</v>
      </c>
      <c r="AI49" s="21">
        <v>10085962.59</v>
      </c>
      <c r="AJ49" s="21">
        <v>3570858.25</v>
      </c>
      <c r="AK49" s="21">
        <v>3570858.25</v>
      </c>
      <c r="AL49" s="21">
        <v>7615045.22</v>
      </c>
      <c r="AM49" s="21">
        <v>7615045.22</v>
      </c>
      <c r="AN49" s="21">
        <v>0</v>
      </c>
      <c r="AO49" s="21">
        <v>0</v>
      </c>
      <c r="AP49" s="21">
        <v>401809.05</v>
      </c>
      <c r="AQ49" s="21">
        <v>401809.05</v>
      </c>
      <c r="AR49" s="21">
        <v>82508.67</v>
      </c>
      <c r="AS49" s="21">
        <v>82508.67</v>
      </c>
      <c r="AT49" s="21">
        <v>258365.38</v>
      </c>
      <c r="AU49" s="21">
        <v>258365.38</v>
      </c>
      <c r="AV49" s="21">
        <v>60000</v>
      </c>
      <c r="AW49" s="21">
        <v>60000</v>
      </c>
      <c r="AX49" s="21">
        <v>0</v>
      </c>
      <c r="AY49" s="21">
        <v>0</v>
      </c>
      <c r="AZ49" s="21">
        <v>935</v>
      </c>
      <c r="BA49" s="21">
        <v>935</v>
      </c>
    </row>
    <row r="50" spans="1:53" s="9" customFormat="1" ht="9" customHeight="1">
      <c r="A50" s="20">
        <f t="shared" si="0"/>
        <v>43</v>
      </c>
      <c r="B50" s="50" t="s">
        <v>135</v>
      </c>
      <c r="C50" s="50"/>
      <c r="D50" s="50" t="s">
        <v>136</v>
      </c>
      <c r="E50" s="21">
        <v>785136.03</v>
      </c>
      <c r="F50" s="21">
        <v>61913.8</v>
      </c>
      <c r="G50" s="21">
        <v>723222.23</v>
      </c>
      <c r="H50" s="21">
        <v>71376</v>
      </c>
      <c r="I50" s="21">
        <v>5514.48</v>
      </c>
      <c r="J50" s="21">
        <v>65861.52</v>
      </c>
      <c r="K50" s="21">
        <v>1284231.94</v>
      </c>
      <c r="L50" s="21">
        <v>1.83</v>
      </c>
      <c r="M50" s="21">
        <v>0</v>
      </c>
      <c r="N50" s="21">
        <v>0</v>
      </c>
      <c r="O50" s="21">
        <v>0</v>
      </c>
      <c r="P50" s="21">
        <v>70137814.33</v>
      </c>
      <c r="Q50" s="21">
        <v>1617895.05</v>
      </c>
      <c r="R50" s="21">
        <v>32330</v>
      </c>
      <c r="S50" s="21">
        <v>0</v>
      </c>
      <c r="T50" s="21">
        <v>1585565.05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1284231.94</v>
      </c>
      <c r="AE50" s="21">
        <v>1284231.94</v>
      </c>
      <c r="AF50" s="21">
        <v>3188</v>
      </c>
      <c r="AG50" s="21">
        <v>3188</v>
      </c>
      <c r="AH50" s="21">
        <v>363054.99</v>
      </c>
      <c r="AI50" s="21">
        <v>363054.99</v>
      </c>
      <c r="AJ50" s="21">
        <v>187372.6</v>
      </c>
      <c r="AK50" s="21">
        <v>187372.6</v>
      </c>
      <c r="AL50" s="21">
        <v>730616.35</v>
      </c>
      <c r="AM50" s="21">
        <v>730616.35</v>
      </c>
      <c r="AN50" s="21">
        <v>0</v>
      </c>
      <c r="AO50" s="21">
        <v>0</v>
      </c>
      <c r="AP50" s="21">
        <v>61913.8</v>
      </c>
      <c r="AQ50" s="21">
        <v>61913.8</v>
      </c>
      <c r="AR50" s="21">
        <v>5514.48</v>
      </c>
      <c r="AS50" s="21">
        <v>5514.48</v>
      </c>
      <c r="AT50" s="21">
        <v>6124.32</v>
      </c>
      <c r="AU50" s="21">
        <v>6124.32</v>
      </c>
      <c r="AV50" s="21">
        <v>50000</v>
      </c>
      <c r="AW50" s="21">
        <v>50000</v>
      </c>
      <c r="AX50" s="21">
        <v>0</v>
      </c>
      <c r="AY50" s="21">
        <v>0</v>
      </c>
      <c r="AZ50" s="21">
        <v>275</v>
      </c>
      <c r="BA50" s="21">
        <v>275</v>
      </c>
    </row>
    <row r="51" spans="1:53" s="9" customFormat="1" ht="9" customHeight="1">
      <c r="A51" s="20">
        <f t="shared" si="0"/>
        <v>44</v>
      </c>
      <c r="B51" s="50" t="s">
        <v>137</v>
      </c>
      <c r="C51" s="50"/>
      <c r="D51" s="50" t="s">
        <v>138</v>
      </c>
      <c r="E51" s="21">
        <v>2187372.78</v>
      </c>
      <c r="F51" s="21">
        <v>142064.88</v>
      </c>
      <c r="G51" s="21">
        <v>2045307.9</v>
      </c>
      <c r="H51" s="21">
        <v>198852.07</v>
      </c>
      <c r="I51" s="21">
        <v>15600.28</v>
      </c>
      <c r="J51" s="21">
        <v>183251.79</v>
      </c>
      <c r="K51" s="21">
        <v>2986007.18</v>
      </c>
      <c r="L51" s="21">
        <v>1.54</v>
      </c>
      <c r="M51" s="21">
        <v>0</v>
      </c>
      <c r="N51" s="21">
        <v>0</v>
      </c>
      <c r="O51" s="21">
        <v>0</v>
      </c>
      <c r="P51" s="21">
        <v>193520080.65</v>
      </c>
      <c r="Q51" s="21">
        <v>6924125.63</v>
      </c>
      <c r="R51" s="21">
        <v>291823.36</v>
      </c>
      <c r="S51" s="21">
        <v>0</v>
      </c>
      <c r="T51" s="21">
        <v>6632302.27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2986007.18</v>
      </c>
      <c r="AE51" s="21">
        <v>2986007.18</v>
      </c>
      <c r="AF51" s="21">
        <v>1138908.2</v>
      </c>
      <c r="AG51" s="21">
        <v>1138908.2</v>
      </c>
      <c r="AH51" s="21">
        <v>1521125.3</v>
      </c>
      <c r="AI51" s="21">
        <v>1521125.3</v>
      </c>
      <c r="AJ51" s="21">
        <v>365164.38</v>
      </c>
      <c r="AK51" s="21">
        <v>365164.38</v>
      </c>
      <c r="AL51" s="21">
        <v>-39190.7</v>
      </c>
      <c r="AM51" s="21">
        <v>-39190.7</v>
      </c>
      <c r="AN51" s="21">
        <v>0</v>
      </c>
      <c r="AO51" s="21">
        <v>0</v>
      </c>
      <c r="AP51" s="21">
        <v>142064.88</v>
      </c>
      <c r="AQ51" s="21">
        <v>142064.88</v>
      </c>
      <c r="AR51" s="21">
        <v>15600.28</v>
      </c>
      <c r="AS51" s="21">
        <v>15600.28</v>
      </c>
      <c r="AT51" s="21">
        <v>49964.6</v>
      </c>
      <c r="AU51" s="21">
        <v>49964.6</v>
      </c>
      <c r="AV51" s="21">
        <v>30000</v>
      </c>
      <c r="AW51" s="21">
        <v>30000</v>
      </c>
      <c r="AX51" s="21">
        <v>46500</v>
      </c>
      <c r="AY51" s="21">
        <v>46500</v>
      </c>
      <c r="AZ51" s="21">
        <v>0</v>
      </c>
      <c r="BA51" s="21">
        <v>0</v>
      </c>
    </row>
    <row r="52" spans="1:53" s="9" customFormat="1" ht="9" customHeight="1">
      <c r="A52" s="20">
        <f t="shared" si="0"/>
        <v>45</v>
      </c>
      <c r="B52" s="50" t="s">
        <v>139</v>
      </c>
      <c r="C52" s="50"/>
      <c r="D52" s="50" t="s">
        <v>140</v>
      </c>
      <c r="E52" s="21">
        <v>98691.12</v>
      </c>
      <c r="F52" s="21">
        <v>11789.57</v>
      </c>
      <c r="G52" s="21">
        <v>86901.54999999999</v>
      </c>
      <c r="H52" s="21">
        <v>9869.12</v>
      </c>
      <c r="I52" s="21">
        <v>788.69</v>
      </c>
      <c r="J52" s="21">
        <v>9080.43</v>
      </c>
      <c r="K52" s="21">
        <v>85329.7</v>
      </c>
      <c r="L52" s="21">
        <v>0.89</v>
      </c>
      <c r="M52" s="21">
        <v>0</v>
      </c>
      <c r="N52" s="21">
        <v>0</v>
      </c>
      <c r="O52" s="21">
        <v>0</v>
      </c>
      <c r="P52" s="21">
        <v>9597889.01</v>
      </c>
      <c r="Q52" s="21">
        <v>353490.98</v>
      </c>
      <c r="R52" s="21">
        <v>11000</v>
      </c>
      <c r="S52" s="21">
        <v>0</v>
      </c>
      <c r="T52" s="21">
        <v>342490.98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85329.7</v>
      </c>
      <c r="AE52" s="21">
        <v>85329.7</v>
      </c>
      <c r="AF52" s="21">
        <v>0</v>
      </c>
      <c r="AG52" s="21">
        <v>0</v>
      </c>
      <c r="AH52" s="21">
        <v>6479.16</v>
      </c>
      <c r="AI52" s="21">
        <v>6479.16</v>
      </c>
      <c r="AJ52" s="21">
        <v>37748.22</v>
      </c>
      <c r="AK52" s="21">
        <v>37748.22</v>
      </c>
      <c r="AL52" s="21">
        <v>41102.32</v>
      </c>
      <c r="AM52" s="21">
        <v>41102.32</v>
      </c>
      <c r="AN52" s="21">
        <v>0</v>
      </c>
      <c r="AO52" s="21">
        <v>0</v>
      </c>
      <c r="AP52" s="21">
        <v>11789.57</v>
      </c>
      <c r="AQ52" s="21">
        <v>11789.57</v>
      </c>
      <c r="AR52" s="21">
        <v>788.69</v>
      </c>
      <c r="AS52" s="21">
        <v>788.69</v>
      </c>
      <c r="AT52" s="21">
        <v>1072.8</v>
      </c>
      <c r="AU52" s="21">
        <v>1072.8</v>
      </c>
      <c r="AV52" s="21">
        <v>9200</v>
      </c>
      <c r="AW52" s="21">
        <v>9200</v>
      </c>
      <c r="AX52" s="21">
        <v>78.08</v>
      </c>
      <c r="AY52" s="21">
        <v>78.08</v>
      </c>
      <c r="AZ52" s="21">
        <v>650</v>
      </c>
      <c r="BA52" s="21">
        <v>650</v>
      </c>
    </row>
    <row r="53" spans="1:53" s="9" customFormat="1" ht="9" customHeight="1">
      <c r="A53" s="20">
        <f t="shared" si="0"/>
        <v>46</v>
      </c>
      <c r="B53" s="50" t="s">
        <v>141</v>
      </c>
      <c r="C53" s="50"/>
      <c r="D53" s="50" t="s">
        <v>142</v>
      </c>
      <c r="E53" s="21">
        <v>13342723.39</v>
      </c>
      <c r="F53" s="21">
        <v>402375.66</v>
      </c>
      <c r="G53" s="21">
        <v>12940347.73</v>
      </c>
      <c r="H53" s="21">
        <v>1334272.34</v>
      </c>
      <c r="I53" s="21">
        <v>106495.16</v>
      </c>
      <c r="J53" s="21">
        <v>1227777.1800000002</v>
      </c>
      <c r="K53" s="21">
        <v>21387528.5</v>
      </c>
      <c r="L53" s="21">
        <v>1.6</v>
      </c>
      <c r="M53" s="21">
        <v>0</v>
      </c>
      <c r="N53" s="21">
        <v>0</v>
      </c>
      <c r="O53" s="21">
        <v>0</v>
      </c>
      <c r="P53" s="21">
        <v>1332560540.5</v>
      </c>
      <c r="Q53" s="21">
        <v>2139473.23</v>
      </c>
      <c r="R53" s="21">
        <v>408792</v>
      </c>
      <c r="S53" s="21">
        <v>0</v>
      </c>
      <c r="T53" s="21">
        <v>1730681.23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21387528.5</v>
      </c>
      <c r="AE53" s="21">
        <v>21387528.5</v>
      </c>
      <c r="AF53" s="21">
        <v>14844160.46</v>
      </c>
      <c r="AG53" s="21">
        <v>14844160.46</v>
      </c>
      <c r="AH53" s="21">
        <v>8542173.31</v>
      </c>
      <c r="AI53" s="21">
        <v>8542173.31</v>
      </c>
      <c r="AJ53" s="21">
        <v>0</v>
      </c>
      <c r="AK53" s="21">
        <v>0</v>
      </c>
      <c r="AL53" s="21">
        <v>-1998805.27</v>
      </c>
      <c r="AM53" s="21">
        <v>-1998805.27</v>
      </c>
      <c r="AN53" s="21">
        <v>0</v>
      </c>
      <c r="AO53" s="21">
        <v>0</v>
      </c>
      <c r="AP53" s="21">
        <v>402375.66</v>
      </c>
      <c r="AQ53" s="21">
        <v>402375.66</v>
      </c>
      <c r="AR53" s="21">
        <v>106495.16</v>
      </c>
      <c r="AS53" s="21">
        <v>106495.16</v>
      </c>
      <c r="AT53" s="21">
        <v>203880.5</v>
      </c>
      <c r="AU53" s="21">
        <v>203880.5</v>
      </c>
      <c r="AV53" s="21">
        <v>92000</v>
      </c>
      <c r="AW53" s="21">
        <v>92000</v>
      </c>
      <c r="AX53" s="21">
        <v>0</v>
      </c>
      <c r="AY53" s="21">
        <v>0</v>
      </c>
      <c r="AZ53" s="21">
        <v>0</v>
      </c>
      <c r="BA53" s="21">
        <v>0</v>
      </c>
    </row>
    <row r="54" spans="1:53" s="9" customFormat="1" ht="9" customHeight="1">
      <c r="A54" s="20">
        <f t="shared" si="0"/>
        <v>47</v>
      </c>
      <c r="B54" s="50" t="s">
        <v>143</v>
      </c>
      <c r="C54" s="50"/>
      <c r="D54" s="50" t="s">
        <v>144</v>
      </c>
      <c r="E54" s="21">
        <v>60523049.84</v>
      </c>
      <c r="F54" s="21">
        <v>2753344.29</v>
      </c>
      <c r="G54" s="21">
        <v>57769705.550000004</v>
      </c>
      <c r="H54" s="21">
        <v>5502095.43</v>
      </c>
      <c r="I54" s="21">
        <v>428425.56</v>
      </c>
      <c r="J54" s="21">
        <v>5073669.87</v>
      </c>
      <c r="K54" s="21">
        <v>149436897.75</v>
      </c>
      <c r="L54" s="21">
        <v>2.78</v>
      </c>
      <c r="M54" s="21">
        <v>0</v>
      </c>
      <c r="N54" s="21">
        <v>0</v>
      </c>
      <c r="O54" s="21">
        <v>0</v>
      </c>
      <c r="P54" s="21">
        <v>5364878227.94</v>
      </c>
      <c r="Q54" s="21">
        <v>178511912.6</v>
      </c>
      <c r="R54" s="21">
        <v>5026768</v>
      </c>
      <c r="S54" s="21">
        <v>628751.18</v>
      </c>
      <c r="T54" s="21">
        <v>172856393.42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149436897.75</v>
      </c>
      <c r="AE54" s="21">
        <v>149436897.75</v>
      </c>
      <c r="AF54" s="21">
        <v>50134284</v>
      </c>
      <c r="AG54" s="21">
        <v>50134284</v>
      </c>
      <c r="AH54" s="21">
        <v>41883574.52</v>
      </c>
      <c r="AI54" s="21">
        <v>41883574.52</v>
      </c>
      <c r="AJ54" s="21">
        <v>1675081.64</v>
      </c>
      <c r="AK54" s="21">
        <v>1675081.64</v>
      </c>
      <c r="AL54" s="21">
        <v>55743957.59</v>
      </c>
      <c r="AM54" s="21">
        <v>55743957.59</v>
      </c>
      <c r="AN54" s="21">
        <v>0</v>
      </c>
      <c r="AO54" s="21">
        <v>0</v>
      </c>
      <c r="AP54" s="21">
        <v>2753344.29</v>
      </c>
      <c r="AQ54" s="21">
        <v>2753344.29</v>
      </c>
      <c r="AR54" s="21">
        <v>428425.56</v>
      </c>
      <c r="AS54" s="21">
        <v>428425.56</v>
      </c>
      <c r="AT54" s="21">
        <v>990002.34</v>
      </c>
      <c r="AU54" s="21">
        <v>990002.34</v>
      </c>
      <c r="AV54" s="21">
        <v>0</v>
      </c>
      <c r="AW54" s="21">
        <v>0</v>
      </c>
      <c r="AX54" s="21">
        <v>1334916.39</v>
      </c>
      <c r="AY54" s="21">
        <v>1334916.39</v>
      </c>
      <c r="AZ54" s="21">
        <v>0</v>
      </c>
      <c r="BA54" s="21">
        <v>0</v>
      </c>
    </row>
    <row r="55" spans="1:53" s="9" customFormat="1" ht="9" customHeight="1">
      <c r="A55" s="20">
        <f t="shared" si="0"/>
        <v>48</v>
      </c>
      <c r="B55" s="50" t="s">
        <v>145</v>
      </c>
      <c r="C55" s="50"/>
      <c r="D55" s="50" t="s">
        <v>146</v>
      </c>
      <c r="E55" s="21">
        <v>18789984.88</v>
      </c>
      <c r="F55" s="21">
        <v>416339.41</v>
      </c>
      <c r="G55" s="21">
        <v>18373645.47</v>
      </c>
      <c r="H55" s="21">
        <v>1708180.44</v>
      </c>
      <c r="I55" s="21">
        <v>128037.99</v>
      </c>
      <c r="J55" s="21">
        <v>1580142.45</v>
      </c>
      <c r="K55" s="21">
        <v>32708948.94</v>
      </c>
      <c r="L55" s="21">
        <v>2.06</v>
      </c>
      <c r="M55" s="21">
        <v>0</v>
      </c>
      <c r="N55" s="21">
        <v>0</v>
      </c>
      <c r="O55" s="21">
        <v>0</v>
      </c>
      <c r="P55" s="21">
        <v>1573466343.89</v>
      </c>
      <c r="Q55" s="21">
        <v>174884599.84</v>
      </c>
      <c r="R55" s="21">
        <v>2011695.68</v>
      </c>
      <c r="S55" s="21">
        <v>1724620.37</v>
      </c>
      <c r="T55" s="21">
        <v>171148283.79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32708948.94</v>
      </c>
      <c r="AE55" s="21">
        <v>32708948.94</v>
      </c>
      <c r="AF55" s="21">
        <v>-2459833.2</v>
      </c>
      <c r="AG55" s="21">
        <v>-2459833.2</v>
      </c>
      <c r="AH55" s="21">
        <v>9556610.93</v>
      </c>
      <c r="AI55" s="21">
        <v>9556610.93</v>
      </c>
      <c r="AJ55" s="21">
        <v>5504824.66</v>
      </c>
      <c r="AK55" s="21">
        <v>5504824.66</v>
      </c>
      <c r="AL55" s="21">
        <v>20107346.55</v>
      </c>
      <c r="AM55" s="21">
        <v>20107346.55</v>
      </c>
      <c r="AN55" s="21">
        <v>0</v>
      </c>
      <c r="AO55" s="21">
        <v>0</v>
      </c>
      <c r="AP55" s="21">
        <v>416339.41</v>
      </c>
      <c r="AQ55" s="21">
        <v>416339.41</v>
      </c>
      <c r="AR55" s="21">
        <v>128037.99</v>
      </c>
      <c r="AS55" s="21">
        <v>128037.99</v>
      </c>
      <c r="AT55" s="21">
        <v>150300.51</v>
      </c>
      <c r="AU55" s="21">
        <v>150300.51</v>
      </c>
      <c r="AV55" s="21">
        <v>125400</v>
      </c>
      <c r="AW55" s="21">
        <v>125400</v>
      </c>
      <c r="AX55" s="21">
        <v>10440.91</v>
      </c>
      <c r="AY55" s="21">
        <v>10440.91</v>
      </c>
      <c r="AZ55" s="21">
        <v>2160</v>
      </c>
      <c r="BA55" s="21">
        <v>2160</v>
      </c>
    </row>
    <row r="56" spans="1:53" s="9" customFormat="1" ht="9" customHeight="1">
      <c r="A56" s="20">
        <f t="shared" si="0"/>
        <v>49</v>
      </c>
      <c r="B56" s="50" t="s">
        <v>147</v>
      </c>
      <c r="C56" s="50"/>
      <c r="D56" s="50" t="s">
        <v>148</v>
      </c>
      <c r="E56" s="21">
        <v>5806762.03</v>
      </c>
      <c r="F56" s="21">
        <v>232482.3</v>
      </c>
      <c r="G56" s="21">
        <v>5574279.73</v>
      </c>
      <c r="H56" s="21">
        <v>527887.46</v>
      </c>
      <c r="I56" s="21">
        <v>40642.87</v>
      </c>
      <c r="J56" s="21">
        <v>487244.58999999997</v>
      </c>
      <c r="K56" s="21">
        <v>13318657.86</v>
      </c>
      <c r="L56" s="21">
        <v>2.59</v>
      </c>
      <c r="M56" s="21">
        <v>0</v>
      </c>
      <c r="N56" s="21">
        <v>0</v>
      </c>
      <c r="O56" s="21">
        <v>0</v>
      </c>
      <c r="P56" s="21">
        <v>513733440.51</v>
      </c>
      <c r="Q56" s="21">
        <v>18431010.4</v>
      </c>
      <c r="R56" s="21">
        <v>163039</v>
      </c>
      <c r="S56" s="21">
        <v>630268.58</v>
      </c>
      <c r="T56" s="21">
        <v>17637702.82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13318657.86</v>
      </c>
      <c r="AE56" s="21">
        <v>13318657.86</v>
      </c>
      <c r="AF56" s="21">
        <v>1563172.39</v>
      </c>
      <c r="AG56" s="21">
        <v>1563172.39</v>
      </c>
      <c r="AH56" s="21">
        <v>3872710.35</v>
      </c>
      <c r="AI56" s="21">
        <v>3872710.35</v>
      </c>
      <c r="AJ56" s="21">
        <v>42931.4</v>
      </c>
      <c r="AK56" s="21">
        <v>42931.4</v>
      </c>
      <c r="AL56" s="21">
        <v>7839843.72</v>
      </c>
      <c r="AM56" s="21">
        <v>7839843.72</v>
      </c>
      <c r="AN56" s="21">
        <v>0</v>
      </c>
      <c r="AO56" s="21">
        <v>0</v>
      </c>
      <c r="AP56" s="21">
        <v>232482.3</v>
      </c>
      <c r="AQ56" s="21">
        <v>232482.3</v>
      </c>
      <c r="AR56" s="21">
        <v>40642.87</v>
      </c>
      <c r="AS56" s="21">
        <v>40642.87</v>
      </c>
      <c r="AT56" s="21">
        <v>116649.4</v>
      </c>
      <c r="AU56" s="21">
        <v>116649.4</v>
      </c>
      <c r="AV56" s="21">
        <v>70500</v>
      </c>
      <c r="AW56" s="21">
        <v>70500</v>
      </c>
      <c r="AX56" s="21">
        <v>4690.03</v>
      </c>
      <c r="AY56" s="21">
        <v>4690.03</v>
      </c>
      <c r="AZ56" s="21">
        <v>0</v>
      </c>
      <c r="BA56" s="21">
        <v>0</v>
      </c>
    </row>
    <row r="57" spans="1:53" s="9" customFormat="1" ht="9" customHeight="1">
      <c r="A57" s="20">
        <f t="shared" si="0"/>
        <v>50</v>
      </c>
      <c r="B57" s="50" t="s">
        <v>149</v>
      </c>
      <c r="C57" s="50"/>
      <c r="D57" s="50" t="s">
        <v>150</v>
      </c>
      <c r="E57" s="21">
        <v>2016.67</v>
      </c>
      <c r="F57" s="21">
        <v>341.02</v>
      </c>
      <c r="G57" s="21">
        <v>1675.65</v>
      </c>
      <c r="H57" s="21">
        <v>183.33</v>
      </c>
      <c r="I57" s="21">
        <v>20.54</v>
      </c>
      <c r="J57" s="21">
        <v>162.79000000000002</v>
      </c>
      <c r="K57" s="21">
        <v>3268.35</v>
      </c>
      <c r="L57" s="21">
        <v>1.8</v>
      </c>
      <c r="M57" s="21">
        <v>0</v>
      </c>
      <c r="N57" s="21">
        <v>0</v>
      </c>
      <c r="O57" s="21">
        <v>0</v>
      </c>
      <c r="P57" s="21">
        <v>179146.62</v>
      </c>
      <c r="Q57" s="21">
        <v>4975.43</v>
      </c>
      <c r="R57" s="21">
        <v>2200</v>
      </c>
      <c r="S57" s="21">
        <v>0</v>
      </c>
      <c r="T57" s="21">
        <v>2775.43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3268.35</v>
      </c>
      <c r="AE57" s="21">
        <v>3268.35</v>
      </c>
      <c r="AF57" s="21">
        <v>277.5</v>
      </c>
      <c r="AG57" s="21">
        <v>277.5</v>
      </c>
      <c r="AH57" s="21">
        <v>268.25</v>
      </c>
      <c r="AI57" s="21">
        <v>268.25</v>
      </c>
      <c r="AJ57" s="21">
        <v>0</v>
      </c>
      <c r="AK57" s="21">
        <v>0</v>
      </c>
      <c r="AL57" s="21">
        <v>2722.6</v>
      </c>
      <c r="AM57" s="21">
        <v>2722.6</v>
      </c>
      <c r="AN57" s="21">
        <v>0</v>
      </c>
      <c r="AO57" s="21">
        <v>0</v>
      </c>
      <c r="AP57" s="21">
        <v>341.02</v>
      </c>
      <c r="AQ57" s="21">
        <v>341.02</v>
      </c>
      <c r="AR57" s="21">
        <v>20.54</v>
      </c>
      <c r="AS57" s="21">
        <v>20.54</v>
      </c>
      <c r="AT57" s="21">
        <v>188.48</v>
      </c>
      <c r="AU57" s="21">
        <v>188.48</v>
      </c>
      <c r="AV57" s="21">
        <v>0</v>
      </c>
      <c r="AW57" s="21">
        <v>0</v>
      </c>
      <c r="AX57" s="21">
        <v>0</v>
      </c>
      <c r="AY57" s="21">
        <v>0</v>
      </c>
      <c r="AZ57" s="21">
        <v>132</v>
      </c>
      <c r="BA57" s="21">
        <v>132</v>
      </c>
    </row>
    <row r="58" spans="1:53" s="9" customFormat="1" ht="9" customHeight="1">
      <c r="A58" s="20">
        <f t="shared" si="0"/>
        <v>51</v>
      </c>
      <c r="B58" s="50" t="s">
        <v>151</v>
      </c>
      <c r="C58" s="50" t="s">
        <v>53</v>
      </c>
      <c r="D58" s="50" t="s">
        <v>152</v>
      </c>
      <c r="E58" s="21">
        <v>402710.45</v>
      </c>
      <c r="F58" s="21">
        <v>54700.02</v>
      </c>
      <c r="G58" s="21">
        <v>348010.43</v>
      </c>
      <c r="H58" s="21">
        <v>40271.04</v>
      </c>
      <c r="I58" s="21">
        <v>3321.3</v>
      </c>
      <c r="J58" s="21">
        <v>36949.74</v>
      </c>
      <c r="K58" s="21">
        <v>-654396.28</v>
      </c>
      <c r="L58" s="21">
        <v>-1.67</v>
      </c>
      <c r="M58" s="21">
        <v>0</v>
      </c>
      <c r="N58" s="21">
        <v>0</v>
      </c>
      <c r="O58" s="21">
        <v>0</v>
      </c>
      <c r="P58" s="21">
        <v>39126598.12</v>
      </c>
      <c r="Q58" s="21">
        <v>1467148.81</v>
      </c>
      <c r="R58" s="21">
        <v>140081</v>
      </c>
      <c r="S58" s="21">
        <v>0</v>
      </c>
      <c r="T58" s="21">
        <v>1327067.81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-654396.28</v>
      </c>
      <c r="AE58" s="21">
        <v>-654396.28</v>
      </c>
      <c r="AF58" s="21">
        <v>163005.74</v>
      </c>
      <c r="AG58" s="21">
        <v>163005.74</v>
      </c>
      <c r="AH58" s="21">
        <v>305490.34</v>
      </c>
      <c r="AI58" s="21">
        <v>305490.34</v>
      </c>
      <c r="AJ58" s="21">
        <v>0</v>
      </c>
      <c r="AK58" s="21">
        <v>0</v>
      </c>
      <c r="AL58" s="21">
        <v>-1122892.36</v>
      </c>
      <c r="AM58" s="21">
        <v>-1122892.36</v>
      </c>
      <c r="AN58" s="21">
        <v>0</v>
      </c>
      <c r="AO58" s="21">
        <v>0</v>
      </c>
      <c r="AP58" s="21">
        <v>54700.02</v>
      </c>
      <c r="AQ58" s="21">
        <v>54700.02</v>
      </c>
      <c r="AR58" s="21">
        <v>3321.3</v>
      </c>
      <c r="AS58" s="21">
        <v>3321.3</v>
      </c>
      <c r="AT58" s="21">
        <v>9939.7</v>
      </c>
      <c r="AU58" s="21">
        <v>9939.7</v>
      </c>
      <c r="AV58" s="21">
        <v>40000</v>
      </c>
      <c r="AW58" s="21">
        <v>40000</v>
      </c>
      <c r="AX58" s="21">
        <v>1044.02</v>
      </c>
      <c r="AY58" s="21">
        <v>1044.02</v>
      </c>
      <c r="AZ58" s="21">
        <v>395</v>
      </c>
      <c r="BA58" s="21">
        <v>395</v>
      </c>
    </row>
    <row r="59" spans="1:53" s="9" customFormat="1" ht="9" customHeight="1">
      <c r="A59" s="20">
        <f t="shared" si="0"/>
        <v>52</v>
      </c>
      <c r="B59" s="50" t="s">
        <v>151</v>
      </c>
      <c r="C59" s="50" t="s">
        <v>153</v>
      </c>
      <c r="D59" s="50" t="s">
        <v>154</v>
      </c>
      <c r="E59" s="21">
        <v>1001368.34</v>
      </c>
      <c r="F59" s="21">
        <v>65581.26</v>
      </c>
      <c r="G59" s="21">
        <v>935787.08</v>
      </c>
      <c r="H59" s="21">
        <v>100136.83</v>
      </c>
      <c r="I59" s="21">
        <v>8389.62</v>
      </c>
      <c r="J59" s="21">
        <v>91747.21</v>
      </c>
      <c r="K59" s="21">
        <v>-4206454.5</v>
      </c>
      <c r="L59" s="21">
        <v>-4.34</v>
      </c>
      <c r="M59" s="21">
        <v>0</v>
      </c>
      <c r="N59" s="21">
        <v>0</v>
      </c>
      <c r="O59" s="21">
        <v>0</v>
      </c>
      <c r="P59" s="21">
        <v>96570520.87</v>
      </c>
      <c r="Q59" s="21">
        <v>4599240.54</v>
      </c>
      <c r="R59" s="21">
        <v>304956</v>
      </c>
      <c r="S59" s="21">
        <v>0</v>
      </c>
      <c r="T59" s="21">
        <v>4294284.54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-4206454.5</v>
      </c>
      <c r="AE59" s="21">
        <v>-4206454.5</v>
      </c>
      <c r="AF59" s="21">
        <v>1312109.85</v>
      </c>
      <c r="AG59" s="21">
        <v>1312109.85</v>
      </c>
      <c r="AH59" s="21">
        <v>433807.5</v>
      </c>
      <c r="AI59" s="21">
        <v>433807.5</v>
      </c>
      <c r="AJ59" s="21">
        <v>0</v>
      </c>
      <c r="AK59" s="21">
        <v>0</v>
      </c>
      <c r="AL59" s="21">
        <v>-5952371.85</v>
      </c>
      <c r="AM59" s="21">
        <v>-5952371.85</v>
      </c>
      <c r="AN59" s="21">
        <v>0</v>
      </c>
      <c r="AO59" s="21">
        <v>0</v>
      </c>
      <c r="AP59" s="21">
        <v>65581.26</v>
      </c>
      <c r="AQ59" s="21">
        <v>65581.26</v>
      </c>
      <c r="AR59" s="21">
        <v>8389.62</v>
      </c>
      <c r="AS59" s="21">
        <v>8389.62</v>
      </c>
      <c r="AT59" s="21">
        <v>16365.45</v>
      </c>
      <c r="AU59" s="21">
        <v>16365.45</v>
      </c>
      <c r="AV59" s="21">
        <v>40000</v>
      </c>
      <c r="AW59" s="21">
        <v>40000</v>
      </c>
      <c r="AX59" s="21">
        <v>386.19</v>
      </c>
      <c r="AY59" s="21">
        <v>386.19</v>
      </c>
      <c r="AZ59" s="21">
        <v>440</v>
      </c>
      <c r="BA59" s="21">
        <v>440</v>
      </c>
    </row>
    <row r="60" spans="1:53" s="9" customFormat="1" ht="9" customHeight="1">
      <c r="A60" s="20">
        <f t="shared" si="0"/>
        <v>53</v>
      </c>
      <c r="B60" s="50" t="s">
        <v>151</v>
      </c>
      <c r="C60" s="50" t="s">
        <v>155</v>
      </c>
      <c r="D60" s="50" t="s">
        <v>156</v>
      </c>
      <c r="E60" s="21">
        <v>185164.84</v>
      </c>
      <c r="F60" s="21">
        <v>48482.13</v>
      </c>
      <c r="G60" s="21">
        <v>136682.71</v>
      </c>
      <c r="H60" s="21">
        <v>18516.49</v>
      </c>
      <c r="I60" s="21">
        <v>1602.11</v>
      </c>
      <c r="J60" s="21">
        <v>16914.38</v>
      </c>
      <c r="K60" s="21">
        <v>357299.3</v>
      </c>
      <c r="L60" s="21">
        <v>1.99</v>
      </c>
      <c r="M60" s="21">
        <v>0</v>
      </c>
      <c r="N60" s="21">
        <v>0</v>
      </c>
      <c r="O60" s="21">
        <v>0</v>
      </c>
      <c r="P60" s="21">
        <v>17826410.55</v>
      </c>
      <c r="Q60" s="21">
        <v>891135.48</v>
      </c>
      <c r="R60" s="21">
        <v>48623</v>
      </c>
      <c r="S60" s="21">
        <v>0</v>
      </c>
      <c r="T60" s="21">
        <v>842512.48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357299.3</v>
      </c>
      <c r="AE60" s="21">
        <v>357299.3</v>
      </c>
      <c r="AF60" s="21">
        <v>-21975.18</v>
      </c>
      <c r="AG60" s="21">
        <v>-21975.18</v>
      </c>
      <c r="AH60" s="21">
        <v>201266.53</v>
      </c>
      <c r="AI60" s="21">
        <v>201266.53</v>
      </c>
      <c r="AJ60" s="21">
        <v>0</v>
      </c>
      <c r="AK60" s="21">
        <v>0</v>
      </c>
      <c r="AL60" s="21">
        <v>178007.95</v>
      </c>
      <c r="AM60" s="21">
        <v>178007.95</v>
      </c>
      <c r="AN60" s="21">
        <v>0</v>
      </c>
      <c r="AO60" s="21">
        <v>0</v>
      </c>
      <c r="AP60" s="21">
        <v>48482.13</v>
      </c>
      <c r="AQ60" s="21">
        <v>48482.13</v>
      </c>
      <c r="AR60" s="21">
        <v>1602.11</v>
      </c>
      <c r="AS60" s="21">
        <v>1602.11</v>
      </c>
      <c r="AT60" s="21">
        <v>6419.67</v>
      </c>
      <c r="AU60" s="21">
        <v>6419.67</v>
      </c>
      <c r="AV60" s="21">
        <v>40000</v>
      </c>
      <c r="AW60" s="21">
        <v>40000</v>
      </c>
      <c r="AX60" s="21">
        <v>165.35</v>
      </c>
      <c r="AY60" s="21">
        <v>165.35</v>
      </c>
      <c r="AZ60" s="21">
        <v>295</v>
      </c>
      <c r="BA60" s="21">
        <v>295</v>
      </c>
    </row>
    <row r="61" spans="1:53" s="9" customFormat="1" ht="9" customHeight="1">
      <c r="A61" s="20">
        <f t="shared" si="0"/>
        <v>54</v>
      </c>
      <c r="B61" s="50" t="s">
        <v>157</v>
      </c>
      <c r="C61" s="50"/>
      <c r="D61" s="50" t="s">
        <v>158</v>
      </c>
      <c r="E61" s="21">
        <v>4197905.73</v>
      </c>
      <c r="F61" s="21">
        <v>173164.4</v>
      </c>
      <c r="G61" s="21">
        <v>4024741.3300000005</v>
      </c>
      <c r="H61" s="21">
        <v>381627.79</v>
      </c>
      <c r="I61" s="21">
        <v>29821.3</v>
      </c>
      <c r="J61" s="21">
        <v>351806.49</v>
      </c>
      <c r="K61" s="21">
        <v>7005872.74</v>
      </c>
      <c r="L61" s="21">
        <v>1.91</v>
      </c>
      <c r="M61" s="21">
        <v>0</v>
      </c>
      <c r="N61" s="21">
        <v>0</v>
      </c>
      <c r="O61" s="21">
        <v>0</v>
      </c>
      <c r="P61" s="21">
        <v>364459910.51</v>
      </c>
      <c r="Q61" s="21">
        <v>22316102.17</v>
      </c>
      <c r="R61" s="21">
        <v>491952</v>
      </c>
      <c r="S61" s="21">
        <v>0</v>
      </c>
      <c r="T61" s="21">
        <v>21824150.17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7005872.74</v>
      </c>
      <c r="AE61" s="21">
        <v>7005872.74</v>
      </c>
      <c r="AF61" s="21">
        <v>2729010.5</v>
      </c>
      <c r="AG61" s="21">
        <v>2729010.5</v>
      </c>
      <c r="AH61" s="21">
        <v>3687483.27</v>
      </c>
      <c r="AI61" s="21">
        <v>3687483.27</v>
      </c>
      <c r="AJ61" s="21">
        <v>900099.63</v>
      </c>
      <c r="AK61" s="21">
        <v>900099.63</v>
      </c>
      <c r="AL61" s="21">
        <v>-310720.66</v>
      </c>
      <c r="AM61" s="21">
        <v>-310720.66</v>
      </c>
      <c r="AN61" s="21">
        <v>0</v>
      </c>
      <c r="AO61" s="21">
        <v>0</v>
      </c>
      <c r="AP61" s="21">
        <v>173164.4</v>
      </c>
      <c r="AQ61" s="21">
        <v>173164.4</v>
      </c>
      <c r="AR61" s="21">
        <v>29821.3</v>
      </c>
      <c r="AS61" s="21">
        <v>29821.3</v>
      </c>
      <c r="AT61" s="21">
        <v>136955.36</v>
      </c>
      <c r="AU61" s="21">
        <v>136955.36</v>
      </c>
      <c r="AV61" s="21">
        <v>0</v>
      </c>
      <c r="AW61" s="21">
        <v>0</v>
      </c>
      <c r="AX61" s="21">
        <v>3557.06</v>
      </c>
      <c r="AY61" s="21">
        <v>3557.06</v>
      </c>
      <c r="AZ61" s="21">
        <v>2830.68</v>
      </c>
      <c r="BA61" s="21">
        <v>2830.68</v>
      </c>
    </row>
    <row r="62" spans="1:53" s="9" customFormat="1" ht="9" customHeight="1">
      <c r="A62" s="20">
        <f t="shared" si="0"/>
        <v>55</v>
      </c>
      <c r="B62" s="50" t="s">
        <v>159</v>
      </c>
      <c r="C62" s="50"/>
      <c r="D62" s="50" t="s">
        <v>160</v>
      </c>
      <c r="E62" s="21">
        <v>45944728.47</v>
      </c>
      <c r="F62" s="21">
        <v>2775809.15</v>
      </c>
      <c r="G62" s="21">
        <v>43168919.32</v>
      </c>
      <c r="H62" s="21">
        <v>4460653.25</v>
      </c>
      <c r="I62" s="21">
        <v>346541.88</v>
      </c>
      <c r="J62" s="21">
        <v>4114111.37</v>
      </c>
      <c r="K62" s="21">
        <v>75023640.98</v>
      </c>
      <c r="L62" s="21">
        <v>1.72</v>
      </c>
      <c r="M62" s="21">
        <v>0</v>
      </c>
      <c r="N62" s="21">
        <v>0</v>
      </c>
      <c r="O62" s="21">
        <v>0</v>
      </c>
      <c r="P62" s="21">
        <v>4355102705.15</v>
      </c>
      <c r="Q62" s="21">
        <v>137963401.2</v>
      </c>
      <c r="R62" s="21">
        <v>2451791.44</v>
      </c>
      <c r="S62" s="21">
        <v>27985.74</v>
      </c>
      <c r="T62" s="21">
        <v>135483624.02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75023640.98</v>
      </c>
      <c r="AE62" s="21">
        <v>75023640.98</v>
      </c>
      <c r="AF62" s="21">
        <v>33823294.94</v>
      </c>
      <c r="AG62" s="21">
        <v>33823294.94</v>
      </c>
      <c r="AH62" s="21">
        <v>39054120.18</v>
      </c>
      <c r="AI62" s="21">
        <v>39054120.18</v>
      </c>
      <c r="AJ62" s="21">
        <v>18317769.96</v>
      </c>
      <c r="AK62" s="21">
        <v>18317769.96</v>
      </c>
      <c r="AL62" s="21">
        <v>-16171544.1</v>
      </c>
      <c r="AM62" s="21">
        <v>-16171544.1</v>
      </c>
      <c r="AN62" s="21">
        <v>0</v>
      </c>
      <c r="AO62" s="21">
        <v>0</v>
      </c>
      <c r="AP62" s="21">
        <v>2775809.15</v>
      </c>
      <c r="AQ62" s="21">
        <v>2775809.15</v>
      </c>
      <c r="AR62" s="21">
        <v>346541.88</v>
      </c>
      <c r="AS62" s="21">
        <v>346541.88</v>
      </c>
      <c r="AT62" s="21">
        <v>2393781.65</v>
      </c>
      <c r="AU62" s="21">
        <v>2393781.65</v>
      </c>
      <c r="AV62" s="21">
        <v>0</v>
      </c>
      <c r="AW62" s="21">
        <v>0</v>
      </c>
      <c r="AX62" s="21">
        <v>35257.62</v>
      </c>
      <c r="AY62" s="21">
        <v>35257.62</v>
      </c>
      <c r="AZ62" s="21">
        <v>228</v>
      </c>
      <c r="BA62" s="21">
        <v>228</v>
      </c>
    </row>
    <row r="63" spans="1:53" s="9" customFormat="1" ht="9" customHeight="1">
      <c r="A63" s="20">
        <f t="shared" si="0"/>
        <v>56</v>
      </c>
      <c r="B63" s="50" t="s">
        <v>161</v>
      </c>
      <c r="C63" s="50"/>
      <c r="D63" s="50" t="s">
        <v>162</v>
      </c>
      <c r="E63" s="21">
        <v>58020.18</v>
      </c>
      <c r="F63" s="21">
        <v>2711.44</v>
      </c>
      <c r="G63" s="21">
        <v>55308.74</v>
      </c>
      <c r="H63" s="21">
        <v>5802.03</v>
      </c>
      <c r="I63" s="21">
        <v>459.57</v>
      </c>
      <c r="J63" s="21">
        <v>5342.46</v>
      </c>
      <c r="K63" s="21">
        <v>46371.31</v>
      </c>
      <c r="L63" s="21">
        <v>0.83</v>
      </c>
      <c r="M63" s="21">
        <v>0</v>
      </c>
      <c r="N63" s="21">
        <v>0</v>
      </c>
      <c r="O63" s="21">
        <v>0</v>
      </c>
      <c r="P63" s="21">
        <v>5571139.43</v>
      </c>
      <c r="Q63" s="21">
        <v>299973.32</v>
      </c>
      <c r="R63" s="21">
        <v>7000</v>
      </c>
      <c r="S63" s="21">
        <v>0</v>
      </c>
      <c r="T63" s="21">
        <v>292973.32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46371.31</v>
      </c>
      <c r="AE63" s="21">
        <v>46371.31</v>
      </c>
      <c r="AF63" s="21">
        <v>5379</v>
      </c>
      <c r="AG63" s="21">
        <v>5379</v>
      </c>
      <c r="AH63" s="21">
        <v>32221.02</v>
      </c>
      <c r="AI63" s="21">
        <v>32221.02</v>
      </c>
      <c r="AJ63" s="21">
        <v>0</v>
      </c>
      <c r="AK63" s="21">
        <v>0</v>
      </c>
      <c r="AL63" s="21">
        <v>8771.29</v>
      </c>
      <c r="AM63" s="21">
        <v>8771.29</v>
      </c>
      <c r="AN63" s="21">
        <v>0</v>
      </c>
      <c r="AO63" s="21">
        <v>0</v>
      </c>
      <c r="AP63" s="21">
        <v>2711.44</v>
      </c>
      <c r="AQ63" s="21">
        <v>2711.44</v>
      </c>
      <c r="AR63" s="21">
        <v>459.57</v>
      </c>
      <c r="AS63" s="21">
        <v>459.57</v>
      </c>
      <c r="AT63" s="21">
        <v>1114.14</v>
      </c>
      <c r="AU63" s="21">
        <v>1114.14</v>
      </c>
      <c r="AV63" s="21">
        <v>0</v>
      </c>
      <c r="AW63" s="21">
        <v>0</v>
      </c>
      <c r="AX63" s="21">
        <v>907.73</v>
      </c>
      <c r="AY63" s="21">
        <v>907.73</v>
      </c>
      <c r="AZ63" s="21">
        <v>230</v>
      </c>
      <c r="BA63" s="21">
        <v>230</v>
      </c>
    </row>
    <row r="64" spans="1:53" s="9" customFormat="1" ht="9" customHeight="1">
      <c r="A64" s="20">
        <f t="shared" si="0"/>
        <v>57</v>
      </c>
      <c r="B64" s="50" t="s">
        <v>163</v>
      </c>
      <c r="C64" s="50"/>
      <c r="D64" s="50" t="s">
        <v>164</v>
      </c>
      <c r="E64" s="21">
        <v>466349.12</v>
      </c>
      <c r="F64" s="21">
        <v>26789.68</v>
      </c>
      <c r="G64" s="21">
        <v>439559.44</v>
      </c>
      <c r="H64" s="21">
        <v>46634.92</v>
      </c>
      <c r="I64" s="21">
        <v>3684.11</v>
      </c>
      <c r="J64" s="21">
        <v>42950.81</v>
      </c>
      <c r="K64" s="21">
        <v>1055376.02</v>
      </c>
      <c r="L64" s="21">
        <v>2.35</v>
      </c>
      <c r="M64" s="21">
        <v>0</v>
      </c>
      <c r="N64" s="21">
        <v>0</v>
      </c>
      <c r="O64" s="21">
        <v>0</v>
      </c>
      <c r="P64" s="21">
        <v>44781938.81</v>
      </c>
      <c r="Q64" s="21">
        <v>2405891.26</v>
      </c>
      <c r="R64" s="21">
        <v>43365</v>
      </c>
      <c r="S64" s="21">
        <v>83045.15</v>
      </c>
      <c r="T64" s="21">
        <v>2279481.11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1055376.02</v>
      </c>
      <c r="AE64" s="21">
        <v>1055376.02</v>
      </c>
      <c r="AF64" s="21">
        <v>427414.2</v>
      </c>
      <c r="AG64" s="21">
        <v>427414.2</v>
      </c>
      <c r="AH64" s="21">
        <v>264068.4</v>
      </c>
      <c r="AI64" s="21">
        <v>264068.4</v>
      </c>
      <c r="AJ64" s="21">
        <v>0</v>
      </c>
      <c r="AK64" s="21">
        <v>0</v>
      </c>
      <c r="AL64" s="21">
        <v>363893.42</v>
      </c>
      <c r="AM64" s="21">
        <v>363893.42</v>
      </c>
      <c r="AN64" s="21">
        <v>0</v>
      </c>
      <c r="AO64" s="21">
        <v>0</v>
      </c>
      <c r="AP64" s="21">
        <v>26789.68</v>
      </c>
      <c r="AQ64" s="21">
        <v>26789.68</v>
      </c>
      <c r="AR64" s="21">
        <v>3684.11</v>
      </c>
      <c r="AS64" s="21">
        <v>3684.11</v>
      </c>
      <c r="AT64" s="21">
        <v>22421.14</v>
      </c>
      <c r="AU64" s="21">
        <v>22421.14</v>
      </c>
      <c r="AV64" s="21">
        <v>0</v>
      </c>
      <c r="AW64" s="21">
        <v>0</v>
      </c>
      <c r="AX64" s="21">
        <v>464.43</v>
      </c>
      <c r="AY64" s="21">
        <v>464.43</v>
      </c>
      <c r="AZ64" s="21">
        <v>220</v>
      </c>
      <c r="BA64" s="21">
        <v>220</v>
      </c>
    </row>
    <row r="65" spans="1:53" s="9" customFormat="1" ht="9" customHeight="1">
      <c r="A65" s="20">
        <f t="shared" si="0"/>
        <v>58</v>
      </c>
      <c r="B65" s="50" t="s">
        <v>165</v>
      </c>
      <c r="C65" s="50"/>
      <c r="D65" s="50" t="s">
        <v>166</v>
      </c>
      <c r="E65" s="21">
        <v>1737553.49</v>
      </c>
      <c r="F65" s="21">
        <v>33653.55</v>
      </c>
      <c r="G65" s="21">
        <v>1703899.94</v>
      </c>
      <c r="H65" s="21">
        <v>157959.4</v>
      </c>
      <c r="I65" s="21">
        <v>12596.44</v>
      </c>
      <c r="J65" s="21">
        <v>145362.96</v>
      </c>
      <c r="K65" s="21">
        <v>-933276.13</v>
      </c>
      <c r="L65" s="21">
        <v>-0.61</v>
      </c>
      <c r="M65" s="21">
        <v>0</v>
      </c>
      <c r="N65" s="21">
        <v>0</v>
      </c>
      <c r="O65" s="21">
        <v>0</v>
      </c>
      <c r="P65" s="21">
        <v>153487664.27</v>
      </c>
      <c r="Q65" s="21">
        <v>5795679.88</v>
      </c>
      <c r="R65" s="21">
        <v>284428</v>
      </c>
      <c r="S65" s="21">
        <v>0</v>
      </c>
      <c r="T65" s="21">
        <v>5511251.88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-933276.13</v>
      </c>
      <c r="AE65" s="21">
        <v>-933276.13</v>
      </c>
      <c r="AF65" s="21">
        <v>881170</v>
      </c>
      <c r="AG65" s="21">
        <v>881170</v>
      </c>
      <c r="AH65" s="21">
        <v>766059.66</v>
      </c>
      <c r="AI65" s="21">
        <v>766059.66</v>
      </c>
      <c r="AJ65" s="21">
        <v>0</v>
      </c>
      <c r="AK65" s="21">
        <v>0</v>
      </c>
      <c r="AL65" s="21">
        <v>-2580505.79</v>
      </c>
      <c r="AM65" s="21">
        <v>-2580505.79</v>
      </c>
      <c r="AN65" s="21">
        <v>0</v>
      </c>
      <c r="AO65" s="21">
        <v>0</v>
      </c>
      <c r="AP65" s="21">
        <v>33653.55</v>
      </c>
      <c r="AQ65" s="21">
        <v>33653.55</v>
      </c>
      <c r="AR65" s="21">
        <v>12596.44</v>
      </c>
      <c r="AS65" s="21">
        <v>12596.44</v>
      </c>
      <c r="AT65" s="21">
        <v>18057.11</v>
      </c>
      <c r="AU65" s="21">
        <v>18057.11</v>
      </c>
      <c r="AV65" s="21">
        <v>0</v>
      </c>
      <c r="AW65" s="21">
        <v>0</v>
      </c>
      <c r="AX65" s="21">
        <v>0</v>
      </c>
      <c r="AY65" s="21">
        <v>0</v>
      </c>
      <c r="AZ65" s="21">
        <v>3000</v>
      </c>
      <c r="BA65" s="21">
        <v>3000</v>
      </c>
    </row>
    <row r="66" spans="1:53" s="9" customFormat="1" ht="9" customHeight="1">
      <c r="A66" s="20">
        <f t="shared" si="0"/>
        <v>59</v>
      </c>
      <c r="B66" s="50" t="s">
        <v>167</v>
      </c>
      <c r="C66" s="50"/>
      <c r="D66" s="50" t="s">
        <v>168</v>
      </c>
      <c r="E66" s="21">
        <v>159486.85</v>
      </c>
      <c r="F66" s="21">
        <v>13469.47</v>
      </c>
      <c r="G66" s="21">
        <v>146017.38</v>
      </c>
      <c r="H66" s="21">
        <v>15948.68</v>
      </c>
      <c r="I66" s="21">
        <v>835.87</v>
      </c>
      <c r="J66" s="21">
        <v>15112.81</v>
      </c>
      <c r="K66" s="21">
        <v>219163.78</v>
      </c>
      <c r="L66" s="21">
        <v>2.4</v>
      </c>
      <c r="M66" s="21">
        <v>0</v>
      </c>
      <c r="N66" s="21">
        <v>0</v>
      </c>
      <c r="O66" s="21">
        <v>0</v>
      </c>
      <c r="P66" s="21">
        <v>8252800.21</v>
      </c>
      <c r="Q66" s="21">
        <v>9990235.56</v>
      </c>
      <c r="R66" s="21">
        <v>37026</v>
      </c>
      <c r="S66" s="21">
        <v>68188.29</v>
      </c>
      <c r="T66" s="21">
        <v>9885021.27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219163.78</v>
      </c>
      <c r="AE66" s="21">
        <v>219163.78</v>
      </c>
      <c r="AF66" s="21">
        <v>65761.57</v>
      </c>
      <c r="AG66" s="21">
        <v>65761.57</v>
      </c>
      <c r="AH66" s="21">
        <v>71704.59</v>
      </c>
      <c r="AI66" s="21">
        <v>71704.59</v>
      </c>
      <c r="AJ66" s="21">
        <v>13752.74</v>
      </c>
      <c r="AK66" s="21">
        <v>13752.74</v>
      </c>
      <c r="AL66" s="21">
        <v>67944.88</v>
      </c>
      <c r="AM66" s="21">
        <v>67944.88</v>
      </c>
      <c r="AN66" s="21">
        <v>0</v>
      </c>
      <c r="AO66" s="21">
        <v>0</v>
      </c>
      <c r="AP66" s="21">
        <v>13469.47</v>
      </c>
      <c r="AQ66" s="21">
        <v>13469.47</v>
      </c>
      <c r="AR66" s="21">
        <v>835.87</v>
      </c>
      <c r="AS66" s="21">
        <v>835.87</v>
      </c>
      <c r="AT66" s="21">
        <v>1633.6</v>
      </c>
      <c r="AU66" s="21">
        <v>1633.6</v>
      </c>
      <c r="AV66" s="21">
        <v>11000</v>
      </c>
      <c r="AW66" s="21">
        <v>11000</v>
      </c>
      <c r="AX66" s="21">
        <v>0</v>
      </c>
      <c r="AY66" s="21">
        <v>0</v>
      </c>
      <c r="AZ66" s="21">
        <v>0</v>
      </c>
      <c r="BA66" s="21">
        <v>0</v>
      </c>
    </row>
    <row r="67" spans="1:53" s="7" customFormat="1" ht="9">
      <c r="A67" s="22"/>
      <c r="B67" s="23" t="s">
        <v>43</v>
      </c>
      <c r="C67" s="24"/>
      <c r="D67" s="24"/>
      <c r="E67" s="25">
        <f aca="true" t="shared" si="1" ref="E67:AJ67">SUM(E8:E66)</f>
        <v>18920067302.469986</v>
      </c>
      <c r="F67" s="25">
        <f t="shared" si="1"/>
        <v>208173244.97000003</v>
      </c>
      <c r="G67" s="25">
        <f t="shared" si="1"/>
        <v>18711894057.5</v>
      </c>
      <c r="H67" s="25">
        <f t="shared" si="1"/>
        <v>1720818367.3600001</v>
      </c>
      <c r="I67" s="25">
        <f t="shared" si="1"/>
        <v>134838698.66000003</v>
      </c>
      <c r="J67" s="25">
        <f t="shared" si="1"/>
        <v>1585979668.7000003</v>
      </c>
      <c r="K67" s="25">
        <f t="shared" si="1"/>
        <v>29926915815.46999</v>
      </c>
      <c r="L67" s="25">
        <f t="shared" si="1"/>
        <v>82.59539999999998</v>
      </c>
      <c r="M67" s="25">
        <f t="shared" si="1"/>
        <v>0</v>
      </c>
      <c r="N67" s="25">
        <f t="shared" si="1"/>
        <v>0</v>
      </c>
      <c r="O67" s="25">
        <f t="shared" si="1"/>
        <v>0</v>
      </c>
      <c r="P67" s="25">
        <f t="shared" si="1"/>
        <v>1665366104665.8523</v>
      </c>
      <c r="Q67" s="25">
        <f t="shared" si="1"/>
        <v>72686570827.91998</v>
      </c>
      <c r="R67" s="25">
        <f t="shared" si="1"/>
        <v>455057771.99000007</v>
      </c>
      <c r="S67" s="25">
        <f t="shared" si="1"/>
        <v>28012712.789999995</v>
      </c>
      <c r="T67" s="25">
        <f t="shared" si="1"/>
        <v>72203500343.13998</v>
      </c>
      <c r="U67" s="25">
        <f t="shared" si="1"/>
        <v>0</v>
      </c>
      <c r="V67" s="25">
        <f t="shared" si="1"/>
        <v>0</v>
      </c>
      <c r="W67" s="25">
        <f t="shared" si="1"/>
        <v>0</v>
      </c>
      <c r="X67" s="25">
        <f t="shared" si="1"/>
        <v>0</v>
      </c>
      <c r="Y67" s="25">
        <f t="shared" si="1"/>
        <v>0</v>
      </c>
      <c r="Z67" s="25">
        <f t="shared" si="1"/>
        <v>0</v>
      </c>
      <c r="AA67" s="25">
        <f t="shared" si="1"/>
        <v>0</v>
      </c>
      <c r="AB67" s="25">
        <f t="shared" si="1"/>
        <v>0</v>
      </c>
      <c r="AC67" s="25">
        <f t="shared" si="1"/>
        <v>0</v>
      </c>
      <c r="AD67" s="25">
        <f t="shared" si="1"/>
        <v>29926915815.46999</v>
      </c>
      <c r="AE67" s="25">
        <f t="shared" si="1"/>
        <v>29926915815.46999</v>
      </c>
      <c r="AF67" s="25">
        <f t="shared" si="1"/>
        <v>185113720.32</v>
      </c>
      <c r="AG67" s="25">
        <f t="shared" si="1"/>
        <v>185113720.32</v>
      </c>
      <c r="AH67" s="25">
        <f t="shared" si="1"/>
        <v>9199116862.28</v>
      </c>
      <c r="AI67" s="25">
        <f t="shared" si="1"/>
        <v>9199116862.28</v>
      </c>
      <c r="AJ67" s="25">
        <f t="shared" si="1"/>
        <v>5987382469.839999</v>
      </c>
      <c r="AK67" s="25">
        <f aca="true" t="shared" si="2" ref="AK67:BA67">SUM(AK8:AK66)</f>
        <v>5987382469.839999</v>
      </c>
      <c r="AL67" s="25">
        <f t="shared" si="2"/>
        <v>14555043179.230001</v>
      </c>
      <c r="AM67" s="25">
        <f t="shared" si="2"/>
        <v>14555043179.230001</v>
      </c>
      <c r="AN67" s="25">
        <f t="shared" si="2"/>
        <v>259583.8</v>
      </c>
      <c r="AO67" s="25">
        <f t="shared" si="2"/>
        <v>259583.8</v>
      </c>
      <c r="AP67" s="25">
        <f t="shared" si="2"/>
        <v>208173244.97000003</v>
      </c>
      <c r="AQ67" s="25">
        <f t="shared" si="2"/>
        <v>208173244.97000003</v>
      </c>
      <c r="AR67" s="25">
        <f t="shared" si="2"/>
        <v>134838698.66000003</v>
      </c>
      <c r="AS67" s="25">
        <f t="shared" si="2"/>
        <v>134838698.66000003</v>
      </c>
      <c r="AT67" s="25">
        <f t="shared" si="2"/>
        <v>65829042.9</v>
      </c>
      <c r="AU67" s="25">
        <f t="shared" si="2"/>
        <v>65829042.9</v>
      </c>
      <c r="AV67" s="25">
        <f t="shared" si="2"/>
        <v>4506074</v>
      </c>
      <c r="AW67" s="25">
        <f t="shared" si="2"/>
        <v>4506074</v>
      </c>
      <c r="AX67" s="25">
        <f t="shared" si="2"/>
        <v>2934218.66</v>
      </c>
      <c r="AY67" s="25">
        <f t="shared" si="2"/>
        <v>2934218.66</v>
      </c>
      <c r="AZ67" s="25">
        <f t="shared" si="2"/>
        <v>65210.75</v>
      </c>
      <c r="BA67" s="25">
        <f t="shared" si="2"/>
        <v>65210.75</v>
      </c>
    </row>
    <row r="68" spans="1:53" s="8" customFormat="1" ht="9">
      <c r="A68" s="26"/>
      <c r="B68" s="27" t="s">
        <v>45</v>
      </c>
      <c r="C68" s="28"/>
      <c r="D68" s="28"/>
      <c r="E68" s="29">
        <f aca="true" t="shared" si="3" ref="E68:AJ68">E67-E25-E26</f>
        <v>375804538.35998565</v>
      </c>
      <c r="F68" s="29">
        <f t="shared" si="3"/>
        <v>14890044.29000004</v>
      </c>
      <c r="G68" s="29">
        <f t="shared" si="3"/>
        <v>360914494.07000047</v>
      </c>
      <c r="H68" s="29">
        <f t="shared" si="3"/>
        <v>34976297.900000066</v>
      </c>
      <c r="I68" s="29">
        <f t="shared" si="3"/>
        <v>2726446.380000019</v>
      </c>
      <c r="J68" s="29">
        <f t="shared" si="3"/>
        <v>32249851.520000286</v>
      </c>
      <c r="K68" s="29">
        <f t="shared" si="3"/>
        <v>622580926.8399893</v>
      </c>
      <c r="L68" s="29">
        <f t="shared" si="3"/>
        <v>78.77539999999998</v>
      </c>
      <c r="M68" s="29">
        <f t="shared" si="3"/>
        <v>0</v>
      </c>
      <c r="N68" s="29">
        <f t="shared" si="3"/>
        <v>0</v>
      </c>
      <c r="O68" s="29">
        <f t="shared" si="3"/>
        <v>0</v>
      </c>
      <c r="P68" s="29">
        <f t="shared" si="3"/>
        <v>33961659591.932247</v>
      </c>
      <c r="Q68" s="29">
        <f t="shared" si="3"/>
        <v>1322333233.2199755</v>
      </c>
      <c r="R68" s="29">
        <f t="shared" si="3"/>
        <v>24105331.030000057</v>
      </c>
      <c r="S68" s="29">
        <f t="shared" si="3"/>
        <v>5824926.439999994</v>
      </c>
      <c r="T68" s="29">
        <f t="shared" si="3"/>
        <v>1292402975.7499902</v>
      </c>
      <c r="U68" s="29">
        <f t="shared" si="3"/>
        <v>0</v>
      </c>
      <c r="V68" s="29">
        <f t="shared" si="3"/>
        <v>0</v>
      </c>
      <c r="W68" s="29">
        <f t="shared" si="3"/>
        <v>0</v>
      </c>
      <c r="X68" s="29">
        <f t="shared" si="3"/>
        <v>0</v>
      </c>
      <c r="Y68" s="29">
        <f t="shared" si="3"/>
        <v>0</v>
      </c>
      <c r="Z68" s="29">
        <f t="shared" si="3"/>
        <v>0</v>
      </c>
      <c r="AA68" s="29">
        <f t="shared" si="3"/>
        <v>0</v>
      </c>
      <c r="AB68" s="29">
        <f t="shared" si="3"/>
        <v>0</v>
      </c>
      <c r="AC68" s="29">
        <f t="shared" si="3"/>
        <v>0</v>
      </c>
      <c r="AD68" s="29">
        <f t="shared" si="3"/>
        <v>622580926.8399893</v>
      </c>
      <c r="AE68" s="29">
        <f t="shared" si="3"/>
        <v>622580926.8399893</v>
      </c>
      <c r="AF68" s="29">
        <f t="shared" si="3"/>
        <v>155365008.30999997</v>
      </c>
      <c r="AG68" s="29">
        <f t="shared" si="3"/>
        <v>155365008.30999997</v>
      </c>
      <c r="AH68" s="29">
        <f t="shared" si="3"/>
        <v>250096817.75000083</v>
      </c>
      <c r="AI68" s="29">
        <f t="shared" si="3"/>
        <v>250096817.75000083</v>
      </c>
      <c r="AJ68" s="29">
        <f t="shared" si="3"/>
        <v>75920769.5099994</v>
      </c>
      <c r="AK68" s="29">
        <f aca="true" t="shared" si="4" ref="AK68:BA68">AK67-AK25-AK26</f>
        <v>75920769.5099994</v>
      </c>
      <c r="AL68" s="29">
        <f t="shared" si="4"/>
        <v>140938747.47000137</v>
      </c>
      <c r="AM68" s="29">
        <f t="shared" si="4"/>
        <v>140938747.47000137</v>
      </c>
      <c r="AN68" s="29">
        <f t="shared" si="4"/>
        <v>259583.8</v>
      </c>
      <c r="AO68" s="29">
        <f t="shared" si="4"/>
        <v>259583.8</v>
      </c>
      <c r="AP68" s="29">
        <f t="shared" si="4"/>
        <v>14890044.29000004</v>
      </c>
      <c r="AQ68" s="29">
        <f t="shared" si="4"/>
        <v>14890044.29000004</v>
      </c>
      <c r="AR68" s="29">
        <f t="shared" si="4"/>
        <v>2726446.380000019</v>
      </c>
      <c r="AS68" s="29">
        <f t="shared" si="4"/>
        <v>2726446.380000019</v>
      </c>
      <c r="AT68" s="29">
        <f t="shared" si="4"/>
        <v>7969328.499999995</v>
      </c>
      <c r="AU68" s="29">
        <f t="shared" si="4"/>
        <v>7969328.499999995</v>
      </c>
      <c r="AV68" s="29">
        <f t="shared" si="4"/>
        <v>2553674</v>
      </c>
      <c r="AW68" s="29">
        <f t="shared" si="4"/>
        <v>2553674</v>
      </c>
      <c r="AX68" s="29">
        <f t="shared" si="4"/>
        <v>1584218.6600000001</v>
      </c>
      <c r="AY68" s="29">
        <f t="shared" si="4"/>
        <v>1584218.6600000001</v>
      </c>
      <c r="AZ68" s="29">
        <f t="shared" si="4"/>
        <v>56376.75</v>
      </c>
      <c r="BA68" s="29">
        <f t="shared" si="4"/>
        <v>56376.75</v>
      </c>
    </row>
    <row r="69" spans="1:52" ht="12">
      <c r="A69" s="30"/>
      <c r="B69" s="31"/>
      <c r="C69" s="32"/>
      <c r="D69" s="31"/>
      <c r="E69" s="33"/>
      <c r="F69" s="34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5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</row>
    <row r="70" spans="1:52" ht="12">
      <c r="A70" s="30"/>
      <c r="B70" s="31"/>
      <c r="C70" s="32"/>
      <c r="D70" s="31"/>
      <c r="E70" s="31"/>
      <c r="F70" s="33"/>
      <c r="G70" s="31"/>
      <c r="H70" s="31"/>
      <c r="I70" s="31"/>
      <c r="J70" s="36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</row>
    <row r="71" spans="1:52" ht="12">
      <c r="A71" s="30"/>
      <c r="B71" s="31"/>
      <c r="C71" s="32"/>
      <c r="D71" s="37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</row>
    <row r="72" spans="1:52" ht="12">
      <c r="A72" s="30"/>
      <c r="B72" s="31"/>
      <c r="C72" s="32"/>
      <c r="D72" s="31"/>
      <c r="E72" s="33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</row>
    <row r="73" spans="1:52" ht="12">
      <c r="A73" s="30"/>
      <c r="B73" s="31"/>
      <c r="C73" s="32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</row>
    <row r="74" spans="1:52" ht="12">
      <c r="A74" s="30"/>
      <c r="B74" s="31"/>
      <c r="C74" s="32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</row>
    <row r="75" spans="1:52" ht="15.7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40" t="s">
        <v>169</v>
      </c>
      <c r="AP75" s="41"/>
      <c r="AQ75" s="41"/>
      <c r="AR75" s="42"/>
      <c r="AS75" s="43"/>
      <c r="AT75" s="44"/>
      <c r="AU75" s="45"/>
      <c r="AV75" s="45"/>
      <c r="AW75" s="41"/>
      <c r="AX75" s="41"/>
      <c r="AY75" s="46"/>
      <c r="AZ75" s="39"/>
    </row>
    <row r="76" spans="1:52" ht="15.75">
      <c r="A76" s="38"/>
      <c r="B76" s="39"/>
      <c r="C76" s="47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48" t="s">
        <v>170</v>
      </c>
      <c r="AP76" s="41"/>
      <c r="AQ76" s="41"/>
      <c r="AR76" s="42"/>
      <c r="AS76" s="43"/>
      <c r="AT76" s="44"/>
      <c r="AU76" s="43"/>
      <c r="AV76" s="41"/>
      <c r="AW76" s="46"/>
      <c r="AX76" s="49" t="s">
        <v>171</v>
      </c>
      <c r="AY76" s="46"/>
      <c r="AZ76" s="39"/>
    </row>
  </sheetData>
  <sheetProtection/>
  <mergeCells count="27">
    <mergeCell ref="E1:N1"/>
    <mergeCell ref="D4:D6"/>
    <mergeCell ref="B4:B6"/>
    <mergeCell ref="A4:A6"/>
    <mergeCell ref="E4:O4"/>
    <mergeCell ref="C4:C6"/>
    <mergeCell ref="AD4:AO4"/>
    <mergeCell ref="AD5:AE5"/>
    <mergeCell ref="AF5:AG5"/>
    <mergeCell ref="AH5:AI5"/>
    <mergeCell ref="AJ5:AK5"/>
    <mergeCell ref="AL5:AM5"/>
    <mergeCell ref="AN5:AO5"/>
    <mergeCell ref="AP4:BA4"/>
    <mergeCell ref="AP5:AQ5"/>
    <mergeCell ref="AR5:AS5"/>
    <mergeCell ref="AT5:AU5"/>
    <mergeCell ref="AV5:AW5"/>
    <mergeCell ref="AX5:AY5"/>
    <mergeCell ref="AZ5:BA5"/>
    <mergeCell ref="P5:P6"/>
    <mergeCell ref="Q5:AC5"/>
    <mergeCell ref="P4:AC4"/>
    <mergeCell ref="E5:G5"/>
    <mergeCell ref="H5:J5"/>
    <mergeCell ref="K5:L5"/>
    <mergeCell ref="M5:O5"/>
  </mergeCells>
  <printOptions/>
  <pageMargins left="0.15748031496062992" right="0.15748031496062992" top="0.4724409448818898" bottom="0.31496062992125984" header="0.35433070866141736" footer="0.15748031496062992"/>
  <pageSetup horizontalDpi="600" verticalDpi="600" orientation="landscape" pageOrder="overThenDown" paperSize="8" scale="90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Касин Андрей Владим.</cp:lastModifiedBy>
  <cp:lastPrinted>2013-05-30T07:18:48Z</cp:lastPrinted>
  <dcterms:created xsi:type="dcterms:W3CDTF">2004-04-14T14:07:04Z</dcterms:created>
  <dcterms:modified xsi:type="dcterms:W3CDTF">2013-05-30T07:58:51Z</dcterms:modified>
  <cp:category/>
  <cp:version/>
  <cp:contentType/>
  <cp:contentStatus/>
</cp:coreProperties>
</file>