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2 кв. 2012" sheetId="1" r:id="rId1"/>
  </sheets>
  <definedNames>
    <definedName name="Data">'2 кв. 2012'!#REF!</definedName>
    <definedName name="Delete1">'2 кв. 2012'!#REF!</definedName>
    <definedName name="Delete2">'2 кв. 2012'!#REF!</definedName>
    <definedName name="Title">'2 кв. 2012'!$H$2</definedName>
    <definedName name="Total">'2 кв. 2012'!$66:$66</definedName>
    <definedName name="WOGUK">'2 кв. 2012'!$67:$67</definedName>
    <definedName name="_xlnm.Print_Titles" localSheetId="0">'2 кв. 2012'!$A:$C,'2 кв. 2012'!$4:$7</definedName>
    <definedName name="_xlnm.Print_Area" localSheetId="0">'2 кв. 2012'!$A$1:$AZ$75</definedName>
  </definedNames>
  <calcPr fullCalcOnLoad="1"/>
</workbook>
</file>

<file path=xl/sharedStrings.xml><?xml version="1.0" encoding="utf-8"?>
<sst xmlns="http://schemas.openxmlformats.org/spreadsheetml/2006/main" count="244" uniqueCount="161">
  <si>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</si>
  <si>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</si>
  <si>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</si>
  <si>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</si>
  <si>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</si>
  <si>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</si>
  <si>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</si>
  <si>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</si>
  <si>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</si>
  <si>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</si>
  <si>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</si>
  <si>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</si>
  <si>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</si>
  <si>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</si>
  <si>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</si>
  <si>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</si>
  <si>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</si>
  <si>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</si>
  <si>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</si>
  <si>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</si>
  <si>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</si>
  <si>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</si>
  <si>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</si>
  <si>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</si>
  <si>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</si>
  <si>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</si>
  <si>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</si>
  <si>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</si>
  <si>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</si>
  <si>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</si>
  <si>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</si>
  <si>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</si>
  <si>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</si>
  <si>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</si>
  <si>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</si>
  <si>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</si>
  <si>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</si>
  <si>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</si>
  <si>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</si>
  <si>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</si>
  <si>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</si>
  <si>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</si>
  <si>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</si>
  <si>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</si>
  <si>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</si>
  <si>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</si>
  <si>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</si>
  <si>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</si>
  <si>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</si>
  <si>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</si>
  <si>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</si>
  <si>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</si>
  <si>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</si>
  <si>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</si>
  <si>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</si>
  <si>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</si>
  <si>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</si>
  <si>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</si>
  <si>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</si>
  <si>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</si>
  <si>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</si>
  <si>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</si>
  <si>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</si>
  <si>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</si>
  <si>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</si>
  <si>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</si>
  <si>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</si>
  <si>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</si>
  <si>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</si>
  <si>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</si>
  <si>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</si>
  <si>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</si>
  <si>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</si>
  <si>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</si>
  <si>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</si>
  <si>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</si>
  <si>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</si>
  <si>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</si>
  <si>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</si>
  <si>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</si>
  <si>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</si>
  <si>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</si>
  <si>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</si>
  <si>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</si>
  <si>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</si>
  <si>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</si>
  <si>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</si>
  <si>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</si>
  <si>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</si>
  <si>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</si>
  <si>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</si>
  <si>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</si>
  <si>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</si>
  <si>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</si>
  <si>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</si>
  <si>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</si>
  <si>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</si>
  <si>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</si>
  <si>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</si>
  <si>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</si>
  <si>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</si>
  <si>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</si>
  <si>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</si>
  <si>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</si>
  <si>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</si>
  <si>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</si>
  <si>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</si>
  <si>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</si>
  <si>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</si>
  <si>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</si>
  <si>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</si>
  <si>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</si>
  <si>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</si>
  <si>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</si>
  <si>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</si>
  <si>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</si>
  <si>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</si>
  <si>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</si>
  <si>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</si>
  <si>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</si>
  <si>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</si>
  <si>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</si>
  <si>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</si>
  <si>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</si>
  <si>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</si>
  <si>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</si>
  <si>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</si>
  <si>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</si>
  <si>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</si>
  <si>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</si>
  <si>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</si>
  <si>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</si>
  <si>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</si>
  <si>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</si>
  <si>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</si>
  <si>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</si>
  <si>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</si>
  <si>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</si>
  <si>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</si>
  <si>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</si>
  <si>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</si>
  <si>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</si>
  <si>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</si>
  <si>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</si>
  <si>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</si>
  <si>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</si>
  <si>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</si>
  <si>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</si>
  <si>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</si>
  <si>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</si>
  <si>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</si>
  <si>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</si>
  <si>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</si>
  <si>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</si>
  <si>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</si>
  <si>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РЕГИОН ПОРТФЕЛЬНЫЕ ИНВЕСТИЦИИ УК</t>
  </si>
  <si>
    <t>Данные отчетов управляющих компаний о доходах от инвестирования средств пенсионных накоплений за IV квартал 2012 года</t>
  </si>
  <si>
    <t>АЛЬЯНС ИНВЕСТИЦИИ УК</t>
  </si>
  <si>
    <t>ВТБ КАПИТАЛ ПЕНСИОННЫЙ РЕЗЕРВ УК</t>
  </si>
  <si>
    <t>РЕГИОН ТРАСТ УК</t>
  </si>
  <si>
    <t>СБЕРБАНК УПРАВЛЕНИЕ АКТИВАМИ УК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</si>
</sst>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50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.5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6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166" fontId="15" fillId="0" borderId="10" xfId="0" applyNumberFormat="1" applyFont="1" applyFill="1" applyBorder="1" applyAlignment="1">
      <alignment/>
    </xf>
    <xf numFmtId="166" fontId="7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7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6" fontId="7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5"/>
  <sheetViews>
    <sheetView tabSelected="1" zoomScale="115" zoomScaleNormal="115" zoomScalePageLayoutView="0" workbookViewId="0" topLeftCell="A1">
      <pane xSplit="3" ySplit="7" topLeftCell="W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26" sqref="M26:M65"/>
    </sheetView>
  </sheetViews>
  <sheetFormatPr defaultColWidth="9.00390625" defaultRowHeight="12.75"/>
  <cols>
    <col min="1" max="1" width="2.875" style="1" customWidth="1"/>
    <col min="2" max="2" width="25.125" style="7" customWidth="1"/>
    <col min="3" max="3" width="7.125" style="2" customWidth="1"/>
    <col min="4" max="4" width="9.625" style="7" customWidth="1"/>
    <col min="5" max="5" width="9.25390625" style="7" customWidth="1"/>
    <col min="6" max="6" width="10.125" style="7" customWidth="1"/>
    <col min="7" max="7" width="9.875" style="7" customWidth="1"/>
    <col min="8" max="8" width="9.625" style="7" customWidth="1"/>
    <col min="9" max="9" width="9.375" style="7" customWidth="1"/>
    <col min="10" max="10" width="12.125" style="7" customWidth="1"/>
    <col min="11" max="11" width="7.75390625" style="7" customWidth="1"/>
    <col min="12" max="12" width="8.875" style="7" customWidth="1"/>
    <col min="13" max="13" width="7.125" style="7" customWidth="1"/>
    <col min="14" max="14" width="7.25390625" style="7" customWidth="1"/>
    <col min="15" max="15" width="10.75390625" style="7" customWidth="1"/>
    <col min="16" max="16" width="10.00390625" style="7" customWidth="1"/>
    <col min="17" max="17" width="7.875" style="7" customWidth="1"/>
    <col min="18" max="18" width="7.125" style="7" customWidth="1"/>
    <col min="19" max="19" width="9.25390625" style="7" customWidth="1"/>
    <col min="20" max="20" width="8.00390625" style="7" customWidth="1"/>
    <col min="21" max="21" width="8.375" style="7" customWidth="1"/>
    <col min="22" max="22" width="9.375" style="7" customWidth="1"/>
    <col min="23" max="23" width="8.625" style="7" customWidth="1"/>
    <col min="24" max="24" width="7.75390625" style="7" customWidth="1"/>
    <col min="25" max="25" width="9.375" style="7" customWidth="1"/>
    <col min="26" max="26" width="7.875" style="7" customWidth="1"/>
    <col min="27" max="27" width="7.125" style="7" customWidth="1"/>
    <col min="28" max="28" width="9.25390625" style="7" customWidth="1"/>
    <col min="29" max="29" width="10.625" style="7" customWidth="1"/>
    <col min="30" max="30" width="10.00390625" style="7" customWidth="1"/>
    <col min="31" max="31" width="8.75390625" style="7" customWidth="1"/>
    <col min="32" max="32" width="9.25390625" style="7" bestFit="1" customWidth="1"/>
    <col min="33" max="34" width="9.625" style="7" customWidth="1"/>
    <col min="35" max="35" width="9.25390625" style="7" customWidth="1"/>
    <col min="36" max="36" width="9.625" style="7" bestFit="1" customWidth="1"/>
    <col min="37" max="37" width="9.875" style="7" customWidth="1"/>
    <col min="38" max="38" width="9.75390625" style="7" customWidth="1"/>
    <col min="39" max="39" width="6.75390625" style="7" customWidth="1"/>
    <col min="40" max="40" width="7.625" style="7" customWidth="1"/>
    <col min="41" max="41" width="9.875" style="7" customWidth="1"/>
    <col min="42" max="42" width="10.00390625" style="7" customWidth="1"/>
    <col min="43" max="46" width="9.25390625" style="7" customWidth="1"/>
    <col min="47" max="50" width="8.875" style="7" customWidth="1"/>
    <col min="51" max="51" width="8.125" style="7" customWidth="1"/>
    <col min="52" max="52" width="8.00390625" style="7" customWidth="1"/>
    <col min="53" max="16384" width="9.125" style="7" customWidth="1"/>
  </cols>
  <sheetData>
    <row r="1" spans="1:14" s="2" customFormat="1" ht="27.75" customHeight="1">
      <c r="A1" s="1"/>
      <c r="D1" s="50" t="s">
        <v>156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51" t="s">
        <v>1</v>
      </c>
      <c r="B4" s="51" t="s">
        <v>48</v>
      </c>
      <c r="C4" s="51" t="s">
        <v>9</v>
      </c>
      <c r="D4" s="47" t="s">
        <v>43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44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 t="s">
        <v>40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 t="s">
        <v>41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s="10" customFormat="1" ht="19.5" customHeight="1">
      <c r="A5" s="51"/>
      <c r="B5" s="51"/>
      <c r="C5" s="51"/>
      <c r="D5" s="46" t="s">
        <v>16</v>
      </c>
      <c r="E5" s="46"/>
      <c r="F5" s="46"/>
      <c r="G5" s="46" t="s">
        <v>11</v>
      </c>
      <c r="H5" s="46"/>
      <c r="I5" s="46"/>
      <c r="J5" s="46" t="s">
        <v>35</v>
      </c>
      <c r="K5" s="46"/>
      <c r="L5" s="46" t="s">
        <v>10</v>
      </c>
      <c r="M5" s="46"/>
      <c r="N5" s="46"/>
      <c r="O5" s="45" t="s">
        <v>47</v>
      </c>
      <c r="P5" s="46" t="s">
        <v>17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9" t="s">
        <v>3</v>
      </c>
      <c r="AD5" s="49"/>
      <c r="AE5" s="45" t="s">
        <v>4</v>
      </c>
      <c r="AF5" s="45"/>
      <c r="AG5" s="45" t="s">
        <v>5</v>
      </c>
      <c r="AH5" s="45"/>
      <c r="AI5" s="45" t="s">
        <v>8</v>
      </c>
      <c r="AJ5" s="45"/>
      <c r="AK5" s="45" t="s">
        <v>6</v>
      </c>
      <c r="AL5" s="45"/>
      <c r="AM5" s="45" t="s">
        <v>7</v>
      </c>
      <c r="AN5" s="45"/>
      <c r="AO5" s="49" t="s">
        <v>3</v>
      </c>
      <c r="AP5" s="49"/>
      <c r="AQ5" s="45" t="s">
        <v>11</v>
      </c>
      <c r="AR5" s="45"/>
      <c r="AS5" s="45" t="s">
        <v>12</v>
      </c>
      <c r="AT5" s="45"/>
      <c r="AU5" s="45" t="s">
        <v>13</v>
      </c>
      <c r="AV5" s="45"/>
      <c r="AW5" s="45" t="s">
        <v>14</v>
      </c>
      <c r="AX5" s="45"/>
      <c r="AY5" s="45" t="s">
        <v>15</v>
      </c>
      <c r="AZ5" s="45"/>
    </row>
    <row r="6" spans="1:52" s="10" customFormat="1" ht="29.25" customHeight="1">
      <c r="A6" s="51"/>
      <c r="B6" s="51"/>
      <c r="C6" s="51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5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5" customFormat="1" ht="9" customHeight="1">
      <c r="A8" s="13">
        <v>1</v>
      </c>
      <c r="B8" s="23" t="s">
        <v>49</v>
      </c>
      <c r="C8" s="23" t="s">
        <v>50</v>
      </c>
      <c r="D8" s="40">
        <v>146402.42</v>
      </c>
      <c r="E8" s="40">
        <v>80453.77</v>
      </c>
      <c r="F8" s="40">
        <v>65948.65</v>
      </c>
      <c r="G8" s="40">
        <v>15913.3</v>
      </c>
      <c r="H8" s="40">
        <v>6496.86</v>
      </c>
      <c r="I8" s="40">
        <v>9416.44</v>
      </c>
      <c r="J8" s="40">
        <v>408993.7</v>
      </c>
      <c r="K8" s="40">
        <v>2.56</v>
      </c>
      <c r="L8" s="40">
        <v>30674.53</v>
      </c>
      <c r="M8" s="40">
        <v>7.500000611256359</v>
      </c>
      <c r="N8" s="40">
        <v>0.19</v>
      </c>
      <c r="O8" s="40">
        <v>14009732.98</v>
      </c>
      <c r="P8" s="40">
        <v>3966667.81</v>
      </c>
      <c r="Q8" s="40">
        <v>18979</v>
      </c>
      <c r="R8" s="40">
        <v>0</v>
      </c>
      <c r="S8" s="40">
        <v>1574777.26</v>
      </c>
      <c r="T8" s="40">
        <v>57822</v>
      </c>
      <c r="U8" s="40">
        <v>170517.82</v>
      </c>
      <c r="V8" s="40">
        <v>641481.97</v>
      </c>
      <c r="W8" s="40">
        <v>39874.68</v>
      </c>
      <c r="X8" s="40">
        <v>0</v>
      </c>
      <c r="Y8" s="40">
        <v>708741.54</v>
      </c>
      <c r="Z8" s="40">
        <v>11564.37</v>
      </c>
      <c r="AA8" s="40">
        <v>0</v>
      </c>
      <c r="AB8" s="40">
        <v>742909.17</v>
      </c>
      <c r="AC8" s="40">
        <v>418335.1</v>
      </c>
      <c r="AD8" s="40">
        <v>408993.7</v>
      </c>
      <c r="AE8" s="40">
        <v>104501.62</v>
      </c>
      <c r="AF8" s="40">
        <v>-164072.87</v>
      </c>
      <c r="AG8" s="40">
        <v>37299.56</v>
      </c>
      <c r="AH8" s="40">
        <v>283580.11</v>
      </c>
      <c r="AI8" s="40">
        <v>28622.35</v>
      </c>
      <c r="AJ8" s="40">
        <v>97667.98</v>
      </c>
      <c r="AK8" s="40">
        <v>247911.57</v>
      </c>
      <c r="AL8" s="40">
        <v>191818.48</v>
      </c>
      <c r="AM8" s="40">
        <v>0</v>
      </c>
      <c r="AN8" s="40">
        <v>0</v>
      </c>
      <c r="AO8" s="40">
        <v>44301.61</v>
      </c>
      <c r="AP8" s="40">
        <v>80453.77</v>
      </c>
      <c r="AQ8" s="40">
        <v>1814.94</v>
      </c>
      <c r="AR8" s="40">
        <v>6496.86</v>
      </c>
      <c r="AS8" s="40">
        <v>22910.29</v>
      </c>
      <c r="AT8" s="40">
        <v>43206.77</v>
      </c>
      <c r="AU8" s="40">
        <v>15000</v>
      </c>
      <c r="AV8" s="40">
        <v>25000</v>
      </c>
      <c r="AW8" s="40">
        <v>4151.38</v>
      </c>
      <c r="AX8" s="40">
        <v>4400.14</v>
      </c>
      <c r="AY8" s="40">
        <v>425</v>
      </c>
      <c r="AZ8" s="40">
        <v>1350</v>
      </c>
    </row>
    <row r="9" spans="1:52" s="15" customFormat="1" ht="9" customHeight="1">
      <c r="A9" s="13">
        <v>2</v>
      </c>
      <c r="B9" s="23" t="s">
        <v>49</v>
      </c>
      <c r="C9" s="23" t="s">
        <v>51</v>
      </c>
      <c r="D9" s="40">
        <v>1833497.69</v>
      </c>
      <c r="E9" s="40">
        <v>506720.71</v>
      </c>
      <c r="F9" s="40">
        <v>1326776.98</v>
      </c>
      <c r="G9" s="40">
        <v>199293.22</v>
      </c>
      <c r="H9" s="40">
        <v>88887.74</v>
      </c>
      <c r="I9" s="40">
        <v>110405.48</v>
      </c>
      <c r="J9" s="40">
        <v>13469547.03</v>
      </c>
      <c r="K9" s="40">
        <v>6.71</v>
      </c>
      <c r="L9" s="40">
        <v>1010216.03</v>
      </c>
      <c r="M9" s="40">
        <v>7.500000020416425</v>
      </c>
      <c r="N9" s="40">
        <v>0.5</v>
      </c>
      <c r="O9" s="40">
        <v>159571813.03</v>
      </c>
      <c r="P9" s="40">
        <v>73583111.56</v>
      </c>
      <c r="Q9" s="40">
        <v>578723.39</v>
      </c>
      <c r="R9" s="40">
        <v>0</v>
      </c>
      <c r="S9" s="40">
        <v>34618868.19</v>
      </c>
      <c r="T9" s="40">
        <v>1653190.68</v>
      </c>
      <c r="U9" s="40">
        <v>4805818.35</v>
      </c>
      <c r="V9" s="40">
        <v>8686910.58</v>
      </c>
      <c r="W9" s="40">
        <v>3695592.93</v>
      </c>
      <c r="X9" s="40">
        <v>42826.03</v>
      </c>
      <c r="Y9" s="40">
        <v>8848597.76</v>
      </c>
      <c r="Z9" s="40">
        <v>478687.01</v>
      </c>
      <c r="AA9" s="40">
        <v>38925.04</v>
      </c>
      <c r="AB9" s="40">
        <v>10134971.6</v>
      </c>
      <c r="AC9" s="40">
        <v>4053428.58</v>
      </c>
      <c r="AD9" s="40">
        <v>13469547.03</v>
      </c>
      <c r="AE9" s="40">
        <v>-162020.62</v>
      </c>
      <c r="AF9" s="40">
        <v>6327741.48</v>
      </c>
      <c r="AG9" s="40">
        <v>716922.45</v>
      </c>
      <c r="AH9" s="40">
        <v>4423540.87</v>
      </c>
      <c r="AI9" s="40">
        <v>265778.96</v>
      </c>
      <c r="AJ9" s="40">
        <v>875091.81</v>
      </c>
      <c r="AK9" s="40">
        <v>3232747.79</v>
      </c>
      <c r="AL9" s="40">
        <v>1843172.87</v>
      </c>
      <c r="AM9" s="40">
        <v>0</v>
      </c>
      <c r="AN9" s="40">
        <v>0</v>
      </c>
      <c r="AO9" s="40">
        <v>240942.09</v>
      </c>
      <c r="AP9" s="40">
        <v>506720.71</v>
      </c>
      <c r="AQ9" s="40">
        <v>27778.93</v>
      </c>
      <c r="AR9" s="40">
        <v>88887.74</v>
      </c>
      <c r="AS9" s="40">
        <v>103652.29</v>
      </c>
      <c r="AT9" s="40">
        <v>258185.62</v>
      </c>
      <c r="AU9" s="40">
        <v>60000</v>
      </c>
      <c r="AV9" s="40">
        <v>100000</v>
      </c>
      <c r="AW9" s="40">
        <v>48960.87</v>
      </c>
      <c r="AX9" s="40">
        <v>57697.35</v>
      </c>
      <c r="AY9" s="40">
        <v>550</v>
      </c>
      <c r="AZ9" s="40">
        <v>1950</v>
      </c>
    </row>
    <row r="10" spans="1:52" s="15" customFormat="1" ht="9" customHeight="1">
      <c r="A10" s="13">
        <v>3</v>
      </c>
      <c r="B10" s="23" t="s">
        <v>52</v>
      </c>
      <c r="C10" s="23" t="s">
        <v>53</v>
      </c>
      <c r="D10" s="40">
        <v>25853993.57</v>
      </c>
      <c r="E10" s="40">
        <v>4551965.97</v>
      </c>
      <c r="F10" s="40">
        <v>21302027.6</v>
      </c>
      <c r="G10" s="40">
        <v>2350363.05</v>
      </c>
      <c r="H10" s="40">
        <v>886748.28</v>
      </c>
      <c r="I10" s="40">
        <v>1463614.77</v>
      </c>
      <c r="J10" s="40">
        <v>117079956.9</v>
      </c>
      <c r="K10" s="40">
        <v>4.97</v>
      </c>
      <c r="L10" s="40">
        <v>11707995.69</v>
      </c>
      <c r="M10" s="40">
        <v>10</v>
      </c>
      <c r="N10" s="40">
        <v>0.5</v>
      </c>
      <c r="O10" s="40">
        <v>2178132883.91</v>
      </c>
      <c r="P10" s="40">
        <v>451285178.28</v>
      </c>
      <c r="Q10" s="40">
        <v>1318714.6</v>
      </c>
      <c r="R10" s="40">
        <v>0</v>
      </c>
      <c r="S10" s="40">
        <v>100956407</v>
      </c>
      <c r="T10" s="40">
        <v>2649623.78</v>
      </c>
      <c r="U10" s="40">
        <v>6053857.55</v>
      </c>
      <c r="V10" s="40">
        <v>119247024.61</v>
      </c>
      <c r="W10" s="40">
        <v>2025006.5</v>
      </c>
      <c r="X10" s="40">
        <v>0</v>
      </c>
      <c r="Y10" s="40">
        <v>99635476.14</v>
      </c>
      <c r="Z10" s="40">
        <v>1391693.11</v>
      </c>
      <c r="AA10" s="40">
        <v>0</v>
      </c>
      <c r="AB10" s="40">
        <v>118007374.99</v>
      </c>
      <c r="AC10" s="40">
        <v>7263387.75</v>
      </c>
      <c r="AD10" s="40">
        <v>117079956.9</v>
      </c>
      <c r="AE10" s="40">
        <v>17417329.36</v>
      </c>
      <c r="AF10" s="40">
        <v>160114983.24</v>
      </c>
      <c r="AG10" s="40">
        <v>15444470.07</v>
      </c>
      <c r="AH10" s="40">
        <v>62398196.2</v>
      </c>
      <c r="AI10" s="40">
        <v>15810019.11</v>
      </c>
      <c r="AJ10" s="40">
        <v>40563039.15</v>
      </c>
      <c r="AK10" s="40">
        <v>-41408430.79</v>
      </c>
      <c r="AL10" s="40">
        <v>-146608676.41</v>
      </c>
      <c r="AM10" s="40">
        <v>0</v>
      </c>
      <c r="AN10" s="40">
        <v>612414.72</v>
      </c>
      <c r="AO10" s="40">
        <v>1524252.37</v>
      </c>
      <c r="AP10" s="40">
        <v>4551965.97</v>
      </c>
      <c r="AQ10" s="40">
        <v>242033.02</v>
      </c>
      <c r="AR10" s="40">
        <v>886748.28</v>
      </c>
      <c r="AS10" s="40">
        <v>706789.95</v>
      </c>
      <c r="AT10" s="40">
        <v>2959173.24</v>
      </c>
      <c r="AU10" s="40">
        <v>0</v>
      </c>
      <c r="AV10" s="40">
        <v>79200</v>
      </c>
      <c r="AW10" s="40">
        <v>574429.4</v>
      </c>
      <c r="AX10" s="40">
        <v>623764.45</v>
      </c>
      <c r="AY10" s="40">
        <v>1000</v>
      </c>
      <c r="AZ10" s="40">
        <v>3080</v>
      </c>
    </row>
    <row r="11" spans="1:52" s="15" customFormat="1" ht="9" customHeight="1">
      <c r="A11" s="13">
        <v>4</v>
      </c>
      <c r="B11" s="23" t="s">
        <v>54</v>
      </c>
      <c r="C11" s="23" t="s">
        <v>55</v>
      </c>
      <c r="D11" s="40">
        <v>1052506.27</v>
      </c>
      <c r="E11" s="40">
        <v>143052.78</v>
      </c>
      <c r="F11" s="40">
        <v>909453.49</v>
      </c>
      <c r="G11" s="40">
        <v>95682.4</v>
      </c>
      <c r="H11" s="40">
        <v>35806.48</v>
      </c>
      <c r="I11" s="40">
        <v>59875.92</v>
      </c>
      <c r="J11" s="40">
        <v>6500081.7</v>
      </c>
      <c r="K11" s="40">
        <v>6.78</v>
      </c>
      <c r="L11" s="40">
        <v>650008.17</v>
      </c>
      <c r="M11" s="40">
        <v>10</v>
      </c>
      <c r="N11" s="40">
        <v>0.68</v>
      </c>
      <c r="O11" s="40">
        <v>89058449.82</v>
      </c>
      <c r="P11" s="40">
        <v>18053123.07</v>
      </c>
      <c r="Q11" s="40">
        <v>128589</v>
      </c>
      <c r="R11" s="40">
        <v>0</v>
      </c>
      <c r="S11" s="40">
        <v>3854199.57</v>
      </c>
      <c r="T11" s="40">
        <v>265853</v>
      </c>
      <c r="U11" s="40">
        <v>536237</v>
      </c>
      <c r="V11" s="40">
        <v>3679255.36</v>
      </c>
      <c r="W11" s="40">
        <v>142003.09</v>
      </c>
      <c r="X11" s="40">
        <v>0</v>
      </c>
      <c r="Y11" s="40">
        <v>4070921.08</v>
      </c>
      <c r="Z11" s="40">
        <v>88122</v>
      </c>
      <c r="AA11" s="40">
        <v>0</v>
      </c>
      <c r="AB11" s="40">
        <v>5287942.97</v>
      </c>
      <c r="AC11" s="40">
        <v>985503.02</v>
      </c>
      <c r="AD11" s="40">
        <v>6500081.7</v>
      </c>
      <c r="AE11" s="40">
        <v>786285.03</v>
      </c>
      <c r="AF11" s="40">
        <v>2626999.16</v>
      </c>
      <c r="AG11" s="40">
        <v>492549.35</v>
      </c>
      <c r="AH11" s="40">
        <v>2157954.59</v>
      </c>
      <c r="AI11" s="40">
        <v>294852.46</v>
      </c>
      <c r="AJ11" s="40">
        <v>1173000</v>
      </c>
      <c r="AK11" s="40">
        <v>-588183.82</v>
      </c>
      <c r="AL11" s="40">
        <v>542127.95</v>
      </c>
      <c r="AM11" s="40">
        <v>0</v>
      </c>
      <c r="AN11" s="40">
        <v>0</v>
      </c>
      <c r="AO11" s="40">
        <v>28604.12</v>
      </c>
      <c r="AP11" s="40">
        <v>143052.78</v>
      </c>
      <c r="AQ11" s="40">
        <v>9719.45</v>
      </c>
      <c r="AR11" s="40">
        <v>35806.48</v>
      </c>
      <c r="AS11" s="40">
        <v>17801.34</v>
      </c>
      <c r="AT11" s="40">
        <v>91116.72</v>
      </c>
      <c r="AU11" s="40">
        <v>0</v>
      </c>
      <c r="AV11" s="40">
        <v>15000</v>
      </c>
      <c r="AW11" s="40">
        <v>1083.33</v>
      </c>
      <c r="AX11" s="40">
        <v>1129.58</v>
      </c>
      <c r="AY11" s="40">
        <v>0</v>
      </c>
      <c r="AZ11" s="40">
        <v>0</v>
      </c>
    </row>
    <row r="12" spans="1:52" s="15" customFormat="1" ht="9" customHeight="1">
      <c r="A12" s="13">
        <v>5</v>
      </c>
      <c r="B12" s="23" t="s">
        <v>56</v>
      </c>
      <c r="C12" s="23" t="s">
        <v>57</v>
      </c>
      <c r="D12" s="40">
        <v>7791675.06</v>
      </c>
      <c r="E12" s="40">
        <v>967285.85</v>
      </c>
      <c r="F12" s="40">
        <v>6824389.21</v>
      </c>
      <c r="G12" s="40">
        <v>708334.09</v>
      </c>
      <c r="H12" s="40">
        <v>257457.83</v>
      </c>
      <c r="I12" s="40">
        <v>450876.26</v>
      </c>
      <c r="J12" s="40">
        <v>50643173.91</v>
      </c>
      <c r="K12" s="40">
        <v>7.13</v>
      </c>
      <c r="L12" s="40">
        <v>5064317.39</v>
      </c>
      <c r="M12" s="40">
        <v>9.999999998025402</v>
      </c>
      <c r="N12" s="40">
        <v>0.71</v>
      </c>
      <c r="O12" s="40">
        <v>666022570.62</v>
      </c>
      <c r="P12" s="40">
        <v>121191881.52</v>
      </c>
      <c r="Q12" s="40">
        <v>566912.12</v>
      </c>
      <c r="R12" s="40">
        <v>0</v>
      </c>
      <c r="S12" s="40">
        <v>23947683.56</v>
      </c>
      <c r="T12" s="40">
        <v>1515075.88</v>
      </c>
      <c r="U12" s="40">
        <v>3033934.52</v>
      </c>
      <c r="V12" s="40">
        <v>20182291.76</v>
      </c>
      <c r="W12" s="40">
        <v>855437.28</v>
      </c>
      <c r="X12" s="40">
        <v>0</v>
      </c>
      <c r="Y12" s="40">
        <v>36770636.47</v>
      </c>
      <c r="Z12" s="40">
        <v>348417</v>
      </c>
      <c r="AA12" s="40">
        <v>0</v>
      </c>
      <c r="AB12" s="40">
        <v>33971492.93</v>
      </c>
      <c r="AC12" s="40">
        <v>19381295.78</v>
      </c>
      <c r="AD12" s="40">
        <v>50643173.91</v>
      </c>
      <c r="AE12" s="40">
        <v>-3228926.71</v>
      </c>
      <c r="AF12" s="40">
        <v>-12428225.38</v>
      </c>
      <c r="AG12" s="40">
        <v>4103521.78</v>
      </c>
      <c r="AH12" s="40">
        <v>19930131.07</v>
      </c>
      <c r="AI12" s="40">
        <v>0</v>
      </c>
      <c r="AJ12" s="40">
        <v>0</v>
      </c>
      <c r="AK12" s="40">
        <v>18506700.71</v>
      </c>
      <c r="AL12" s="40">
        <v>43141268.22</v>
      </c>
      <c r="AM12" s="40">
        <v>0</v>
      </c>
      <c r="AN12" s="40">
        <v>0</v>
      </c>
      <c r="AO12" s="40">
        <v>347245.32</v>
      </c>
      <c r="AP12" s="40">
        <v>967285.85</v>
      </c>
      <c r="AQ12" s="40">
        <v>70822.71</v>
      </c>
      <c r="AR12" s="40">
        <v>257457.83</v>
      </c>
      <c r="AS12" s="40">
        <v>89975.11</v>
      </c>
      <c r="AT12" s="40">
        <v>489600.52</v>
      </c>
      <c r="AU12" s="40">
        <v>0</v>
      </c>
      <c r="AV12" s="40">
        <v>30000</v>
      </c>
      <c r="AW12" s="40">
        <v>185187.5</v>
      </c>
      <c r="AX12" s="40">
        <v>185187.5</v>
      </c>
      <c r="AY12" s="40">
        <v>1260</v>
      </c>
      <c r="AZ12" s="40">
        <v>5040</v>
      </c>
    </row>
    <row r="13" spans="1:52" s="15" customFormat="1" ht="9" customHeight="1">
      <c r="A13" s="13">
        <v>6</v>
      </c>
      <c r="B13" s="23" t="s">
        <v>157</v>
      </c>
      <c r="C13" s="23" t="s">
        <v>58</v>
      </c>
      <c r="D13" s="40">
        <v>383493.08</v>
      </c>
      <c r="E13" s="40">
        <v>173831.53</v>
      </c>
      <c r="F13" s="40">
        <v>209661.55</v>
      </c>
      <c r="G13" s="40">
        <v>63915.52</v>
      </c>
      <c r="H13" s="40">
        <v>22739.89</v>
      </c>
      <c r="I13" s="40">
        <v>41175.63</v>
      </c>
      <c r="J13" s="40">
        <v>9081152.96</v>
      </c>
      <c r="K13" s="40">
        <v>14.18</v>
      </c>
      <c r="L13" s="40">
        <v>817303.77</v>
      </c>
      <c r="M13" s="40">
        <v>9.000000039642543</v>
      </c>
      <c r="N13" s="40">
        <v>1.28</v>
      </c>
      <c r="O13" s="40">
        <v>60707598.01</v>
      </c>
      <c r="P13" s="40">
        <v>9766493.23</v>
      </c>
      <c r="Q13" s="40">
        <v>22100</v>
      </c>
      <c r="R13" s="40">
        <v>0</v>
      </c>
      <c r="S13" s="40">
        <v>1926675.01</v>
      </c>
      <c r="T13" s="40">
        <v>71400</v>
      </c>
      <c r="U13" s="40">
        <v>143521.42</v>
      </c>
      <c r="V13" s="40">
        <v>1246319.53</v>
      </c>
      <c r="W13" s="40">
        <v>82842.78</v>
      </c>
      <c r="X13" s="40">
        <v>0</v>
      </c>
      <c r="Y13" s="40">
        <v>3373078.27</v>
      </c>
      <c r="Z13" s="40">
        <v>29700</v>
      </c>
      <c r="AA13" s="40">
        <v>0</v>
      </c>
      <c r="AB13" s="40">
        <v>2870856.22</v>
      </c>
      <c r="AC13" s="40">
        <v>2864596.15</v>
      </c>
      <c r="AD13" s="40">
        <v>9081152.96</v>
      </c>
      <c r="AE13" s="40">
        <v>-69833</v>
      </c>
      <c r="AF13" s="40">
        <v>-406215</v>
      </c>
      <c r="AG13" s="40">
        <v>396607.47</v>
      </c>
      <c r="AH13" s="40">
        <v>1874909.89</v>
      </c>
      <c r="AI13" s="40">
        <v>1607.37</v>
      </c>
      <c r="AJ13" s="40">
        <v>6830.95</v>
      </c>
      <c r="AK13" s="40">
        <v>2536214.31</v>
      </c>
      <c r="AL13" s="40">
        <v>7605627.12</v>
      </c>
      <c r="AM13" s="40">
        <v>0</v>
      </c>
      <c r="AN13" s="40">
        <v>0</v>
      </c>
      <c r="AO13" s="40">
        <v>59605.75</v>
      </c>
      <c r="AP13" s="40">
        <v>173831.53</v>
      </c>
      <c r="AQ13" s="40">
        <v>6268.24</v>
      </c>
      <c r="AR13" s="40">
        <v>22739.89</v>
      </c>
      <c r="AS13" s="40">
        <v>10555.51</v>
      </c>
      <c r="AT13" s="40">
        <v>41125.99</v>
      </c>
      <c r="AU13" s="40">
        <v>37200</v>
      </c>
      <c r="AV13" s="40">
        <v>74700</v>
      </c>
      <c r="AW13" s="40">
        <v>0</v>
      </c>
      <c r="AX13" s="40">
        <v>13233.65</v>
      </c>
      <c r="AY13" s="40">
        <v>5582</v>
      </c>
      <c r="AZ13" s="40">
        <v>22032</v>
      </c>
    </row>
    <row r="14" spans="1:52" s="15" customFormat="1" ht="9" customHeight="1">
      <c r="A14" s="13">
        <v>7</v>
      </c>
      <c r="B14" s="23" t="s">
        <v>157</v>
      </c>
      <c r="C14" s="23" t="s">
        <v>59</v>
      </c>
      <c r="D14" s="40">
        <v>28207.95</v>
      </c>
      <c r="E14" s="40">
        <v>44663.35</v>
      </c>
      <c r="F14" s="40">
        <v>-16455.4</v>
      </c>
      <c r="G14" s="40">
        <v>4701.35</v>
      </c>
      <c r="H14" s="40">
        <v>1995.71</v>
      </c>
      <c r="I14" s="40">
        <v>2705.64</v>
      </c>
      <c r="J14" s="40">
        <v>432416.99</v>
      </c>
      <c r="K14" s="40">
        <v>9.15</v>
      </c>
      <c r="L14" s="40">
        <v>38917.53</v>
      </c>
      <c r="M14" s="40">
        <v>9.000000208132432</v>
      </c>
      <c r="N14" s="40">
        <v>0.82</v>
      </c>
      <c r="O14" s="40">
        <v>3960575.76</v>
      </c>
      <c r="P14" s="40">
        <v>1387901.48</v>
      </c>
      <c r="Q14" s="40">
        <v>5000</v>
      </c>
      <c r="R14" s="40">
        <v>0</v>
      </c>
      <c r="S14" s="40">
        <v>678823.37</v>
      </c>
      <c r="T14" s="40">
        <v>37200</v>
      </c>
      <c r="U14" s="40">
        <v>104442.63</v>
      </c>
      <c r="V14" s="40">
        <v>139778.62</v>
      </c>
      <c r="W14" s="40">
        <v>1100</v>
      </c>
      <c r="X14" s="40">
        <v>0</v>
      </c>
      <c r="Y14" s="40">
        <v>196596.85</v>
      </c>
      <c r="Z14" s="40">
        <v>2900</v>
      </c>
      <c r="AA14" s="40">
        <v>0</v>
      </c>
      <c r="AB14" s="40">
        <v>222060.01</v>
      </c>
      <c r="AC14" s="40">
        <v>129138.83</v>
      </c>
      <c r="AD14" s="40">
        <v>432416.99</v>
      </c>
      <c r="AE14" s="40">
        <v>-2767.24</v>
      </c>
      <c r="AF14" s="40">
        <v>1238.93</v>
      </c>
      <c r="AG14" s="40">
        <v>33010.07</v>
      </c>
      <c r="AH14" s="40">
        <v>120149.44</v>
      </c>
      <c r="AI14" s="40">
        <v>281.56</v>
      </c>
      <c r="AJ14" s="40">
        <v>1292.32</v>
      </c>
      <c r="AK14" s="40">
        <v>98614.44</v>
      </c>
      <c r="AL14" s="40">
        <v>309736.3</v>
      </c>
      <c r="AM14" s="40">
        <v>0</v>
      </c>
      <c r="AN14" s="40">
        <v>0</v>
      </c>
      <c r="AO14" s="40">
        <v>12208.11</v>
      </c>
      <c r="AP14" s="40">
        <v>44663.35</v>
      </c>
      <c r="AQ14" s="40">
        <v>588.65</v>
      </c>
      <c r="AR14" s="40">
        <v>1995.71</v>
      </c>
      <c r="AS14" s="40">
        <v>3627.46</v>
      </c>
      <c r="AT14" s="40">
        <v>15485.78</v>
      </c>
      <c r="AU14" s="40">
        <v>2800</v>
      </c>
      <c r="AV14" s="40">
        <v>5300</v>
      </c>
      <c r="AW14" s="40">
        <v>0</v>
      </c>
      <c r="AX14" s="40">
        <v>1015.86</v>
      </c>
      <c r="AY14" s="40">
        <v>5192</v>
      </c>
      <c r="AZ14" s="40">
        <v>20866</v>
      </c>
    </row>
    <row r="15" spans="1:52" s="15" customFormat="1" ht="9" customHeight="1">
      <c r="A15" s="13">
        <v>8</v>
      </c>
      <c r="B15" s="23" t="s">
        <v>60</v>
      </c>
      <c r="C15" s="23" t="s">
        <v>61</v>
      </c>
      <c r="D15" s="40">
        <v>277072.43</v>
      </c>
      <c r="E15" s="40">
        <v>124677.63</v>
      </c>
      <c r="F15" s="40">
        <v>152394.8</v>
      </c>
      <c r="G15" s="40">
        <v>25188.41</v>
      </c>
      <c r="H15" s="40">
        <v>9244.87</v>
      </c>
      <c r="I15" s="40">
        <v>15943.54</v>
      </c>
      <c r="J15" s="40">
        <v>1553551.12</v>
      </c>
      <c r="K15" s="40">
        <v>6.15</v>
      </c>
      <c r="L15" s="40">
        <v>147587.36</v>
      </c>
      <c r="M15" s="40">
        <v>9.500000231727165</v>
      </c>
      <c r="N15" s="40">
        <v>0.58</v>
      </c>
      <c r="O15" s="40">
        <v>23610725.34</v>
      </c>
      <c r="P15" s="40">
        <v>4081031.86</v>
      </c>
      <c r="Q15" s="40">
        <v>47700</v>
      </c>
      <c r="R15" s="40">
        <v>0</v>
      </c>
      <c r="S15" s="40">
        <v>925457.24</v>
      </c>
      <c r="T15" s="40">
        <v>34100</v>
      </c>
      <c r="U15" s="40">
        <v>183190.12</v>
      </c>
      <c r="V15" s="40">
        <v>786897.43</v>
      </c>
      <c r="W15" s="40">
        <v>24800</v>
      </c>
      <c r="X15" s="40">
        <v>0</v>
      </c>
      <c r="Y15" s="40">
        <v>1011154.51</v>
      </c>
      <c r="Z15" s="40">
        <v>22600</v>
      </c>
      <c r="AA15" s="40">
        <v>0</v>
      </c>
      <c r="AB15" s="40">
        <v>1045132.56</v>
      </c>
      <c r="AC15" s="40">
        <v>141027.64</v>
      </c>
      <c r="AD15" s="40">
        <v>1553551.12</v>
      </c>
      <c r="AE15" s="40">
        <v>-7755.82</v>
      </c>
      <c r="AF15" s="40">
        <v>1301373.13</v>
      </c>
      <c r="AG15" s="40">
        <v>89381.53</v>
      </c>
      <c r="AH15" s="40">
        <v>479947.51</v>
      </c>
      <c r="AI15" s="40">
        <v>0</v>
      </c>
      <c r="AJ15" s="40">
        <v>0</v>
      </c>
      <c r="AK15" s="40">
        <v>59401.93</v>
      </c>
      <c r="AL15" s="40">
        <v>-227769.52</v>
      </c>
      <c r="AM15" s="40">
        <v>0</v>
      </c>
      <c r="AN15" s="40">
        <v>0</v>
      </c>
      <c r="AO15" s="40">
        <v>34957.02</v>
      </c>
      <c r="AP15" s="40">
        <v>124677.63</v>
      </c>
      <c r="AQ15" s="40">
        <v>2479.02</v>
      </c>
      <c r="AR15" s="40">
        <v>9244.87</v>
      </c>
      <c r="AS15" s="40">
        <v>26947.77</v>
      </c>
      <c r="AT15" s="40">
        <v>109612.53</v>
      </c>
      <c r="AU15" s="40">
        <v>0</v>
      </c>
      <c r="AV15" s="40">
        <v>0</v>
      </c>
      <c r="AW15" s="40">
        <v>5450.23</v>
      </c>
      <c r="AX15" s="40">
        <v>5450.23</v>
      </c>
      <c r="AY15" s="40">
        <v>80</v>
      </c>
      <c r="AZ15" s="40">
        <v>370</v>
      </c>
    </row>
    <row r="16" spans="1:52" s="15" customFormat="1" ht="9" customHeight="1">
      <c r="A16" s="13">
        <v>9</v>
      </c>
      <c r="B16" s="23" t="s">
        <v>62</v>
      </c>
      <c r="C16" s="23" t="s">
        <v>63</v>
      </c>
      <c r="D16" s="40">
        <v>6339175.51</v>
      </c>
      <c r="E16" s="40">
        <v>598920.87</v>
      </c>
      <c r="F16" s="40">
        <v>5740254.64</v>
      </c>
      <c r="G16" s="40">
        <v>576288.67</v>
      </c>
      <c r="H16" s="40">
        <v>208655.21</v>
      </c>
      <c r="I16" s="40">
        <v>367633.46</v>
      </c>
      <c r="J16" s="40">
        <v>40846387.37</v>
      </c>
      <c r="K16" s="40">
        <v>7.07</v>
      </c>
      <c r="L16" s="40">
        <v>4002945.96</v>
      </c>
      <c r="M16" s="40">
        <v>9.799999994467075</v>
      </c>
      <c r="N16" s="40">
        <v>0.69</v>
      </c>
      <c r="O16" s="40">
        <v>542751722.16</v>
      </c>
      <c r="P16" s="40">
        <v>95829936.34</v>
      </c>
      <c r="Q16" s="40">
        <v>271478</v>
      </c>
      <c r="R16" s="40">
        <v>0</v>
      </c>
      <c r="S16" s="40">
        <v>19865161.2</v>
      </c>
      <c r="T16" s="40">
        <v>980461</v>
      </c>
      <c r="U16" s="40">
        <v>1765005.72</v>
      </c>
      <c r="V16" s="40">
        <v>17658773.22</v>
      </c>
      <c r="W16" s="40">
        <v>869345.8</v>
      </c>
      <c r="X16" s="40">
        <v>0</v>
      </c>
      <c r="Y16" s="40">
        <v>25743837.6</v>
      </c>
      <c r="Z16" s="40">
        <v>261041</v>
      </c>
      <c r="AA16" s="40">
        <v>0</v>
      </c>
      <c r="AB16" s="40">
        <v>28414832.8</v>
      </c>
      <c r="AC16" s="40">
        <v>7884682.24</v>
      </c>
      <c r="AD16" s="40">
        <v>40846387.37</v>
      </c>
      <c r="AE16" s="40">
        <v>39311.3</v>
      </c>
      <c r="AF16" s="40">
        <v>92851.81</v>
      </c>
      <c r="AG16" s="40">
        <v>2683366.52</v>
      </c>
      <c r="AH16" s="40">
        <v>15671750.66</v>
      </c>
      <c r="AI16" s="40">
        <v>0</v>
      </c>
      <c r="AJ16" s="40">
        <v>0</v>
      </c>
      <c r="AK16" s="40">
        <v>5162004.42</v>
      </c>
      <c r="AL16" s="40">
        <v>25081784.9</v>
      </c>
      <c r="AM16" s="40">
        <v>0</v>
      </c>
      <c r="AN16" s="40">
        <v>0</v>
      </c>
      <c r="AO16" s="40">
        <v>255762.96</v>
      </c>
      <c r="AP16" s="40">
        <v>598920.87</v>
      </c>
      <c r="AQ16" s="40">
        <v>57249.5</v>
      </c>
      <c r="AR16" s="40">
        <v>208655.21</v>
      </c>
      <c r="AS16" s="40">
        <v>56180.35</v>
      </c>
      <c r="AT16" s="40">
        <v>245576.68</v>
      </c>
      <c r="AU16" s="40">
        <v>0</v>
      </c>
      <c r="AV16" s="40">
        <v>0</v>
      </c>
      <c r="AW16" s="40">
        <v>140731.74</v>
      </c>
      <c r="AX16" s="40">
        <v>140731.74</v>
      </c>
      <c r="AY16" s="40">
        <v>1601.37</v>
      </c>
      <c r="AZ16" s="40">
        <v>3957.24</v>
      </c>
    </row>
    <row r="17" spans="1:52" s="15" customFormat="1" ht="9" customHeight="1">
      <c r="A17" s="13">
        <f>A16+1</f>
        <v>10</v>
      </c>
      <c r="B17" s="23" t="s">
        <v>64</v>
      </c>
      <c r="C17" s="23" t="s">
        <v>65</v>
      </c>
      <c r="D17" s="40">
        <v>168827.65</v>
      </c>
      <c r="E17" s="40">
        <v>122195.78</v>
      </c>
      <c r="F17" s="40">
        <v>46631.87</v>
      </c>
      <c r="G17" s="40">
        <v>16882.78</v>
      </c>
      <c r="H17" s="40">
        <v>5944.82</v>
      </c>
      <c r="I17" s="40">
        <v>10937.96</v>
      </c>
      <c r="J17" s="40">
        <v>1852650.3</v>
      </c>
      <c r="K17" s="40">
        <v>10.96</v>
      </c>
      <c r="L17" s="40">
        <v>185265.03</v>
      </c>
      <c r="M17" s="40">
        <v>10</v>
      </c>
      <c r="N17" s="40">
        <v>1.1</v>
      </c>
      <c r="O17" s="40">
        <v>16153473.13</v>
      </c>
      <c r="P17" s="40">
        <v>2467077.25</v>
      </c>
      <c r="Q17" s="40">
        <v>9200</v>
      </c>
      <c r="R17" s="40">
        <v>0</v>
      </c>
      <c r="S17" s="40">
        <v>366297.9</v>
      </c>
      <c r="T17" s="40">
        <v>5000</v>
      </c>
      <c r="U17" s="40">
        <v>14000</v>
      </c>
      <c r="V17" s="40">
        <v>343545.42</v>
      </c>
      <c r="W17" s="40">
        <v>2600</v>
      </c>
      <c r="X17" s="40">
        <v>0</v>
      </c>
      <c r="Y17" s="40">
        <v>944607.86</v>
      </c>
      <c r="Z17" s="40">
        <v>3600</v>
      </c>
      <c r="AA17" s="40">
        <v>0</v>
      </c>
      <c r="AB17" s="40">
        <v>778226.07</v>
      </c>
      <c r="AC17" s="40">
        <v>403352.67</v>
      </c>
      <c r="AD17" s="40">
        <v>1852650.3</v>
      </c>
      <c r="AE17" s="40">
        <v>142606.16</v>
      </c>
      <c r="AF17" s="40">
        <v>1071501.58</v>
      </c>
      <c r="AG17" s="40">
        <v>81492.83</v>
      </c>
      <c r="AH17" s="40">
        <v>359826.94</v>
      </c>
      <c r="AI17" s="40">
        <v>0</v>
      </c>
      <c r="AJ17" s="40">
        <v>0</v>
      </c>
      <c r="AK17" s="40">
        <v>179253.68</v>
      </c>
      <c r="AL17" s="40">
        <v>421321.78</v>
      </c>
      <c r="AM17" s="40">
        <v>0</v>
      </c>
      <c r="AN17" s="40">
        <v>0</v>
      </c>
      <c r="AO17" s="40">
        <v>19116.76</v>
      </c>
      <c r="AP17" s="40">
        <v>122195.78</v>
      </c>
      <c r="AQ17" s="40">
        <v>1609.63</v>
      </c>
      <c r="AR17" s="40">
        <v>5944.82</v>
      </c>
      <c r="AS17" s="40">
        <v>15682.13</v>
      </c>
      <c r="AT17" s="40">
        <v>51725.96</v>
      </c>
      <c r="AU17" s="40">
        <v>0</v>
      </c>
      <c r="AV17" s="40">
        <v>50000</v>
      </c>
      <c r="AW17" s="40">
        <v>0</v>
      </c>
      <c r="AX17" s="40">
        <v>7325</v>
      </c>
      <c r="AY17" s="40">
        <v>1825</v>
      </c>
      <c r="AZ17" s="40">
        <v>7200</v>
      </c>
    </row>
    <row r="18" spans="1:52" s="15" customFormat="1" ht="9" customHeight="1">
      <c r="A18" s="13">
        <f aca="true" t="shared" si="0" ref="A18:A65">A17+1</f>
        <v>11</v>
      </c>
      <c r="B18" s="23" t="s">
        <v>66</v>
      </c>
      <c r="C18" s="23" t="s">
        <v>67</v>
      </c>
      <c r="D18" s="40">
        <v>4402870.28</v>
      </c>
      <c r="E18" s="40">
        <v>781108.26</v>
      </c>
      <c r="F18" s="40">
        <v>3621762.02</v>
      </c>
      <c r="G18" s="40">
        <v>400260.93</v>
      </c>
      <c r="H18" s="40">
        <v>145733.42</v>
      </c>
      <c r="I18" s="40">
        <v>254527.51</v>
      </c>
      <c r="J18" s="40">
        <v>40468645.24</v>
      </c>
      <c r="K18" s="40">
        <v>10.09</v>
      </c>
      <c r="L18" s="40">
        <v>4046864.52</v>
      </c>
      <c r="M18" s="40">
        <v>9.999999990115803</v>
      </c>
      <c r="N18" s="40">
        <v>1.01</v>
      </c>
      <c r="O18" s="40">
        <v>378676512.65</v>
      </c>
      <c r="P18" s="40">
        <v>62182998.67</v>
      </c>
      <c r="Q18" s="40">
        <v>76725.2</v>
      </c>
      <c r="R18" s="40">
        <v>0</v>
      </c>
      <c r="S18" s="40">
        <v>13098402.93</v>
      </c>
      <c r="T18" s="40">
        <v>126307.36</v>
      </c>
      <c r="U18" s="40">
        <v>221313</v>
      </c>
      <c r="V18" s="40">
        <v>12230235.19</v>
      </c>
      <c r="W18" s="40">
        <v>49967.33</v>
      </c>
      <c r="X18" s="40">
        <v>0</v>
      </c>
      <c r="Y18" s="40">
        <v>18871534.63</v>
      </c>
      <c r="Z18" s="40">
        <v>49246.88</v>
      </c>
      <c r="AA18" s="40">
        <v>0</v>
      </c>
      <c r="AB18" s="40">
        <v>17459266.15</v>
      </c>
      <c r="AC18" s="40">
        <v>10834944.66</v>
      </c>
      <c r="AD18" s="40">
        <v>40468645.24</v>
      </c>
      <c r="AE18" s="40">
        <v>-438612.38</v>
      </c>
      <c r="AF18" s="40">
        <v>3266218.25</v>
      </c>
      <c r="AG18" s="40">
        <v>2469326.18</v>
      </c>
      <c r="AH18" s="40">
        <v>14797028.1</v>
      </c>
      <c r="AI18" s="40">
        <v>1026963.12</v>
      </c>
      <c r="AJ18" s="40">
        <v>4274162.03</v>
      </c>
      <c r="AK18" s="40">
        <v>7777267.74</v>
      </c>
      <c r="AL18" s="40">
        <v>18131236.86</v>
      </c>
      <c r="AM18" s="40">
        <v>0</v>
      </c>
      <c r="AN18" s="40">
        <v>0</v>
      </c>
      <c r="AO18" s="40">
        <v>194527.7</v>
      </c>
      <c r="AP18" s="40">
        <v>781108.26</v>
      </c>
      <c r="AQ18" s="40">
        <v>38782.76</v>
      </c>
      <c r="AR18" s="40">
        <v>145733.42</v>
      </c>
      <c r="AS18" s="40">
        <v>103544.94</v>
      </c>
      <c r="AT18" s="40">
        <v>453687.34</v>
      </c>
      <c r="AU18" s="40">
        <v>50000</v>
      </c>
      <c r="AV18" s="40">
        <v>64000</v>
      </c>
      <c r="AW18" s="40">
        <v>0</v>
      </c>
      <c r="AX18" s="40">
        <v>113152.5</v>
      </c>
      <c r="AY18" s="40">
        <v>2200</v>
      </c>
      <c r="AZ18" s="40">
        <v>4535</v>
      </c>
    </row>
    <row r="19" spans="1:52" s="15" customFormat="1" ht="9" customHeight="1">
      <c r="A19" s="13">
        <f t="shared" si="0"/>
        <v>12</v>
      </c>
      <c r="B19" s="23" t="s">
        <v>68</v>
      </c>
      <c r="C19" s="23" t="s">
        <v>69</v>
      </c>
      <c r="D19" s="40">
        <v>5237678.53</v>
      </c>
      <c r="E19" s="40">
        <v>802328.16</v>
      </c>
      <c r="F19" s="40">
        <v>4435350.37</v>
      </c>
      <c r="G19" s="40">
        <v>476152.6</v>
      </c>
      <c r="H19" s="40">
        <v>177441.56</v>
      </c>
      <c r="I19" s="40">
        <v>298711.04</v>
      </c>
      <c r="J19" s="40">
        <v>48742779.36</v>
      </c>
      <c r="K19" s="40">
        <v>10.21</v>
      </c>
      <c r="L19" s="40">
        <v>3899422.35</v>
      </c>
      <c r="M19" s="40">
        <v>8.000000002461903</v>
      </c>
      <c r="N19" s="40">
        <v>0.82</v>
      </c>
      <c r="O19" s="40">
        <v>440015479.04</v>
      </c>
      <c r="P19" s="40">
        <v>93661688.37</v>
      </c>
      <c r="Q19" s="40">
        <v>290475</v>
      </c>
      <c r="R19" s="40">
        <v>0</v>
      </c>
      <c r="S19" s="40">
        <v>21638225.15</v>
      </c>
      <c r="T19" s="40">
        <v>834438</v>
      </c>
      <c r="U19" s="40">
        <v>1679966.53</v>
      </c>
      <c r="V19" s="40">
        <v>22433902.77</v>
      </c>
      <c r="W19" s="40">
        <v>948785.13</v>
      </c>
      <c r="X19" s="40">
        <v>0</v>
      </c>
      <c r="Y19" s="40">
        <v>21928952.13</v>
      </c>
      <c r="Z19" s="40">
        <v>260063</v>
      </c>
      <c r="AA19" s="40">
        <v>0</v>
      </c>
      <c r="AB19" s="40">
        <v>23646880.66</v>
      </c>
      <c r="AC19" s="40">
        <v>13002393.92</v>
      </c>
      <c r="AD19" s="40">
        <v>48742779.36</v>
      </c>
      <c r="AE19" s="40">
        <v>1986137.29</v>
      </c>
      <c r="AF19" s="40">
        <v>14170472.19</v>
      </c>
      <c r="AG19" s="40">
        <v>3212186.89</v>
      </c>
      <c r="AH19" s="40">
        <v>14268635.31</v>
      </c>
      <c r="AI19" s="40">
        <v>0</v>
      </c>
      <c r="AJ19" s="40">
        <v>0</v>
      </c>
      <c r="AK19" s="40">
        <v>7804069.74</v>
      </c>
      <c r="AL19" s="40">
        <v>20303671.86</v>
      </c>
      <c r="AM19" s="40">
        <v>0</v>
      </c>
      <c r="AN19" s="40">
        <v>0</v>
      </c>
      <c r="AO19" s="40">
        <v>395105.24</v>
      </c>
      <c r="AP19" s="40">
        <v>802328.16</v>
      </c>
      <c r="AQ19" s="40">
        <v>50603.17</v>
      </c>
      <c r="AR19" s="40">
        <v>177441.56</v>
      </c>
      <c r="AS19" s="40">
        <v>194042.07</v>
      </c>
      <c r="AT19" s="40">
        <v>413196.6</v>
      </c>
      <c r="AU19" s="40">
        <v>0</v>
      </c>
      <c r="AV19" s="40">
        <v>60000</v>
      </c>
      <c r="AW19" s="40">
        <v>150000</v>
      </c>
      <c r="AX19" s="40">
        <v>150000</v>
      </c>
      <c r="AY19" s="40">
        <v>460</v>
      </c>
      <c r="AZ19" s="40">
        <v>1690</v>
      </c>
    </row>
    <row r="20" spans="1:52" s="15" customFormat="1" ht="9" customHeight="1">
      <c r="A20" s="13">
        <f t="shared" si="0"/>
        <v>13</v>
      </c>
      <c r="B20" s="23" t="s">
        <v>68</v>
      </c>
      <c r="C20" s="23" t="s">
        <v>70</v>
      </c>
      <c r="D20" s="40">
        <v>457840.21</v>
      </c>
      <c r="E20" s="40">
        <v>148437.17</v>
      </c>
      <c r="F20" s="40">
        <v>309403.04</v>
      </c>
      <c r="G20" s="40">
        <v>41621.83</v>
      </c>
      <c r="H20" s="40">
        <v>15846.47</v>
      </c>
      <c r="I20" s="40">
        <v>25775.36</v>
      </c>
      <c r="J20" s="40">
        <v>3796202.47</v>
      </c>
      <c r="K20" s="40">
        <v>9.09</v>
      </c>
      <c r="L20" s="40">
        <v>303696.2</v>
      </c>
      <c r="M20" s="40">
        <v>8.000000063221075</v>
      </c>
      <c r="N20" s="40">
        <v>0.73</v>
      </c>
      <c r="O20" s="40">
        <v>38030632.58</v>
      </c>
      <c r="P20" s="40">
        <v>8720033.8</v>
      </c>
      <c r="Q20" s="40">
        <v>25656</v>
      </c>
      <c r="R20" s="40">
        <v>0</v>
      </c>
      <c r="S20" s="40">
        <v>2340417.17</v>
      </c>
      <c r="T20" s="40">
        <v>113576.6</v>
      </c>
      <c r="U20" s="40">
        <v>193474.6</v>
      </c>
      <c r="V20" s="40">
        <v>2068798.86</v>
      </c>
      <c r="W20" s="40">
        <v>35159.41</v>
      </c>
      <c r="X20" s="40">
        <v>0</v>
      </c>
      <c r="Y20" s="40">
        <v>1880914.99</v>
      </c>
      <c r="Z20" s="40">
        <v>28896</v>
      </c>
      <c r="AA20" s="40">
        <v>30085.59</v>
      </c>
      <c r="AB20" s="40">
        <v>2003054.58</v>
      </c>
      <c r="AC20" s="40">
        <v>1025143.41</v>
      </c>
      <c r="AD20" s="40">
        <v>3796202.47</v>
      </c>
      <c r="AE20" s="40">
        <v>207976.95</v>
      </c>
      <c r="AF20" s="40">
        <v>927993.65</v>
      </c>
      <c r="AG20" s="40">
        <v>288679.42</v>
      </c>
      <c r="AH20" s="40">
        <v>1198043.06</v>
      </c>
      <c r="AI20" s="40">
        <v>0</v>
      </c>
      <c r="AJ20" s="40">
        <v>0</v>
      </c>
      <c r="AK20" s="40">
        <v>528487.04</v>
      </c>
      <c r="AL20" s="40">
        <v>1670165.76</v>
      </c>
      <c r="AM20" s="40">
        <v>0</v>
      </c>
      <c r="AN20" s="40">
        <v>0</v>
      </c>
      <c r="AO20" s="40">
        <v>41862.12</v>
      </c>
      <c r="AP20" s="40">
        <v>148437.17</v>
      </c>
      <c r="AQ20" s="40">
        <v>4520.61</v>
      </c>
      <c r="AR20" s="40">
        <v>15846.47</v>
      </c>
      <c r="AS20" s="40">
        <v>22391.51</v>
      </c>
      <c r="AT20" s="40">
        <v>56410.7</v>
      </c>
      <c r="AU20" s="40">
        <v>0</v>
      </c>
      <c r="AV20" s="40">
        <v>60000</v>
      </c>
      <c r="AW20" s="40">
        <v>14500</v>
      </c>
      <c r="AX20" s="40">
        <v>14500</v>
      </c>
      <c r="AY20" s="40">
        <v>450</v>
      </c>
      <c r="AZ20" s="40">
        <v>1680</v>
      </c>
    </row>
    <row r="21" spans="1:52" s="15" customFormat="1" ht="9" customHeight="1">
      <c r="A21" s="13">
        <f t="shared" si="0"/>
        <v>14</v>
      </c>
      <c r="B21" s="23" t="s">
        <v>71</v>
      </c>
      <c r="C21" s="23" t="s">
        <v>72</v>
      </c>
      <c r="D21" s="40">
        <v>11377832.2</v>
      </c>
      <c r="E21" s="40">
        <v>1980209.95</v>
      </c>
      <c r="F21" s="40">
        <v>9397622.25</v>
      </c>
      <c r="G21" s="40">
        <v>1034348.37</v>
      </c>
      <c r="H21" s="40">
        <v>371659.48</v>
      </c>
      <c r="I21" s="40">
        <v>662688.89</v>
      </c>
      <c r="J21" s="40">
        <v>101703631.72</v>
      </c>
      <c r="K21" s="40">
        <v>9.81</v>
      </c>
      <c r="L21" s="40">
        <v>8899067.78</v>
      </c>
      <c r="M21" s="40">
        <v>8.75000000442462</v>
      </c>
      <c r="N21" s="40">
        <v>0.86</v>
      </c>
      <c r="O21" s="40">
        <v>975420798.05</v>
      </c>
      <c r="P21" s="40">
        <v>166889958</v>
      </c>
      <c r="Q21" s="40">
        <v>289410</v>
      </c>
      <c r="R21" s="40">
        <v>300000</v>
      </c>
      <c r="S21" s="40">
        <v>38495312.18</v>
      </c>
      <c r="T21" s="40">
        <v>845680</v>
      </c>
      <c r="U21" s="40">
        <v>1493840</v>
      </c>
      <c r="V21" s="40">
        <v>30586936.44</v>
      </c>
      <c r="W21" s="40">
        <v>222314.45</v>
      </c>
      <c r="X21" s="40">
        <v>0</v>
      </c>
      <c r="Y21" s="40">
        <v>44235327.87</v>
      </c>
      <c r="Z21" s="40">
        <v>300210</v>
      </c>
      <c r="AA21" s="40">
        <v>0</v>
      </c>
      <c r="AB21" s="40">
        <v>50120927.06</v>
      </c>
      <c r="AC21" s="40">
        <v>45199598.7</v>
      </c>
      <c r="AD21" s="40">
        <v>101703631.72</v>
      </c>
      <c r="AE21" s="40">
        <v>4296846.83</v>
      </c>
      <c r="AF21" s="40">
        <v>3709415.34</v>
      </c>
      <c r="AG21" s="40">
        <v>3719188.2</v>
      </c>
      <c r="AH21" s="40">
        <v>30379197.36</v>
      </c>
      <c r="AI21" s="40">
        <v>2940983.6</v>
      </c>
      <c r="AJ21" s="40">
        <v>5977868.85</v>
      </c>
      <c r="AK21" s="40">
        <v>34242580.07</v>
      </c>
      <c r="AL21" s="40">
        <v>61637150.17</v>
      </c>
      <c r="AM21" s="40">
        <v>0</v>
      </c>
      <c r="AN21" s="40">
        <v>0</v>
      </c>
      <c r="AO21" s="40">
        <v>623128.27</v>
      </c>
      <c r="AP21" s="40">
        <v>1980209.95</v>
      </c>
      <c r="AQ21" s="40">
        <v>101883.97</v>
      </c>
      <c r="AR21" s="40">
        <v>371659.48</v>
      </c>
      <c r="AS21" s="40">
        <v>269913.29</v>
      </c>
      <c r="AT21" s="40">
        <v>1259967.46</v>
      </c>
      <c r="AU21" s="40">
        <v>0</v>
      </c>
      <c r="AV21" s="40">
        <v>77000</v>
      </c>
      <c r="AW21" s="40">
        <v>247901.01</v>
      </c>
      <c r="AX21" s="40">
        <v>247901.01</v>
      </c>
      <c r="AY21" s="40">
        <v>3430</v>
      </c>
      <c r="AZ21" s="40">
        <v>23682</v>
      </c>
    </row>
    <row r="22" spans="1:52" s="43" customFormat="1" ht="11.25" customHeight="1">
      <c r="A22" s="41">
        <f t="shared" si="0"/>
        <v>15</v>
      </c>
      <c r="B22" s="42" t="s">
        <v>158</v>
      </c>
      <c r="C22" s="42" t="s">
        <v>114</v>
      </c>
      <c r="D22" s="44">
        <v>62206403.24</v>
      </c>
      <c r="E22" s="44">
        <v>8235933.64</v>
      </c>
      <c r="F22" s="44">
        <v>53970469.6</v>
      </c>
      <c r="G22" s="44">
        <v>5655127.56</v>
      </c>
      <c r="H22" s="44">
        <v>2068038.77</v>
      </c>
      <c r="I22" s="44">
        <v>3587088.79</v>
      </c>
      <c r="J22" s="44">
        <v>442251832.71</v>
      </c>
      <c r="K22" s="44">
        <v>7.8</v>
      </c>
      <c r="L22" s="44">
        <v>44225183.27</v>
      </c>
      <c r="M22" s="44">
        <v>9.999999999773886</v>
      </c>
      <c r="N22" s="44">
        <v>0.78</v>
      </c>
      <c r="O22" s="44">
        <v>5309245020.6746</v>
      </c>
      <c r="P22" s="44">
        <v>967628385.01</v>
      </c>
      <c r="Q22" s="44">
        <v>1136366.82</v>
      </c>
      <c r="R22" s="44">
        <v>180000</v>
      </c>
      <c r="S22" s="44">
        <v>214348438.85</v>
      </c>
      <c r="T22" s="44">
        <v>2306581.11</v>
      </c>
      <c r="U22" s="44">
        <v>4907675.54</v>
      </c>
      <c r="V22" s="44">
        <v>215692498.98</v>
      </c>
      <c r="W22" s="44">
        <v>1067986.13</v>
      </c>
      <c r="X22" s="44">
        <v>0</v>
      </c>
      <c r="Y22" s="44">
        <v>245732107.79</v>
      </c>
      <c r="Z22" s="44">
        <v>744011</v>
      </c>
      <c r="AA22" s="44">
        <v>300000</v>
      </c>
      <c r="AB22" s="44">
        <v>281212718.79</v>
      </c>
      <c r="AC22" s="44">
        <v>149690863.14</v>
      </c>
      <c r="AD22" s="44">
        <v>442251832.71</v>
      </c>
      <c r="AE22" s="44">
        <v>2660051.25</v>
      </c>
      <c r="AF22" s="44">
        <v>12905532.76</v>
      </c>
      <c r="AG22" s="44">
        <v>22740809.3</v>
      </c>
      <c r="AH22" s="44">
        <v>143365491.97</v>
      </c>
      <c r="AI22" s="44">
        <v>8860099.79</v>
      </c>
      <c r="AJ22" s="44">
        <v>65828929.81</v>
      </c>
      <c r="AK22" s="44">
        <v>115429902.8</v>
      </c>
      <c r="AL22" s="44">
        <v>220151878.17</v>
      </c>
      <c r="AM22" s="44">
        <v>0</v>
      </c>
      <c r="AN22" s="44">
        <v>0</v>
      </c>
      <c r="AO22" s="44">
        <v>1793570.87</v>
      </c>
      <c r="AP22" s="44">
        <v>8235933.64</v>
      </c>
      <c r="AQ22" s="44">
        <v>565196.89</v>
      </c>
      <c r="AR22" s="44">
        <v>2068038.77</v>
      </c>
      <c r="AS22" s="44">
        <v>1222653.98</v>
      </c>
      <c r="AT22" s="44">
        <v>4724295.16</v>
      </c>
      <c r="AU22" s="44">
        <v>0</v>
      </c>
      <c r="AV22" s="44">
        <v>119187.69</v>
      </c>
      <c r="AW22" s="44">
        <v>0</v>
      </c>
      <c r="AX22" s="44">
        <v>1309501.7</v>
      </c>
      <c r="AY22" s="44">
        <v>5720</v>
      </c>
      <c r="AZ22" s="44">
        <v>14910.32</v>
      </c>
    </row>
    <row r="23" spans="1:52" s="15" customFormat="1" ht="9" customHeight="1">
      <c r="A23" s="13">
        <f t="shared" si="0"/>
        <v>16</v>
      </c>
      <c r="B23" s="23" t="s">
        <v>73</v>
      </c>
      <c r="C23" s="23" t="s">
        <v>74</v>
      </c>
      <c r="D23" s="40">
        <v>6089660.82</v>
      </c>
      <c r="E23" s="40">
        <v>871124.77</v>
      </c>
      <c r="F23" s="40">
        <v>5218536.05</v>
      </c>
      <c r="G23" s="40">
        <v>553605.51</v>
      </c>
      <c r="H23" s="40">
        <v>228707.61</v>
      </c>
      <c r="I23" s="40">
        <v>324897.9</v>
      </c>
      <c r="J23" s="40">
        <v>61911579.28</v>
      </c>
      <c r="K23" s="40">
        <v>11.13</v>
      </c>
      <c r="L23" s="40">
        <v>6191157.93</v>
      </c>
      <c r="M23" s="40">
        <v>10.000000003230411</v>
      </c>
      <c r="N23" s="40">
        <v>1.11</v>
      </c>
      <c r="O23" s="40">
        <v>477225352.4598</v>
      </c>
      <c r="P23" s="40">
        <v>152803421.9</v>
      </c>
      <c r="Q23" s="40">
        <v>1156335.06</v>
      </c>
      <c r="R23" s="40">
        <v>0</v>
      </c>
      <c r="S23" s="40">
        <v>58614218.67</v>
      </c>
      <c r="T23" s="40">
        <v>3450150.93</v>
      </c>
      <c r="U23" s="40">
        <v>12739778.43</v>
      </c>
      <c r="V23" s="40">
        <v>18658917.35</v>
      </c>
      <c r="W23" s="40">
        <v>8374254.36</v>
      </c>
      <c r="X23" s="40">
        <v>0</v>
      </c>
      <c r="Y23" s="40">
        <v>24795666.73</v>
      </c>
      <c r="Z23" s="40">
        <v>1115509</v>
      </c>
      <c r="AA23" s="40">
        <v>10224.67</v>
      </c>
      <c r="AB23" s="40">
        <v>23888366.7</v>
      </c>
      <c r="AC23" s="40">
        <v>23238117.91</v>
      </c>
      <c r="AD23" s="40">
        <v>61911579.28</v>
      </c>
      <c r="AE23" s="40">
        <v>1943867.94</v>
      </c>
      <c r="AF23" s="40">
        <v>5491066.34</v>
      </c>
      <c r="AG23" s="40">
        <v>2072754.99</v>
      </c>
      <c r="AH23" s="40">
        <v>11931797.23</v>
      </c>
      <c r="AI23" s="40">
        <v>1732687.16</v>
      </c>
      <c r="AJ23" s="40">
        <v>5812236.34</v>
      </c>
      <c r="AK23" s="40">
        <v>17488807.82</v>
      </c>
      <c r="AL23" s="40">
        <v>38676479.37</v>
      </c>
      <c r="AM23" s="40">
        <v>0</v>
      </c>
      <c r="AN23" s="40">
        <v>0</v>
      </c>
      <c r="AO23" s="40">
        <v>329745.07</v>
      </c>
      <c r="AP23" s="40">
        <v>871124.77</v>
      </c>
      <c r="AQ23" s="40">
        <v>67948.36</v>
      </c>
      <c r="AR23" s="40">
        <v>228707.61</v>
      </c>
      <c r="AS23" s="40">
        <v>115945.83</v>
      </c>
      <c r="AT23" s="40">
        <v>445891.28</v>
      </c>
      <c r="AU23" s="40">
        <v>0</v>
      </c>
      <c r="AV23" s="40">
        <v>50000</v>
      </c>
      <c r="AW23" s="40">
        <v>145510.88</v>
      </c>
      <c r="AX23" s="40">
        <v>145510.88</v>
      </c>
      <c r="AY23" s="40">
        <v>340</v>
      </c>
      <c r="AZ23" s="40">
        <v>1015</v>
      </c>
    </row>
    <row r="24" spans="1:52" s="15" customFormat="1" ht="9" customHeight="1">
      <c r="A24" s="13">
        <f t="shared" si="0"/>
        <v>17</v>
      </c>
      <c r="B24" s="23" t="s">
        <v>75</v>
      </c>
      <c r="C24" s="23" t="s">
        <v>76</v>
      </c>
      <c r="D24" s="40">
        <v>15668374927</v>
      </c>
      <c r="E24" s="40">
        <v>807154329.85</v>
      </c>
      <c r="F24" s="40">
        <v>14861220597.15</v>
      </c>
      <c r="G24" s="40">
        <v>1424397720.63</v>
      </c>
      <c r="H24" s="40">
        <v>537178075.52</v>
      </c>
      <c r="I24" s="40">
        <v>887219645.1100001</v>
      </c>
      <c r="J24" s="40">
        <v>128085507588.44</v>
      </c>
      <c r="K24" s="40">
        <v>8.97</v>
      </c>
      <c r="L24" s="40">
        <v>442269785.05</v>
      </c>
      <c r="M24" s="40">
        <v>0.34529260443038273</v>
      </c>
      <c r="N24" s="40">
        <v>0.03</v>
      </c>
      <c r="O24" s="40">
        <v>1311347177134.08</v>
      </c>
      <c r="P24" s="40">
        <v>304820949412.2</v>
      </c>
      <c r="Q24" s="40">
        <v>476574451.23</v>
      </c>
      <c r="R24" s="40">
        <v>14280155.03</v>
      </c>
      <c r="S24" s="40">
        <v>68155751033.27</v>
      </c>
      <c r="T24" s="40">
        <v>899095832.17</v>
      </c>
      <c r="U24" s="40">
        <v>2559252858.09</v>
      </c>
      <c r="V24" s="40">
        <v>75748013544.44</v>
      </c>
      <c r="W24" s="40">
        <v>1643392295.98</v>
      </c>
      <c r="X24" s="40">
        <v>19816659.82</v>
      </c>
      <c r="Y24" s="40">
        <v>70680611391.75</v>
      </c>
      <c r="Z24" s="40">
        <v>319807394.68</v>
      </c>
      <c r="AA24" s="40">
        <v>16417774.67</v>
      </c>
      <c r="AB24" s="40">
        <v>84287936021.07</v>
      </c>
      <c r="AC24" s="40">
        <v>45157274594.8</v>
      </c>
      <c r="AD24" s="40">
        <v>128085507588.44</v>
      </c>
      <c r="AE24" s="40">
        <v>26019620.81</v>
      </c>
      <c r="AF24" s="40">
        <v>95656474.85</v>
      </c>
      <c r="AG24" s="40">
        <v>6236633411.6</v>
      </c>
      <c r="AH24" s="40">
        <v>29438971980.12</v>
      </c>
      <c r="AI24" s="40">
        <v>5105387127.21</v>
      </c>
      <c r="AJ24" s="40">
        <v>16116779255.37</v>
      </c>
      <c r="AK24" s="40">
        <v>33789234435.18</v>
      </c>
      <c r="AL24" s="40">
        <v>82434099878.1</v>
      </c>
      <c r="AM24" s="40">
        <v>0</v>
      </c>
      <c r="AN24" s="40">
        <v>0</v>
      </c>
      <c r="AO24" s="40">
        <v>225997427.57</v>
      </c>
      <c r="AP24" s="40">
        <v>807154329.85</v>
      </c>
      <c r="AQ24" s="40">
        <v>152313930.58</v>
      </c>
      <c r="AR24" s="40">
        <v>537178075.52</v>
      </c>
      <c r="AS24" s="40">
        <v>73679860.99</v>
      </c>
      <c r="AT24" s="40">
        <v>265729624.11</v>
      </c>
      <c r="AU24" s="40">
        <v>0</v>
      </c>
      <c r="AV24" s="40">
        <v>2714000</v>
      </c>
      <c r="AW24" s="40">
        <v>0</v>
      </c>
      <c r="AX24" s="40">
        <v>1500000</v>
      </c>
      <c r="AY24" s="40">
        <v>3636</v>
      </c>
      <c r="AZ24" s="40">
        <v>32630.22</v>
      </c>
    </row>
    <row r="25" spans="1:52" s="15" customFormat="1" ht="9" customHeight="1">
      <c r="A25" s="13">
        <f t="shared" si="0"/>
        <v>18</v>
      </c>
      <c r="B25" s="23" t="s">
        <v>75</v>
      </c>
      <c r="C25" s="23" t="s">
        <v>77</v>
      </c>
      <c r="D25" s="40">
        <v>69996265.16</v>
      </c>
      <c r="E25" s="40">
        <v>6790048.33</v>
      </c>
      <c r="F25" s="40">
        <v>63206216.83</v>
      </c>
      <c r="G25" s="40">
        <v>6363296.83</v>
      </c>
      <c r="H25" s="40">
        <v>2854000.07</v>
      </c>
      <c r="I25" s="40">
        <v>3509296.76</v>
      </c>
      <c r="J25" s="40">
        <v>536081690.32</v>
      </c>
      <c r="K25" s="40">
        <v>8.37</v>
      </c>
      <c r="L25" s="40">
        <v>10123345.97</v>
      </c>
      <c r="M25" s="40">
        <v>1.8883961442438246</v>
      </c>
      <c r="N25" s="40">
        <v>0.16</v>
      </c>
      <c r="O25" s="40">
        <v>5061632971.41</v>
      </c>
      <c r="P25" s="40">
        <v>2803155318.75</v>
      </c>
      <c r="Q25" s="40">
        <v>9797567.85</v>
      </c>
      <c r="R25" s="40">
        <v>138860.37</v>
      </c>
      <c r="S25" s="40">
        <v>458296200.7</v>
      </c>
      <c r="T25" s="40">
        <v>23541521.26</v>
      </c>
      <c r="U25" s="40">
        <v>494528438.6</v>
      </c>
      <c r="V25" s="40">
        <v>362459442.77</v>
      </c>
      <c r="W25" s="40">
        <v>767561153.04</v>
      </c>
      <c r="X25" s="40">
        <v>53561.46</v>
      </c>
      <c r="Y25" s="40">
        <v>304857984.34</v>
      </c>
      <c r="Z25" s="40">
        <v>10534557.41</v>
      </c>
      <c r="AA25" s="40">
        <v>309066</v>
      </c>
      <c r="AB25" s="40">
        <v>371076964.95</v>
      </c>
      <c r="AC25" s="40">
        <v>182244316.57</v>
      </c>
      <c r="AD25" s="40">
        <v>536081690.32</v>
      </c>
      <c r="AE25" s="40">
        <v>-8710</v>
      </c>
      <c r="AF25" s="40">
        <v>-1186804.44</v>
      </c>
      <c r="AG25" s="40">
        <v>39204004.16</v>
      </c>
      <c r="AH25" s="40">
        <v>157091818.57</v>
      </c>
      <c r="AI25" s="40">
        <v>4125176.11</v>
      </c>
      <c r="AJ25" s="40">
        <v>11834903.29</v>
      </c>
      <c r="AK25" s="40">
        <v>138923846.3</v>
      </c>
      <c r="AL25" s="40">
        <v>368341772.9</v>
      </c>
      <c r="AM25" s="40">
        <v>0</v>
      </c>
      <c r="AN25" s="40">
        <v>0</v>
      </c>
      <c r="AO25" s="40">
        <v>2955010.28</v>
      </c>
      <c r="AP25" s="40">
        <v>6790048.33</v>
      </c>
      <c r="AQ25" s="40">
        <v>991711.64</v>
      </c>
      <c r="AR25" s="40">
        <v>2854000.07</v>
      </c>
      <c r="AS25" s="40">
        <v>438926.74</v>
      </c>
      <c r="AT25" s="40">
        <v>1569389.17</v>
      </c>
      <c r="AU25" s="40">
        <v>0</v>
      </c>
      <c r="AV25" s="40">
        <v>590000</v>
      </c>
      <c r="AW25" s="40">
        <v>1521667.9</v>
      </c>
      <c r="AX25" s="40">
        <v>1766322.09</v>
      </c>
      <c r="AY25" s="40">
        <v>2704</v>
      </c>
      <c r="AZ25" s="40">
        <v>10337</v>
      </c>
    </row>
    <row r="26" spans="1:52" s="15" customFormat="1" ht="9" customHeight="1">
      <c r="A26" s="13">
        <f t="shared" si="0"/>
        <v>19</v>
      </c>
      <c r="B26" s="23" t="s">
        <v>78</v>
      </c>
      <c r="C26" s="23" t="s">
        <v>79</v>
      </c>
      <c r="D26" s="40">
        <v>218243.51</v>
      </c>
      <c r="E26" s="40">
        <v>116355.38</v>
      </c>
      <c r="F26" s="40">
        <v>101888.13</v>
      </c>
      <c r="G26" s="40">
        <v>19840.3</v>
      </c>
      <c r="H26" s="40">
        <v>7308.03</v>
      </c>
      <c r="I26" s="40">
        <v>12532.27</v>
      </c>
      <c r="J26" s="40">
        <v>710402.46</v>
      </c>
      <c r="K26" s="40">
        <v>3.57</v>
      </c>
      <c r="L26" s="40">
        <v>71040.25</v>
      </c>
      <c r="M26" s="40">
        <v>10.000000563061114</v>
      </c>
      <c r="N26" s="40">
        <v>0.36</v>
      </c>
      <c r="O26" s="40">
        <v>18666357.442</v>
      </c>
      <c r="P26" s="40">
        <v>3157338.62</v>
      </c>
      <c r="Q26" s="40">
        <v>34820</v>
      </c>
      <c r="R26" s="40">
        <v>0</v>
      </c>
      <c r="S26" s="40">
        <v>710682.65</v>
      </c>
      <c r="T26" s="40">
        <v>14850</v>
      </c>
      <c r="U26" s="40">
        <v>110426.62</v>
      </c>
      <c r="V26" s="40">
        <v>552882.32</v>
      </c>
      <c r="W26" s="40">
        <v>30093.46</v>
      </c>
      <c r="X26" s="40">
        <v>0</v>
      </c>
      <c r="Y26" s="40">
        <v>826241.21</v>
      </c>
      <c r="Z26" s="40">
        <v>13160</v>
      </c>
      <c r="AA26" s="40">
        <v>0</v>
      </c>
      <c r="AB26" s="40">
        <v>864182.36</v>
      </c>
      <c r="AC26" s="40">
        <v>159649.49</v>
      </c>
      <c r="AD26" s="40">
        <v>710402.46</v>
      </c>
      <c r="AE26" s="40">
        <v>80</v>
      </c>
      <c r="AF26" s="40">
        <v>84</v>
      </c>
      <c r="AG26" s="40">
        <v>76216.66</v>
      </c>
      <c r="AH26" s="40">
        <v>346280.89</v>
      </c>
      <c r="AI26" s="40">
        <v>0</v>
      </c>
      <c r="AJ26" s="40">
        <v>0</v>
      </c>
      <c r="AK26" s="40">
        <v>83352.83</v>
      </c>
      <c r="AL26" s="40">
        <v>364037.57</v>
      </c>
      <c r="AM26" s="40">
        <v>0</v>
      </c>
      <c r="AN26" s="40">
        <v>0</v>
      </c>
      <c r="AO26" s="40">
        <v>6945.75</v>
      </c>
      <c r="AP26" s="40">
        <v>116355.38</v>
      </c>
      <c r="AQ26" s="40">
        <v>1925.24</v>
      </c>
      <c r="AR26" s="40">
        <v>7308.03</v>
      </c>
      <c r="AS26" s="40">
        <v>407.51</v>
      </c>
      <c r="AT26" s="40">
        <v>4434.35</v>
      </c>
      <c r="AU26" s="40">
        <v>0</v>
      </c>
      <c r="AV26" s="40">
        <v>100000</v>
      </c>
      <c r="AW26" s="40">
        <v>4613</v>
      </c>
      <c r="AX26" s="40">
        <v>4613</v>
      </c>
      <c r="AY26" s="40">
        <v>0</v>
      </c>
      <c r="AZ26" s="40">
        <v>0</v>
      </c>
    </row>
    <row r="27" spans="1:52" s="15" customFormat="1" ht="9" customHeight="1">
      <c r="A27" s="13">
        <f t="shared" si="0"/>
        <v>20</v>
      </c>
      <c r="B27" s="23" t="s">
        <v>78</v>
      </c>
      <c r="C27" s="23" t="s">
        <v>80</v>
      </c>
      <c r="D27" s="40">
        <v>33343.3</v>
      </c>
      <c r="E27" s="40">
        <v>10645.99</v>
      </c>
      <c r="F27" s="40">
        <v>22697.31</v>
      </c>
      <c r="G27" s="40">
        <v>3031.21</v>
      </c>
      <c r="H27" s="40">
        <v>1142.26</v>
      </c>
      <c r="I27" s="40">
        <v>1888.95</v>
      </c>
      <c r="J27" s="40">
        <v>151982.43</v>
      </c>
      <c r="K27" s="40">
        <v>5</v>
      </c>
      <c r="L27" s="40">
        <v>15198.24</v>
      </c>
      <c r="M27" s="40">
        <v>9.99999802608762</v>
      </c>
      <c r="N27" s="40">
        <v>0.5</v>
      </c>
      <c r="O27" s="40">
        <v>2770958.3538</v>
      </c>
      <c r="P27" s="40">
        <v>614711.65</v>
      </c>
      <c r="Q27" s="40">
        <v>3800</v>
      </c>
      <c r="R27" s="40">
        <v>0</v>
      </c>
      <c r="S27" s="40">
        <v>88278.43</v>
      </c>
      <c r="T27" s="40">
        <v>24600</v>
      </c>
      <c r="U27" s="40">
        <v>26400</v>
      </c>
      <c r="V27" s="40">
        <v>100768.29</v>
      </c>
      <c r="W27" s="40">
        <v>176920.83</v>
      </c>
      <c r="X27" s="40">
        <v>0</v>
      </c>
      <c r="Y27" s="40">
        <v>105646.22</v>
      </c>
      <c r="Z27" s="40">
        <v>600</v>
      </c>
      <c r="AA27" s="40">
        <v>0</v>
      </c>
      <c r="AB27" s="40">
        <v>87697.88</v>
      </c>
      <c r="AC27" s="40">
        <v>61346.78</v>
      </c>
      <c r="AD27" s="40">
        <v>151982.43</v>
      </c>
      <c r="AE27" s="40">
        <v>10</v>
      </c>
      <c r="AF27" s="40">
        <v>10.4</v>
      </c>
      <c r="AG27" s="40">
        <v>13683.59</v>
      </c>
      <c r="AH27" s="40">
        <v>58494.83</v>
      </c>
      <c r="AI27" s="40">
        <v>0</v>
      </c>
      <c r="AJ27" s="40">
        <v>0</v>
      </c>
      <c r="AK27" s="40">
        <v>47653.19</v>
      </c>
      <c r="AL27" s="40">
        <v>93477.2</v>
      </c>
      <c r="AM27" s="40">
        <v>0</v>
      </c>
      <c r="AN27" s="40">
        <v>0</v>
      </c>
      <c r="AO27" s="40">
        <v>1229.06</v>
      </c>
      <c r="AP27" s="40">
        <v>10645.99</v>
      </c>
      <c r="AQ27" s="40">
        <v>336.52</v>
      </c>
      <c r="AR27" s="40">
        <v>1142.26</v>
      </c>
      <c r="AS27" s="40">
        <v>145.41</v>
      </c>
      <c r="AT27" s="40">
        <v>3756.6</v>
      </c>
      <c r="AU27" s="40">
        <v>0</v>
      </c>
      <c r="AV27" s="40">
        <v>5000</v>
      </c>
      <c r="AW27" s="40">
        <v>747.13</v>
      </c>
      <c r="AX27" s="40">
        <v>747.13</v>
      </c>
      <c r="AY27" s="40">
        <v>0</v>
      </c>
      <c r="AZ27" s="40">
        <v>0</v>
      </c>
    </row>
    <row r="28" spans="1:52" s="15" customFormat="1" ht="9" customHeight="1">
      <c r="A28" s="13">
        <f t="shared" si="0"/>
        <v>21</v>
      </c>
      <c r="B28" s="23" t="s">
        <v>78</v>
      </c>
      <c r="C28" s="23" t="s">
        <v>81</v>
      </c>
      <c r="D28" s="40">
        <v>1215928.68</v>
      </c>
      <c r="E28" s="40">
        <v>580475.72</v>
      </c>
      <c r="F28" s="40">
        <v>635452.96</v>
      </c>
      <c r="G28" s="40">
        <v>110538.97</v>
      </c>
      <c r="H28" s="40">
        <v>41440.02</v>
      </c>
      <c r="I28" s="40">
        <v>69098.95</v>
      </c>
      <c r="J28" s="40">
        <v>3343415.92</v>
      </c>
      <c r="K28" s="40">
        <v>3.02</v>
      </c>
      <c r="L28" s="40">
        <v>334341.59</v>
      </c>
      <c r="M28" s="40">
        <v>9.99999994018094</v>
      </c>
      <c r="N28" s="40">
        <v>0.3</v>
      </c>
      <c r="O28" s="40">
        <v>102931570.9923</v>
      </c>
      <c r="P28" s="40">
        <v>20535691.35</v>
      </c>
      <c r="Q28" s="40">
        <v>148442</v>
      </c>
      <c r="R28" s="40">
        <v>0</v>
      </c>
      <c r="S28" s="40">
        <v>4235132.07</v>
      </c>
      <c r="T28" s="40">
        <v>276486</v>
      </c>
      <c r="U28" s="40">
        <v>572461.66</v>
      </c>
      <c r="V28" s="40">
        <v>4112813.17</v>
      </c>
      <c r="W28" s="40">
        <v>251426.22</v>
      </c>
      <c r="X28" s="40">
        <v>129933.71</v>
      </c>
      <c r="Y28" s="40">
        <v>5285021.61</v>
      </c>
      <c r="Z28" s="40">
        <v>101547</v>
      </c>
      <c r="AA28" s="40">
        <v>0</v>
      </c>
      <c r="AB28" s="40">
        <v>5422427.91</v>
      </c>
      <c r="AC28" s="40">
        <v>528338.6</v>
      </c>
      <c r="AD28" s="40">
        <v>3343415.92</v>
      </c>
      <c r="AE28" s="40">
        <v>-13950</v>
      </c>
      <c r="AF28" s="40">
        <v>-21714.5</v>
      </c>
      <c r="AG28" s="40">
        <v>445279.14</v>
      </c>
      <c r="AH28" s="40">
        <v>1851967.47</v>
      </c>
      <c r="AI28" s="40">
        <v>0</v>
      </c>
      <c r="AJ28" s="40">
        <v>0</v>
      </c>
      <c r="AK28" s="40">
        <v>97009.46</v>
      </c>
      <c r="AL28" s="40">
        <v>1513162.95</v>
      </c>
      <c r="AM28" s="40">
        <v>0</v>
      </c>
      <c r="AN28" s="40">
        <v>0</v>
      </c>
      <c r="AO28" s="40">
        <v>40803.81</v>
      </c>
      <c r="AP28" s="40">
        <v>580475.72</v>
      </c>
      <c r="AQ28" s="40">
        <v>11199.8</v>
      </c>
      <c r="AR28" s="40">
        <v>41440.02</v>
      </c>
      <c r="AS28" s="40">
        <v>2068.85</v>
      </c>
      <c r="AT28" s="40">
        <v>11500.54</v>
      </c>
      <c r="AU28" s="40">
        <v>0</v>
      </c>
      <c r="AV28" s="40">
        <v>500000</v>
      </c>
      <c r="AW28" s="40">
        <v>27535.16</v>
      </c>
      <c r="AX28" s="40">
        <v>27535.16</v>
      </c>
      <c r="AY28" s="40">
        <v>0</v>
      </c>
      <c r="AZ28" s="40">
        <v>0</v>
      </c>
    </row>
    <row r="29" spans="1:52" s="15" customFormat="1" ht="9" customHeight="1">
      <c r="A29" s="13">
        <f t="shared" si="0"/>
        <v>22</v>
      </c>
      <c r="B29" s="23" t="s">
        <v>82</v>
      </c>
      <c r="C29" s="23" t="s">
        <v>83</v>
      </c>
      <c r="D29" s="40">
        <v>1110227.78</v>
      </c>
      <c r="E29" s="40">
        <v>457950.47</v>
      </c>
      <c r="F29" s="40">
        <v>652277.31</v>
      </c>
      <c r="G29" s="40">
        <v>100929.79</v>
      </c>
      <c r="H29" s="40">
        <v>36154.7</v>
      </c>
      <c r="I29" s="40">
        <v>64775.09</v>
      </c>
      <c r="J29" s="40">
        <v>9989990.42</v>
      </c>
      <c r="K29" s="40">
        <v>9.88</v>
      </c>
      <c r="L29" s="40">
        <v>998999.04</v>
      </c>
      <c r="M29" s="40">
        <v>9.999999979979961</v>
      </c>
      <c r="N29" s="40">
        <v>0.99</v>
      </c>
      <c r="O29" s="40">
        <v>95614420.99</v>
      </c>
      <c r="P29" s="40">
        <v>16036270</v>
      </c>
      <c r="Q29" s="40">
        <v>60870</v>
      </c>
      <c r="R29" s="40">
        <v>0</v>
      </c>
      <c r="S29" s="40">
        <v>3032694.17</v>
      </c>
      <c r="T29" s="40">
        <v>118810</v>
      </c>
      <c r="U29" s="40">
        <v>257880</v>
      </c>
      <c r="V29" s="40">
        <v>2556465.12</v>
      </c>
      <c r="W29" s="40">
        <v>47480</v>
      </c>
      <c r="X29" s="40">
        <v>0</v>
      </c>
      <c r="Y29" s="40">
        <v>5115260.74</v>
      </c>
      <c r="Z29" s="40">
        <v>47720</v>
      </c>
      <c r="AA29" s="40">
        <v>0</v>
      </c>
      <c r="AB29" s="40">
        <v>4799089.97</v>
      </c>
      <c r="AC29" s="40">
        <v>4042871.3</v>
      </c>
      <c r="AD29" s="40">
        <v>9989990.42</v>
      </c>
      <c r="AE29" s="40">
        <v>1746238.49</v>
      </c>
      <c r="AF29" s="40">
        <v>2322156.61</v>
      </c>
      <c r="AG29" s="40">
        <v>1369776.94</v>
      </c>
      <c r="AH29" s="40">
        <v>3405327.29</v>
      </c>
      <c r="AI29" s="40">
        <v>385675.33</v>
      </c>
      <c r="AJ29" s="40">
        <v>1324063.3</v>
      </c>
      <c r="AK29" s="40">
        <v>541180.54</v>
      </c>
      <c r="AL29" s="40">
        <v>2938443.22</v>
      </c>
      <c r="AM29" s="40">
        <v>0</v>
      </c>
      <c r="AN29" s="40">
        <v>0</v>
      </c>
      <c r="AO29" s="40">
        <v>242359.18</v>
      </c>
      <c r="AP29" s="40">
        <v>457950.47</v>
      </c>
      <c r="AQ29" s="40">
        <v>9874.92</v>
      </c>
      <c r="AR29" s="40">
        <v>36154.7</v>
      </c>
      <c r="AS29" s="40">
        <v>206166.33</v>
      </c>
      <c r="AT29" s="40">
        <v>352527.84</v>
      </c>
      <c r="AU29" s="40">
        <v>0</v>
      </c>
      <c r="AV29" s="40">
        <v>40000</v>
      </c>
      <c r="AW29" s="40">
        <v>25007.93</v>
      </c>
      <c r="AX29" s="40">
        <v>25007.93</v>
      </c>
      <c r="AY29" s="40">
        <v>1310</v>
      </c>
      <c r="AZ29" s="40">
        <v>4260</v>
      </c>
    </row>
    <row r="30" spans="1:52" s="15" customFormat="1" ht="9" customHeight="1">
      <c r="A30" s="13">
        <f t="shared" si="0"/>
        <v>23</v>
      </c>
      <c r="B30" s="23" t="s">
        <v>84</v>
      </c>
      <c r="C30" s="23" t="s">
        <v>85</v>
      </c>
      <c r="D30" s="40">
        <v>750526.63</v>
      </c>
      <c r="E30" s="40">
        <v>164897.92</v>
      </c>
      <c r="F30" s="40">
        <v>585628.71</v>
      </c>
      <c r="G30" s="40">
        <v>68229.71</v>
      </c>
      <c r="H30" s="40">
        <v>26570.35</v>
      </c>
      <c r="I30" s="40">
        <v>41659.36</v>
      </c>
      <c r="J30" s="40">
        <v>6217623.14</v>
      </c>
      <c r="K30" s="40">
        <v>9.0831</v>
      </c>
      <c r="L30" s="40">
        <v>621762.31</v>
      </c>
      <c r="M30" s="40">
        <v>9.999999935666736</v>
      </c>
      <c r="N30" s="40">
        <v>0.9083</v>
      </c>
      <c r="O30" s="40">
        <v>61717753.26</v>
      </c>
      <c r="P30" s="40">
        <v>14544959.5</v>
      </c>
      <c r="Q30" s="40">
        <v>136120</v>
      </c>
      <c r="R30" s="40">
        <v>0</v>
      </c>
      <c r="S30" s="40">
        <v>4238436.92</v>
      </c>
      <c r="T30" s="40">
        <v>413780.31</v>
      </c>
      <c r="U30" s="40">
        <v>1025246.23</v>
      </c>
      <c r="V30" s="40">
        <v>2496964.91</v>
      </c>
      <c r="W30" s="40">
        <v>477333.95</v>
      </c>
      <c r="X30" s="40">
        <v>0</v>
      </c>
      <c r="Y30" s="40">
        <v>2561144.91</v>
      </c>
      <c r="Z30" s="40">
        <v>150036</v>
      </c>
      <c r="AA30" s="40">
        <v>107619.91</v>
      </c>
      <c r="AB30" s="40">
        <v>2938276.36</v>
      </c>
      <c r="AC30" s="40">
        <v>598283.51</v>
      </c>
      <c r="AD30" s="40">
        <v>6217623.14</v>
      </c>
      <c r="AE30" s="40">
        <v>341289.5</v>
      </c>
      <c r="AF30" s="40">
        <v>5068032.24</v>
      </c>
      <c r="AG30" s="40">
        <v>200024.02</v>
      </c>
      <c r="AH30" s="40">
        <v>1407156.69</v>
      </c>
      <c r="AI30" s="40">
        <v>0</v>
      </c>
      <c r="AJ30" s="40">
        <v>0</v>
      </c>
      <c r="AK30" s="40">
        <v>56969.99</v>
      </c>
      <c r="AL30" s="40">
        <v>-257565.79</v>
      </c>
      <c r="AM30" s="40">
        <v>0</v>
      </c>
      <c r="AN30" s="40">
        <v>0</v>
      </c>
      <c r="AO30" s="40">
        <v>57719.11</v>
      </c>
      <c r="AP30" s="40">
        <v>164897.92</v>
      </c>
      <c r="AQ30" s="40">
        <v>7414.54</v>
      </c>
      <c r="AR30" s="40">
        <v>26570.35</v>
      </c>
      <c r="AS30" s="40">
        <v>29950.52</v>
      </c>
      <c r="AT30" s="40">
        <v>87533.52</v>
      </c>
      <c r="AU30" s="40">
        <v>0</v>
      </c>
      <c r="AV30" s="40">
        <v>30000</v>
      </c>
      <c r="AW30" s="40">
        <v>20124.05</v>
      </c>
      <c r="AX30" s="40">
        <v>20124.05</v>
      </c>
      <c r="AY30" s="40">
        <v>230</v>
      </c>
      <c r="AZ30" s="40">
        <v>670</v>
      </c>
    </row>
    <row r="31" spans="1:52" s="15" customFormat="1" ht="9" customHeight="1">
      <c r="A31" s="13">
        <f t="shared" si="0"/>
        <v>24</v>
      </c>
      <c r="B31" s="23" t="s">
        <v>86</v>
      </c>
      <c r="C31" s="23" t="s">
        <v>87</v>
      </c>
      <c r="D31" s="40">
        <v>792779.75</v>
      </c>
      <c r="E31" s="40">
        <v>152962.33</v>
      </c>
      <c r="F31" s="40">
        <v>639817.42</v>
      </c>
      <c r="G31" s="40">
        <v>72070.88</v>
      </c>
      <c r="H31" s="40">
        <v>25930.76</v>
      </c>
      <c r="I31" s="40">
        <v>46140.12</v>
      </c>
      <c r="J31" s="40">
        <v>5404683.77</v>
      </c>
      <c r="K31" s="40">
        <v>7.48</v>
      </c>
      <c r="L31" s="40">
        <v>540468.38</v>
      </c>
      <c r="M31" s="40">
        <v>10.000000055507412</v>
      </c>
      <c r="N31" s="40">
        <v>0.75</v>
      </c>
      <c r="O31" s="40">
        <v>68074890.4</v>
      </c>
      <c r="P31" s="40">
        <v>11417161.62</v>
      </c>
      <c r="Q31" s="40">
        <v>55000</v>
      </c>
      <c r="R31" s="40">
        <v>0</v>
      </c>
      <c r="S31" s="40">
        <v>2212952.62</v>
      </c>
      <c r="T31" s="40">
        <v>242900</v>
      </c>
      <c r="U31" s="40">
        <v>311300</v>
      </c>
      <c r="V31" s="40">
        <v>1589693.88</v>
      </c>
      <c r="W31" s="40">
        <v>32300</v>
      </c>
      <c r="X31" s="40">
        <v>0</v>
      </c>
      <c r="Y31" s="40">
        <v>4008973.33</v>
      </c>
      <c r="Z31" s="40">
        <v>47800</v>
      </c>
      <c r="AA31" s="40">
        <v>0</v>
      </c>
      <c r="AB31" s="40">
        <v>2916241.79</v>
      </c>
      <c r="AC31" s="40">
        <v>1749574.8</v>
      </c>
      <c r="AD31" s="40">
        <v>5404683.77</v>
      </c>
      <c r="AE31" s="40">
        <v>-55723.94</v>
      </c>
      <c r="AF31" s="40">
        <v>-739538.02</v>
      </c>
      <c r="AG31" s="40">
        <v>432526.08</v>
      </c>
      <c r="AH31" s="40">
        <v>1845369.23</v>
      </c>
      <c r="AI31" s="40">
        <v>5544.76</v>
      </c>
      <c r="AJ31" s="40">
        <v>229710.75</v>
      </c>
      <c r="AK31" s="40">
        <v>1367227.9</v>
      </c>
      <c r="AL31" s="40">
        <v>4069141.81</v>
      </c>
      <c r="AM31" s="40">
        <v>0</v>
      </c>
      <c r="AN31" s="40">
        <v>0</v>
      </c>
      <c r="AO31" s="40">
        <v>42962.53</v>
      </c>
      <c r="AP31" s="40">
        <v>152962.33</v>
      </c>
      <c r="AQ31" s="40">
        <v>7118.83</v>
      </c>
      <c r="AR31" s="40">
        <v>25930.76</v>
      </c>
      <c r="AS31" s="40">
        <v>19520.44</v>
      </c>
      <c r="AT31" s="40">
        <v>69623.29</v>
      </c>
      <c r="AU31" s="40">
        <v>0</v>
      </c>
      <c r="AV31" s="40">
        <v>40000</v>
      </c>
      <c r="AW31" s="40">
        <v>16195.29</v>
      </c>
      <c r="AX31" s="40">
        <v>16936.31</v>
      </c>
      <c r="AY31" s="40">
        <v>127.97</v>
      </c>
      <c r="AZ31" s="40">
        <v>471.97</v>
      </c>
    </row>
    <row r="32" spans="1:52" s="15" customFormat="1" ht="9" customHeight="1">
      <c r="A32" s="13">
        <f t="shared" si="0"/>
        <v>25</v>
      </c>
      <c r="B32" s="23" t="s">
        <v>88</v>
      </c>
      <c r="C32" s="23" t="s">
        <v>89</v>
      </c>
      <c r="D32" s="40">
        <v>1199810.21</v>
      </c>
      <c r="E32" s="40">
        <v>193240.22</v>
      </c>
      <c r="F32" s="40">
        <v>1006569.99</v>
      </c>
      <c r="G32" s="40">
        <v>109073.65</v>
      </c>
      <c r="H32" s="40">
        <v>45191.59</v>
      </c>
      <c r="I32" s="40">
        <v>63882.06</v>
      </c>
      <c r="J32" s="40">
        <v>9236011.12</v>
      </c>
      <c r="K32" s="40">
        <v>8.43</v>
      </c>
      <c r="L32" s="40">
        <v>923601.11</v>
      </c>
      <c r="M32" s="40">
        <v>9.999999978345631</v>
      </c>
      <c r="N32" s="40">
        <v>0.84</v>
      </c>
      <c r="O32" s="40">
        <v>92855322.2</v>
      </c>
      <c r="P32" s="40">
        <v>31436554.67</v>
      </c>
      <c r="Q32" s="40">
        <v>22880</v>
      </c>
      <c r="R32" s="40">
        <v>0</v>
      </c>
      <c r="S32" s="40">
        <v>15261501.45</v>
      </c>
      <c r="T32" s="40">
        <v>330648</v>
      </c>
      <c r="U32" s="40">
        <v>1268337.73</v>
      </c>
      <c r="V32" s="40">
        <v>3904558.72</v>
      </c>
      <c r="W32" s="40">
        <v>496382.6</v>
      </c>
      <c r="X32" s="40">
        <v>0</v>
      </c>
      <c r="Y32" s="40">
        <v>4808302.1</v>
      </c>
      <c r="Z32" s="40">
        <v>94903</v>
      </c>
      <c r="AA32" s="40">
        <v>0</v>
      </c>
      <c r="AB32" s="40">
        <v>5249041.07</v>
      </c>
      <c r="AC32" s="40">
        <v>3204944.35</v>
      </c>
      <c r="AD32" s="40">
        <v>9236011.12</v>
      </c>
      <c r="AE32" s="40">
        <v>-2873.4</v>
      </c>
      <c r="AF32" s="40">
        <v>-45987.14</v>
      </c>
      <c r="AG32" s="40">
        <v>649377.4</v>
      </c>
      <c r="AH32" s="40">
        <v>2287864.9</v>
      </c>
      <c r="AI32" s="40">
        <v>480697.6</v>
      </c>
      <c r="AJ32" s="40">
        <v>1409495.83</v>
      </c>
      <c r="AK32" s="40">
        <v>2077742.75</v>
      </c>
      <c r="AL32" s="40">
        <v>5584637.53</v>
      </c>
      <c r="AM32" s="40">
        <v>0</v>
      </c>
      <c r="AN32" s="40">
        <v>0</v>
      </c>
      <c r="AO32" s="40">
        <v>106704.47</v>
      </c>
      <c r="AP32" s="40">
        <v>193240.22</v>
      </c>
      <c r="AQ32" s="40">
        <v>13526.84</v>
      </c>
      <c r="AR32" s="40">
        <v>45191.59</v>
      </c>
      <c r="AS32" s="40">
        <v>16964.63</v>
      </c>
      <c r="AT32" s="40">
        <v>41529.91</v>
      </c>
      <c r="AU32" s="40">
        <v>50000</v>
      </c>
      <c r="AV32" s="40">
        <v>70000</v>
      </c>
      <c r="AW32" s="40">
        <v>25788</v>
      </c>
      <c r="AX32" s="40">
        <v>28638.72</v>
      </c>
      <c r="AY32" s="40">
        <v>425</v>
      </c>
      <c r="AZ32" s="40">
        <v>7880</v>
      </c>
    </row>
    <row r="33" spans="1:52" s="15" customFormat="1" ht="9" customHeight="1">
      <c r="A33" s="13">
        <f t="shared" si="0"/>
        <v>26</v>
      </c>
      <c r="B33" s="23" t="s">
        <v>90</v>
      </c>
      <c r="C33" s="23" t="s">
        <v>91</v>
      </c>
      <c r="D33" s="40">
        <v>387121.35</v>
      </c>
      <c r="E33" s="40">
        <v>83710.65</v>
      </c>
      <c r="F33" s="40">
        <v>303410.7</v>
      </c>
      <c r="G33" s="40">
        <v>35515.71</v>
      </c>
      <c r="H33" s="40">
        <v>13169.89</v>
      </c>
      <c r="I33" s="40">
        <v>22345.82</v>
      </c>
      <c r="J33" s="40">
        <v>848684.02</v>
      </c>
      <c r="K33" s="40">
        <v>2.38</v>
      </c>
      <c r="L33" s="40">
        <v>84783.53</v>
      </c>
      <c r="M33" s="40">
        <v>9.989999576049517</v>
      </c>
      <c r="N33" s="40">
        <v>0.24</v>
      </c>
      <c r="O33" s="40">
        <v>33088803.06</v>
      </c>
      <c r="P33" s="40">
        <v>6453750.44</v>
      </c>
      <c r="Q33" s="40">
        <v>2400</v>
      </c>
      <c r="R33" s="40">
        <v>0</v>
      </c>
      <c r="S33" s="40">
        <v>1716814.31</v>
      </c>
      <c r="T33" s="40">
        <v>19600</v>
      </c>
      <c r="U33" s="40">
        <v>54800</v>
      </c>
      <c r="V33" s="40">
        <v>1132368.71</v>
      </c>
      <c r="W33" s="40">
        <v>48628.89</v>
      </c>
      <c r="X33" s="40">
        <v>0</v>
      </c>
      <c r="Y33" s="40">
        <v>1745681.07</v>
      </c>
      <c r="Z33" s="40">
        <v>11400</v>
      </c>
      <c r="AA33" s="40">
        <v>0</v>
      </c>
      <c r="AB33" s="40">
        <v>1722057.46</v>
      </c>
      <c r="AC33" s="40">
        <v>-380697.32</v>
      </c>
      <c r="AD33" s="40">
        <v>848684.02</v>
      </c>
      <c r="AE33" s="40">
        <v>-5954.3</v>
      </c>
      <c r="AF33" s="40">
        <v>731176.12</v>
      </c>
      <c r="AG33" s="40">
        <v>114935.15</v>
      </c>
      <c r="AH33" s="40">
        <v>863884.69</v>
      </c>
      <c r="AI33" s="40">
        <v>0</v>
      </c>
      <c r="AJ33" s="40">
        <v>0</v>
      </c>
      <c r="AK33" s="40">
        <v>-489678.17</v>
      </c>
      <c r="AL33" s="40">
        <v>-746376.79</v>
      </c>
      <c r="AM33" s="40">
        <v>0</v>
      </c>
      <c r="AN33" s="40">
        <v>0</v>
      </c>
      <c r="AO33" s="40">
        <v>17925.96</v>
      </c>
      <c r="AP33" s="40">
        <v>83710.65</v>
      </c>
      <c r="AQ33" s="40">
        <v>3568.69</v>
      </c>
      <c r="AR33" s="40">
        <v>13169.89</v>
      </c>
      <c r="AS33" s="40">
        <v>5321.76</v>
      </c>
      <c r="AT33" s="40">
        <v>29959.81</v>
      </c>
      <c r="AU33" s="40">
        <v>0</v>
      </c>
      <c r="AV33" s="40">
        <v>31000</v>
      </c>
      <c r="AW33" s="40">
        <v>8740.51</v>
      </c>
      <c r="AX33" s="40">
        <v>8795.95</v>
      </c>
      <c r="AY33" s="40">
        <v>295</v>
      </c>
      <c r="AZ33" s="40">
        <v>785</v>
      </c>
    </row>
    <row r="34" spans="1:52" s="15" customFormat="1" ht="9" customHeight="1">
      <c r="A34" s="13">
        <f t="shared" si="0"/>
        <v>27</v>
      </c>
      <c r="B34" s="23" t="s">
        <v>92</v>
      </c>
      <c r="C34" s="23" t="s">
        <v>93</v>
      </c>
      <c r="D34" s="40">
        <v>106447.89</v>
      </c>
      <c r="E34" s="40">
        <v>33246.33</v>
      </c>
      <c r="F34" s="40">
        <v>73201.56</v>
      </c>
      <c r="G34" s="40">
        <v>9677.09</v>
      </c>
      <c r="H34" s="40">
        <v>3641.87</v>
      </c>
      <c r="I34" s="40">
        <v>6035.22</v>
      </c>
      <c r="J34" s="40">
        <v>597935.7</v>
      </c>
      <c r="K34" s="40">
        <v>6.16</v>
      </c>
      <c r="L34" s="40">
        <v>59793.57</v>
      </c>
      <c r="M34" s="40">
        <v>10</v>
      </c>
      <c r="N34" s="40">
        <v>0.62</v>
      </c>
      <c r="O34" s="40">
        <v>8939383.47</v>
      </c>
      <c r="P34" s="40">
        <v>1860030.71</v>
      </c>
      <c r="Q34" s="40">
        <v>28380</v>
      </c>
      <c r="R34" s="40">
        <v>0</v>
      </c>
      <c r="S34" s="40">
        <v>385259.58</v>
      </c>
      <c r="T34" s="40">
        <v>58100</v>
      </c>
      <c r="U34" s="40">
        <v>133200</v>
      </c>
      <c r="V34" s="40">
        <v>331379.48</v>
      </c>
      <c r="W34" s="40">
        <v>17934</v>
      </c>
      <c r="X34" s="40">
        <v>0</v>
      </c>
      <c r="Y34" s="40">
        <v>407816.68</v>
      </c>
      <c r="Z34" s="40">
        <v>35401</v>
      </c>
      <c r="AA34" s="40">
        <v>0</v>
      </c>
      <c r="AB34" s="40">
        <v>462559.97</v>
      </c>
      <c r="AC34" s="40">
        <v>200095.02</v>
      </c>
      <c r="AD34" s="40">
        <v>597935.7</v>
      </c>
      <c r="AE34" s="40">
        <v>323270.37</v>
      </c>
      <c r="AF34" s="40">
        <v>680463.05</v>
      </c>
      <c r="AG34" s="40">
        <v>51932.89</v>
      </c>
      <c r="AH34" s="40">
        <v>263097.25</v>
      </c>
      <c r="AI34" s="40">
        <v>0</v>
      </c>
      <c r="AJ34" s="40">
        <v>0</v>
      </c>
      <c r="AK34" s="40">
        <v>-175108.24</v>
      </c>
      <c r="AL34" s="40">
        <v>-345624.6</v>
      </c>
      <c r="AM34" s="40">
        <v>0</v>
      </c>
      <c r="AN34" s="40">
        <v>0</v>
      </c>
      <c r="AO34" s="40">
        <v>11663.68</v>
      </c>
      <c r="AP34" s="40">
        <v>33246.33</v>
      </c>
      <c r="AQ34" s="40">
        <v>1001</v>
      </c>
      <c r="AR34" s="40">
        <v>3641.87</v>
      </c>
      <c r="AS34" s="40">
        <v>7612.68</v>
      </c>
      <c r="AT34" s="40">
        <v>25124.46</v>
      </c>
      <c r="AU34" s="40">
        <v>0</v>
      </c>
      <c r="AV34" s="40">
        <v>0</v>
      </c>
      <c r="AW34" s="40">
        <v>2500</v>
      </c>
      <c r="AX34" s="40">
        <v>2500</v>
      </c>
      <c r="AY34" s="40">
        <v>550</v>
      </c>
      <c r="AZ34" s="40">
        <v>1980</v>
      </c>
    </row>
    <row r="35" spans="1:52" s="15" customFormat="1" ht="9" customHeight="1">
      <c r="A35" s="13">
        <f t="shared" si="0"/>
        <v>28</v>
      </c>
      <c r="B35" s="23" t="s">
        <v>94</v>
      </c>
      <c r="C35" s="23" t="s">
        <v>95</v>
      </c>
      <c r="D35" s="40">
        <v>17694568.68</v>
      </c>
      <c r="E35" s="40">
        <v>2088108.31</v>
      </c>
      <c r="F35" s="40">
        <v>15606460.37</v>
      </c>
      <c r="G35" s="40">
        <v>1769456.86</v>
      </c>
      <c r="H35" s="40">
        <v>638937.8</v>
      </c>
      <c r="I35" s="40">
        <v>1130519.06</v>
      </c>
      <c r="J35" s="40">
        <v>170723371.4</v>
      </c>
      <c r="K35" s="40">
        <v>9.63</v>
      </c>
      <c r="L35" s="40">
        <v>15365103.43</v>
      </c>
      <c r="M35" s="40">
        <v>9.000000002342972</v>
      </c>
      <c r="N35" s="40">
        <v>0.87</v>
      </c>
      <c r="O35" s="40">
        <v>1668645715.61</v>
      </c>
      <c r="P35" s="40">
        <v>277600252.12</v>
      </c>
      <c r="Q35" s="40">
        <v>1155823.23</v>
      </c>
      <c r="R35" s="40">
        <v>0</v>
      </c>
      <c r="S35" s="40">
        <v>62054093.07</v>
      </c>
      <c r="T35" s="40">
        <v>2334240.87</v>
      </c>
      <c r="U35" s="40">
        <v>5366589.76</v>
      </c>
      <c r="V35" s="40">
        <v>53245597.28</v>
      </c>
      <c r="W35" s="40">
        <v>1361190.94</v>
      </c>
      <c r="X35" s="40">
        <v>387640.3</v>
      </c>
      <c r="Y35" s="40">
        <v>71977169.35</v>
      </c>
      <c r="Z35" s="40">
        <v>1102192.84</v>
      </c>
      <c r="AA35" s="40">
        <v>0</v>
      </c>
      <c r="AB35" s="40">
        <v>78615714.48</v>
      </c>
      <c r="AC35" s="40">
        <v>49524849.84</v>
      </c>
      <c r="AD35" s="40">
        <v>170723371.4</v>
      </c>
      <c r="AE35" s="40">
        <v>-40117.48</v>
      </c>
      <c r="AF35" s="40">
        <v>8660529.56</v>
      </c>
      <c r="AG35" s="40">
        <v>11712187.53</v>
      </c>
      <c r="AH35" s="40">
        <v>46373099.62</v>
      </c>
      <c r="AI35" s="40">
        <v>4704945.35</v>
      </c>
      <c r="AJ35" s="40">
        <v>26277946.91</v>
      </c>
      <c r="AK35" s="40">
        <v>33147834.44</v>
      </c>
      <c r="AL35" s="40">
        <v>89411795.31</v>
      </c>
      <c r="AM35" s="40">
        <v>0</v>
      </c>
      <c r="AN35" s="40">
        <v>0</v>
      </c>
      <c r="AO35" s="40">
        <v>923662.6</v>
      </c>
      <c r="AP35" s="40">
        <v>2088108.31</v>
      </c>
      <c r="AQ35" s="40">
        <v>174529.67</v>
      </c>
      <c r="AR35" s="40">
        <v>638937.8</v>
      </c>
      <c r="AS35" s="40">
        <v>277421.78</v>
      </c>
      <c r="AT35" s="40">
        <v>909579.36</v>
      </c>
      <c r="AU35" s="40">
        <v>65000</v>
      </c>
      <c r="AV35" s="40">
        <v>130000</v>
      </c>
      <c r="AW35" s="40">
        <v>405719.15</v>
      </c>
      <c r="AX35" s="40">
        <v>405719.15</v>
      </c>
      <c r="AY35" s="40">
        <v>992</v>
      </c>
      <c r="AZ35" s="40">
        <v>3872</v>
      </c>
    </row>
    <row r="36" spans="1:52" s="15" customFormat="1" ht="9" customHeight="1">
      <c r="A36" s="13">
        <f t="shared" si="0"/>
        <v>29</v>
      </c>
      <c r="B36" s="23" t="s">
        <v>96</v>
      </c>
      <c r="C36" s="23" t="s">
        <v>97</v>
      </c>
      <c r="D36" s="40">
        <v>4337856.12</v>
      </c>
      <c r="E36" s="40">
        <v>834706.54</v>
      </c>
      <c r="F36" s="40">
        <v>3503149.58</v>
      </c>
      <c r="G36" s="40">
        <v>394350.56</v>
      </c>
      <c r="H36" s="40">
        <v>141223.09</v>
      </c>
      <c r="I36" s="40">
        <v>253127.47</v>
      </c>
      <c r="J36" s="40">
        <v>40673067.24</v>
      </c>
      <c r="K36" s="40">
        <v>10.3</v>
      </c>
      <c r="L36" s="40">
        <v>4067306.72</v>
      </c>
      <c r="M36" s="40">
        <v>9.999999990165483</v>
      </c>
      <c r="N36" s="40">
        <v>1.03</v>
      </c>
      <c r="O36" s="40">
        <v>374632222.51</v>
      </c>
      <c r="P36" s="40">
        <v>57006235.88</v>
      </c>
      <c r="Q36" s="40">
        <v>360919</v>
      </c>
      <c r="R36" s="40">
        <v>0</v>
      </c>
      <c r="S36" s="40">
        <v>11685797.04</v>
      </c>
      <c r="T36" s="40">
        <v>614652</v>
      </c>
      <c r="U36" s="40">
        <v>1472289.88</v>
      </c>
      <c r="V36" s="40">
        <v>9280840.38</v>
      </c>
      <c r="W36" s="40">
        <v>566407.43</v>
      </c>
      <c r="X36" s="40">
        <v>0</v>
      </c>
      <c r="Y36" s="40">
        <v>15090669.71</v>
      </c>
      <c r="Z36" s="40">
        <v>338492</v>
      </c>
      <c r="AA36" s="40">
        <v>0</v>
      </c>
      <c r="AB36" s="40">
        <v>17596168.44</v>
      </c>
      <c r="AC36" s="40">
        <v>9715180.33</v>
      </c>
      <c r="AD36" s="40">
        <v>40673067.24</v>
      </c>
      <c r="AE36" s="40">
        <v>715404.85</v>
      </c>
      <c r="AF36" s="40">
        <v>9511319.95</v>
      </c>
      <c r="AG36" s="40">
        <v>2721254.08</v>
      </c>
      <c r="AH36" s="40">
        <v>10407627.17</v>
      </c>
      <c r="AI36" s="40">
        <v>1862562.84</v>
      </c>
      <c r="AJ36" s="40">
        <v>6535408.45</v>
      </c>
      <c r="AK36" s="40">
        <v>4415958.56</v>
      </c>
      <c r="AL36" s="40">
        <v>14218707.97</v>
      </c>
      <c r="AM36" s="40">
        <v>0</v>
      </c>
      <c r="AN36" s="40">
        <v>3.7</v>
      </c>
      <c r="AO36" s="40">
        <v>250379.22</v>
      </c>
      <c r="AP36" s="40">
        <v>834706.54</v>
      </c>
      <c r="AQ36" s="40">
        <v>37600.39</v>
      </c>
      <c r="AR36" s="40">
        <v>141223.09</v>
      </c>
      <c r="AS36" s="40">
        <v>133185.76</v>
      </c>
      <c r="AT36" s="40">
        <v>528957.63</v>
      </c>
      <c r="AU36" s="40">
        <v>0</v>
      </c>
      <c r="AV36" s="40">
        <v>80000</v>
      </c>
      <c r="AW36" s="40">
        <v>79168.07</v>
      </c>
      <c r="AX36" s="40">
        <v>83050.82</v>
      </c>
      <c r="AY36" s="40">
        <v>425</v>
      </c>
      <c r="AZ36" s="40">
        <v>1475</v>
      </c>
    </row>
    <row r="37" spans="1:52" s="15" customFormat="1" ht="9" customHeight="1">
      <c r="A37" s="13">
        <f t="shared" si="0"/>
        <v>30</v>
      </c>
      <c r="B37" s="23" t="s">
        <v>98</v>
      </c>
      <c r="C37" s="23" t="s">
        <v>99</v>
      </c>
      <c r="D37" s="40">
        <v>1767778.28</v>
      </c>
      <c r="E37" s="40">
        <v>397560.97</v>
      </c>
      <c r="F37" s="40">
        <v>1370217.31</v>
      </c>
      <c r="G37" s="40">
        <v>160707.11</v>
      </c>
      <c r="H37" s="40">
        <v>58154.21</v>
      </c>
      <c r="I37" s="40">
        <v>102552.9</v>
      </c>
      <c r="J37" s="40">
        <v>14151767.76</v>
      </c>
      <c r="K37" s="40">
        <v>8.79</v>
      </c>
      <c r="L37" s="40">
        <v>1415176.78</v>
      </c>
      <c r="M37" s="40">
        <v>10.00000002826502</v>
      </c>
      <c r="N37" s="40">
        <v>0.88</v>
      </c>
      <c r="O37" s="40">
        <v>150771381.13</v>
      </c>
      <c r="P37" s="40">
        <v>24774711.83</v>
      </c>
      <c r="Q37" s="40">
        <v>21461</v>
      </c>
      <c r="R37" s="40">
        <v>0</v>
      </c>
      <c r="S37" s="40">
        <v>7601580.73</v>
      </c>
      <c r="T37" s="40">
        <v>131632</v>
      </c>
      <c r="U37" s="40">
        <v>408542.53</v>
      </c>
      <c r="V37" s="40">
        <v>3044385.95</v>
      </c>
      <c r="W37" s="40">
        <v>173953.98</v>
      </c>
      <c r="X37" s="40">
        <v>0</v>
      </c>
      <c r="Y37" s="40">
        <v>8027615.64</v>
      </c>
      <c r="Z37" s="40">
        <v>66272</v>
      </c>
      <c r="AA37" s="40">
        <v>0</v>
      </c>
      <c r="AB37" s="40">
        <v>5299268</v>
      </c>
      <c r="AC37" s="40">
        <v>3730882.1</v>
      </c>
      <c r="AD37" s="40">
        <v>14151767.76</v>
      </c>
      <c r="AE37" s="40">
        <v>256972.95</v>
      </c>
      <c r="AF37" s="40">
        <v>409497.35</v>
      </c>
      <c r="AG37" s="40">
        <v>1213907.85</v>
      </c>
      <c r="AH37" s="40">
        <v>4990517.74</v>
      </c>
      <c r="AI37" s="40">
        <v>0</v>
      </c>
      <c r="AJ37" s="40">
        <v>0</v>
      </c>
      <c r="AK37" s="40">
        <v>2260001.3</v>
      </c>
      <c r="AL37" s="40">
        <v>8733002.67</v>
      </c>
      <c r="AM37" s="40">
        <v>0</v>
      </c>
      <c r="AN37" s="40">
        <v>18750</v>
      </c>
      <c r="AO37" s="40">
        <v>135011.38</v>
      </c>
      <c r="AP37" s="40">
        <v>397560.97</v>
      </c>
      <c r="AQ37" s="40">
        <v>16053.67</v>
      </c>
      <c r="AR37" s="40">
        <v>58154.21</v>
      </c>
      <c r="AS37" s="40">
        <v>83532.93</v>
      </c>
      <c r="AT37" s="40">
        <v>218321.98</v>
      </c>
      <c r="AU37" s="40">
        <v>0</v>
      </c>
      <c r="AV37" s="40">
        <v>84960</v>
      </c>
      <c r="AW37" s="40">
        <v>35124.78</v>
      </c>
      <c r="AX37" s="40">
        <v>35124.78</v>
      </c>
      <c r="AY37" s="40">
        <v>300</v>
      </c>
      <c r="AZ37" s="40">
        <v>1000</v>
      </c>
    </row>
    <row r="38" spans="1:52" s="15" customFormat="1" ht="9" customHeight="1">
      <c r="A38" s="13">
        <f t="shared" si="0"/>
        <v>31</v>
      </c>
      <c r="B38" s="23" t="s">
        <v>100</v>
      </c>
      <c r="C38" s="23" t="s">
        <v>101</v>
      </c>
      <c r="D38" s="40">
        <v>4804302.49</v>
      </c>
      <c r="E38" s="40">
        <v>671923.08</v>
      </c>
      <c r="F38" s="40">
        <v>4132379.41</v>
      </c>
      <c r="G38" s="40">
        <v>436754.78</v>
      </c>
      <c r="H38" s="40">
        <v>167858.13</v>
      </c>
      <c r="I38" s="40">
        <v>268896.65</v>
      </c>
      <c r="J38" s="40">
        <v>40202059.97</v>
      </c>
      <c r="K38" s="40">
        <v>9.18</v>
      </c>
      <c r="L38" s="40">
        <v>4020206</v>
      </c>
      <c r="M38" s="40">
        <v>10.000000007462305</v>
      </c>
      <c r="N38" s="40">
        <v>0.92</v>
      </c>
      <c r="O38" s="40">
        <v>399771292.95</v>
      </c>
      <c r="P38" s="40">
        <v>93205399.09</v>
      </c>
      <c r="Q38" s="40">
        <v>912726</v>
      </c>
      <c r="R38" s="40">
        <v>0</v>
      </c>
      <c r="S38" s="40">
        <v>19199847.54</v>
      </c>
      <c r="T38" s="40">
        <v>1339846.95</v>
      </c>
      <c r="U38" s="40">
        <v>3283802.12</v>
      </c>
      <c r="V38" s="40">
        <v>25403594.11</v>
      </c>
      <c r="W38" s="40">
        <v>576197.82</v>
      </c>
      <c r="X38" s="40">
        <v>0</v>
      </c>
      <c r="Y38" s="40">
        <v>19163298.85</v>
      </c>
      <c r="Z38" s="40">
        <v>806476</v>
      </c>
      <c r="AA38" s="40">
        <v>0</v>
      </c>
      <c r="AB38" s="40">
        <v>22519609.7</v>
      </c>
      <c r="AC38" s="40">
        <v>9242004.89</v>
      </c>
      <c r="AD38" s="40">
        <v>40202059.97</v>
      </c>
      <c r="AE38" s="40">
        <v>-115729.27</v>
      </c>
      <c r="AF38" s="40">
        <v>714191.83</v>
      </c>
      <c r="AG38" s="40">
        <v>3263418.68</v>
      </c>
      <c r="AH38" s="40">
        <v>11482459.43</v>
      </c>
      <c r="AI38" s="40">
        <v>494382.52</v>
      </c>
      <c r="AJ38" s="40">
        <v>2007560.95</v>
      </c>
      <c r="AK38" s="40">
        <v>5599932.96</v>
      </c>
      <c r="AL38" s="40">
        <v>25997847.76</v>
      </c>
      <c r="AM38" s="40">
        <v>0</v>
      </c>
      <c r="AN38" s="40">
        <v>0</v>
      </c>
      <c r="AO38" s="40">
        <v>224527.68</v>
      </c>
      <c r="AP38" s="40">
        <v>671923.08</v>
      </c>
      <c r="AQ38" s="40">
        <v>47116.24</v>
      </c>
      <c r="AR38" s="40">
        <v>167858.13</v>
      </c>
      <c r="AS38" s="40">
        <v>55985.64</v>
      </c>
      <c r="AT38" s="40">
        <v>245345.89</v>
      </c>
      <c r="AU38" s="40">
        <v>0</v>
      </c>
      <c r="AV38" s="40">
        <v>120000</v>
      </c>
      <c r="AW38" s="40">
        <v>118025.8</v>
      </c>
      <c r="AX38" s="40">
        <v>127929.06</v>
      </c>
      <c r="AY38" s="40">
        <v>3400</v>
      </c>
      <c r="AZ38" s="40">
        <v>10790</v>
      </c>
    </row>
    <row r="39" spans="1:52" s="15" customFormat="1" ht="9" customHeight="1">
      <c r="A39" s="13">
        <f t="shared" si="0"/>
        <v>32</v>
      </c>
      <c r="B39" s="23" t="s">
        <v>102</v>
      </c>
      <c r="C39" s="23" t="s">
        <v>103</v>
      </c>
      <c r="D39" s="40">
        <v>777408.95</v>
      </c>
      <c r="E39" s="40">
        <v>207343.51</v>
      </c>
      <c r="F39" s="40">
        <v>570065.44</v>
      </c>
      <c r="G39" s="40">
        <v>70673.53</v>
      </c>
      <c r="H39" s="40">
        <v>27288.61</v>
      </c>
      <c r="I39" s="40">
        <v>43384.92</v>
      </c>
      <c r="J39" s="40">
        <v>4120808.75</v>
      </c>
      <c r="K39" s="40">
        <v>5.81</v>
      </c>
      <c r="L39" s="40">
        <v>412080.88</v>
      </c>
      <c r="M39" s="40">
        <v>10.000000121335404</v>
      </c>
      <c r="N39" s="40">
        <v>0.58</v>
      </c>
      <c r="O39" s="40">
        <v>63985090.7</v>
      </c>
      <c r="P39" s="40">
        <v>15392313.79</v>
      </c>
      <c r="Q39" s="40">
        <v>99824.05</v>
      </c>
      <c r="R39" s="40">
        <v>0</v>
      </c>
      <c r="S39" s="40">
        <v>5790525.8</v>
      </c>
      <c r="T39" s="40">
        <v>132406</v>
      </c>
      <c r="U39" s="40">
        <v>628390.08</v>
      </c>
      <c r="V39" s="40">
        <v>1599325.53</v>
      </c>
      <c r="W39" s="40">
        <v>52095.3</v>
      </c>
      <c r="X39" s="40">
        <v>0</v>
      </c>
      <c r="Y39" s="40">
        <v>3047552.7</v>
      </c>
      <c r="Z39" s="40">
        <v>51567</v>
      </c>
      <c r="AA39" s="40">
        <v>0</v>
      </c>
      <c r="AB39" s="40">
        <v>3990627.33</v>
      </c>
      <c r="AC39" s="40">
        <v>938016.42</v>
      </c>
      <c r="AD39" s="40">
        <v>4120808.75</v>
      </c>
      <c r="AE39" s="40">
        <v>-30274.13</v>
      </c>
      <c r="AF39" s="40">
        <v>247534.48</v>
      </c>
      <c r="AG39" s="40">
        <v>614156.48</v>
      </c>
      <c r="AH39" s="40">
        <v>2468088.3</v>
      </c>
      <c r="AI39" s="40">
        <v>0</v>
      </c>
      <c r="AJ39" s="40">
        <v>0</v>
      </c>
      <c r="AK39" s="40">
        <v>354134.07</v>
      </c>
      <c r="AL39" s="40">
        <v>1405185.97</v>
      </c>
      <c r="AM39" s="40">
        <v>0</v>
      </c>
      <c r="AN39" s="40">
        <v>0</v>
      </c>
      <c r="AO39" s="40">
        <v>146874.98</v>
      </c>
      <c r="AP39" s="40">
        <v>207343.51</v>
      </c>
      <c r="AQ39" s="40">
        <v>7617.35</v>
      </c>
      <c r="AR39" s="40">
        <v>27288.61</v>
      </c>
      <c r="AS39" s="40">
        <v>9137.63</v>
      </c>
      <c r="AT39" s="40">
        <v>26388.9</v>
      </c>
      <c r="AU39" s="40">
        <v>130000</v>
      </c>
      <c r="AV39" s="40">
        <v>134000</v>
      </c>
      <c r="AW39" s="40">
        <v>0</v>
      </c>
      <c r="AX39" s="40">
        <v>19250</v>
      </c>
      <c r="AY39" s="40">
        <v>120</v>
      </c>
      <c r="AZ39" s="40">
        <v>416</v>
      </c>
    </row>
    <row r="40" spans="1:52" s="15" customFormat="1" ht="9" customHeight="1">
      <c r="A40" s="13">
        <f t="shared" si="0"/>
        <v>33</v>
      </c>
      <c r="B40" s="23" t="s">
        <v>104</v>
      </c>
      <c r="C40" s="23" t="s">
        <v>105</v>
      </c>
      <c r="D40" s="40">
        <v>614228.88</v>
      </c>
      <c r="E40" s="40">
        <v>90285.37</v>
      </c>
      <c r="F40" s="40">
        <v>523943.51</v>
      </c>
      <c r="G40" s="40">
        <v>55838.97</v>
      </c>
      <c r="H40" s="40">
        <v>24938.31</v>
      </c>
      <c r="I40" s="40">
        <v>30900.66</v>
      </c>
      <c r="J40" s="40">
        <v>3282532.19</v>
      </c>
      <c r="K40" s="40">
        <v>5.84</v>
      </c>
      <c r="L40" s="40">
        <v>328253.22</v>
      </c>
      <c r="M40" s="40">
        <v>10.000000030464285</v>
      </c>
      <c r="N40" s="40">
        <v>0.58</v>
      </c>
      <c r="O40" s="40">
        <v>45997695.46</v>
      </c>
      <c r="P40" s="40">
        <v>19045678.64</v>
      </c>
      <c r="Q40" s="40">
        <v>286424</v>
      </c>
      <c r="R40" s="40">
        <v>0</v>
      </c>
      <c r="S40" s="40">
        <v>6898300.72</v>
      </c>
      <c r="T40" s="40">
        <v>637289</v>
      </c>
      <c r="U40" s="40">
        <v>2104560.7</v>
      </c>
      <c r="V40" s="40">
        <v>2545009.04</v>
      </c>
      <c r="W40" s="40">
        <v>1286332.01</v>
      </c>
      <c r="X40" s="40">
        <v>0</v>
      </c>
      <c r="Y40" s="40">
        <v>2273840.3</v>
      </c>
      <c r="Z40" s="40">
        <v>260620</v>
      </c>
      <c r="AA40" s="40">
        <v>0</v>
      </c>
      <c r="AB40" s="40">
        <v>2753302.87</v>
      </c>
      <c r="AC40" s="40">
        <v>-663541.9</v>
      </c>
      <c r="AD40" s="40">
        <v>3282532.19</v>
      </c>
      <c r="AE40" s="40">
        <v>-14061</v>
      </c>
      <c r="AF40" s="40">
        <v>940690.99</v>
      </c>
      <c r="AG40" s="40">
        <v>214390.1</v>
      </c>
      <c r="AH40" s="40">
        <v>1285536.45</v>
      </c>
      <c r="AI40" s="40">
        <v>0</v>
      </c>
      <c r="AJ40" s="40">
        <v>0</v>
      </c>
      <c r="AK40" s="40">
        <v>-863871</v>
      </c>
      <c r="AL40" s="40">
        <v>1056304.75</v>
      </c>
      <c r="AM40" s="40">
        <v>0</v>
      </c>
      <c r="AN40" s="40">
        <v>0</v>
      </c>
      <c r="AO40" s="40">
        <v>27322.76</v>
      </c>
      <c r="AP40" s="40">
        <v>90285.37</v>
      </c>
      <c r="AQ40" s="40">
        <v>7431.97</v>
      </c>
      <c r="AR40" s="40">
        <v>24938.31</v>
      </c>
      <c r="AS40" s="40">
        <v>4785.79</v>
      </c>
      <c r="AT40" s="40">
        <v>25953.27</v>
      </c>
      <c r="AU40" s="40">
        <v>13300</v>
      </c>
      <c r="AV40" s="40">
        <v>17900</v>
      </c>
      <c r="AW40" s="40">
        <v>0</v>
      </c>
      <c r="AX40" s="40">
        <v>14398.79</v>
      </c>
      <c r="AY40" s="40">
        <v>1805</v>
      </c>
      <c r="AZ40" s="40">
        <v>7095</v>
      </c>
    </row>
    <row r="41" spans="1:52" s="15" customFormat="1" ht="9" customHeight="1">
      <c r="A41" s="13">
        <f t="shared" si="0"/>
        <v>34</v>
      </c>
      <c r="B41" s="23" t="s">
        <v>106</v>
      </c>
      <c r="C41" s="23" t="s">
        <v>107</v>
      </c>
      <c r="D41" s="40">
        <v>248133.95</v>
      </c>
      <c r="E41" s="40">
        <v>195732.8</v>
      </c>
      <c r="F41" s="40">
        <v>52401.15</v>
      </c>
      <c r="G41" s="40">
        <v>22557.65</v>
      </c>
      <c r="H41" s="40">
        <v>8141.72</v>
      </c>
      <c r="I41" s="40">
        <v>14415.93</v>
      </c>
      <c r="J41" s="40">
        <v>2169179.08</v>
      </c>
      <c r="K41" s="40">
        <v>9.6</v>
      </c>
      <c r="L41" s="40">
        <v>216917.91</v>
      </c>
      <c r="M41" s="40">
        <v>10.000000092200779</v>
      </c>
      <c r="N41" s="40">
        <v>0.96</v>
      </c>
      <c r="O41" s="40">
        <v>21318110.04</v>
      </c>
      <c r="P41" s="40">
        <v>3745687.64</v>
      </c>
      <c r="Q41" s="40">
        <v>17700</v>
      </c>
      <c r="R41" s="40">
        <v>0</v>
      </c>
      <c r="S41" s="40">
        <v>645702.86</v>
      </c>
      <c r="T41" s="40">
        <v>26500</v>
      </c>
      <c r="U41" s="40">
        <v>67600</v>
      </c>
      <c r="V41" s="40">
        <v>695908.3</v>
      </c>
      <c r="W41" s="40">
        <v>14113.74</v>
      </c>
      <c r="X41" s="40">
        <v>0</v>
      </c>
      <c r="Y41" s="40">
        <v>1147350.85</v>
      </c>
      <c r="Z41" s="40">
        <v>17600</v>
      </c>
      <c r="AA41" s="40">
        <v>0</v>
      </c>
      <c r="AB41" s="40">
        <v>1113211.89</v>
      </c>
      <c r="AC41" s="40">
        <v>832725.04</v>
      </c>
      <c r="AD41" s="40">
        <v>2169179.08</v>
      </c>
      <c r="AE41" s="40">
        <v>378932.8</v>
      </c>
      <c r="AF41" s="40">
        <v>972314.34</v>
      </c>
      <c r="AG41" s="40">
        <v>236252.4</v>
      </c>
      <c r="AH41" s="40">
        <v>837829.55</v>
      </c>
      <c r="AI41" s="40">
        <v>82259.57</v>
      </c>
      <c r="AJ41" s="40">
        <v>252793.73</v>
      </c>
      <c r="AK41" s="40">
        <v>135280.27</v>
      </c>
      <c r="AL41" s="40">
        <v>106241.46</v>
      </c>
      <c r="AM41" s="40">
        <v>0</v>
      </c>
      <c r="AN41" s="40">
        <v>0</v>
      </c>
      <c r="AO41" s="40">
        <v>36061.4</v>
      </c>
      <c r="AP41" s="40">
        <v>195732.8</v>
      </c>
      <c r="AQ41" s="40">
        <v>2235.81</v>
      </c>
      <c r="AR41" s="40">
        <v>8141.72</v>
      </c>
      <c r="AS41" s="40">
        <v>25738.05</v>
      </c>
      <c r="AT41" s="40">
        <v>113743.54</v>
      </c>
      <c r="AU41" s="40">
        <v>0</v>
      </c>
      <c r="AV41" s="40">
        <v>60000</v>
      </c>
      <c r="AW41" s="40">
        <v>5987.54</v>
      </c>
      <c r="AX41" s="40">
        <v>5987.54</v>
      </c>
      <c r="AY41" s="40">
        <v>2100</v>
      </c>
      <c r="AZ41" s="40">
        <v>7860</v>
      </c>
    </row>
    <row r="42" spans="1:52" s="15" customFormat="1" ht="9" customHeight="1">
      <c r="A42" s="13">
        <f t="shared" si="0"/>
        <v>35</v>
      </c>
      <c r="B42" s="23" t="s">
        <v>108</v>
      </c>
      <c r="C42" s="23" t="s">
        <v>109</v>
      </c>
      <c r="D42" s="40">
        <v>3135118.91</v>
      </c>
      <c r="E42" s="40">
        <v>1830158.88</v>
      </c>
      <c r="F42" s="40">
        <v>1304960.03</v>
      </c>
      <c r="G42" s="40">
        <v>285010.79</v>
      </c>
      <c r="H42" s="40">
        <v>136732.42</v>
      </c>
      <c r="I42" s="40">
        <v>148278.37</v>
      </c>
      <c r="J42" s="40">
        <v>4951756.14</v>
      </c>
      <c r="K42" s="40">
        <v>1.72</v>
      </c>
      <c r="L42" s="40">
        <v>495175.61</v>
      </c>
      <c r="M42" s="40">
        <v>9.999999919220578</v>
      </c>
      <c r="N42" s="40">
        <v>0.17</v>
      </c>
      <c r="O42" s="40">
        <v>218026783.41</v>
      </c>
      <c r="P42" s="40">
        <v>121647407.87</v>
      </c>
      <c r="Q42" s="40">
        <v>1301818.61</v>
      </c>
      <c r="R42" s="40">
        <v>0</v>
      </c>
      <c r="S42" s="40">
        <v>59868172.91</v>
      </c>
      <c r="T42" s="40">
        <v>2989377</v>
      </c>
      <c r="U42" s="40">
        <v>9456413.09</v>
      </c>
      <c r="V42" s="40">
        <v>11575861.62</v>
      </c>
      <c r="W42" s="40">
        <v>4910118.45</v>
      </c>
      <c r="X42" s="40">
        <v>0</v>
      </c>
      <c r="Y42" s="40">
        <v>13722504.33</v>
      </c>
      <c r="Z42" s="40">
        <v>912560.38</v>
      </c>
      <c r="AA42" s="40">
        <v>290553.96</v>
      </c>
      <c r="AB42" s="40">
        <v>16620027.52</v>
      </c>
      <c r="AC42" s="40">
        <v>-5934710.38</v>
      </c>
      <c r="AD42" s="40">
        <v>4951756.14</v>
      </c>
      <c r="AE42" s="40">
        <v>-14756954.51</v>
      </c>
      <c r="AF42" s="40">
        <v>-18925907.96</v>
      </c>
      <c r="AG42" s="40">
        <v>1279065.17</v>
      </c>
      <c r="AH42" s="40">
        <v>6087109.38</v>
      </c>
      <c r="AI42" s="40">
        <v>4587273.15</v>
      </c>
      <c r="AJ42" s="40">
        <v>4587273.15</v>
      </c>
      <c r="AK42" s="40">
        <v>2955905.81</v>
      </c>
      <c r="AL42" s="40">
        <v>13203281.57</v>
      </c>
      <c r="AM42" s="40">
        <v>0</v>
      </c>
      <c r="AN42" s="40">
        <v>0</v>
      </c>
      <c r="AO42" s="40">
        <v>369791.09</v>
      </c>
      <c r="AP42" s="40">
        <v>1830158.88</v>
      </c>
      <c r="AQ42" s="40">
        <v>42446.66</v>
      </c>
      <c r="AR42" s="40">
        <v>136732.42</v>
      </c>
      <c r="AS42" s="40">
        <v>251358.3</v>
      </c>
      <c r="AT42" s="40">
        <v>1556064.34</v>
      </c>
      <c r="AU42" s="40">
        <v>0</v>
      </c>
      <c r="AV42" s="40">
        <v>45000</v>
      </c>
      <c r="AW42" s="40">
        <v>75686.13</v>
      </c>
      <c r="AX42" s="40">
        <v>90202.12</v>
      </c>
      <c r="AY42" s="40">
        <v>300</v>
      </c>
      <c r="AZ42" s="40">
        <v>2160</v>
      </c>
    </row>
    <row r="43" spans="1:52" s="43" customFormat="1" ht="10.5" customHeight="1">
      <c r="A43" s="41">
        <f t="shared" si="0"/>
        <v>36</v>
      </c>
      <c r="B43" s="42" t="s">
        <v>110</v>
      </c>
      <c r="C43" s="42" t="s">
        <v>111</v>
      </c>
      <c r="D43" s="40">
        <v>648912.67</v>
      </c>
      <c r="E43" s="40">
        <v>261087.68</v>
      </c>
      <c r="F43" s="40">
        <v>387824.99</v>
      </c>
      <c r="G43" s="40">
        <v>58992.05</v>
      </c>
      <c r="H43" s="40">
        <v>21142.31</v>
      </c>
      <c r="I43" s="40">
        <v>37849.74</v>
      </c>
      <c r="J43" s="40">
        <v>5356674.12</v>
      </c>
      <c r="K43" s="40">
        <v>9.06</v>
      </c>
      <c r="L43" s="40">
        <v>535667.41</v>
      </c>
      <c r="M43" s="40">
        <v>9.9999999626634</v>
      </c>
      <c r="N43" s="40">
        <v>0.91</v>
      </c>
      <c r="O43" s="40">
        <v>55865304.37</v>
      </c>
      <c r="P43" s="40">
        <v>9519316.06</v>
      </c>
      <c r="Q43" s="40">
        <v>41552</v>
      </c>
      <c r="R43" s="40">
        <v>0</v>
      </c>
      <c r="S43" s="40">
        <v>1622349.45</v>
      </c>
      <c r="T43" s="40">
        <v>133969</v>
      </c>
      <c r="U43" s="40">
        <v>207608</v>
      </c>
      <c r="V43" s="40">
        <v>1433648.64</v>
      </c>
      <c r="W43" s="40">
        <v>32975</v>
      </c>
      <c r="X43" s="40">
        <v>0</v>
      </c>
      <c r="Y43" s="40">
        <v>3254654.23</v>
      </c>
      <c r="Z43" s="40">
        <v>69512</v>
      </c>
      <c r="AA43" s="40">
        <v>0</v>
      </c>
      <c r="AB43" s="40">
        <v>2723047.74</v>
      </c>
      <c r="AC43" s="40">
        <v>3956796.33</v>
      </c>
      <c r="AD43" s="40">
        <v>5356674.12</v>
      </c>
      <c r="AE43" s="40">
        <v>787629.04</v>
      </c>
      <c r="AF43" s="40">
        <v>949851.25</v>
      </c>
      <c r="AG43" s="40">
        <v>339407.56</v>
      </c>
      <c r="AH43" s="40">
        <v>1363513.4</v>
      </c>
      <c r="AI43" s="40">
        <v>0</v>
      </c>
      <c r="AJ43" s="40">
        <v>0</v>
      </c>
      <c r="AK43" s="40">
        <v>2829759.73</v>
      </c>
      <c r="AL43" s="40">
        <v>3043309.47</v>
      </c>
      <c r="AM43" s="40">
        <v>0</v>
      </c>
      <c r="AN43" s="40">
        <v>0</v>
      </c>
      <c r="AO43" s="40">
        <v>59082.32</v>
      </c>
      <c r="AP43" s="40">
        <v>261087.68</v>
      </c>
      <c r="AQ43" s="40">
        <v>5749.12</v>
      </c>
      <c r="AR43" s="40">
        <v>21142.31</v>
      </c>
      <c r="AS43" s="40">
        <v>37784.86</v>
      </c>
      <c r="AT43" s="40">
        <v>188341.03</v>
      </c>
      <c r="AU43" s="40">
        <v>0</v>
      </c>
      <c r="AV43" s="40">
        <v>35000</v>
      </c>
      <c r="AW43" s="40">
        <v>15064.34</v>
      </c>
      <c r="AX43" s="40">
        <v>15064.34</v>
      </c>
      <c r="AY43" s="40">
        <v>484</v>
      </c>
      <c r="AZ43" s="40">
        <v>1540</v>
      </c>
    </row>
    <row r="44" spans="1:52" s="15" customFormat="1" ht="9" customHeight="1">
      <c r="A44" s="13">
        <f t="shared" si="0"/>
        <v>37</v>
      </c>
      <c r="B44" s="23" t="s">
        <v>112</v>
      </c>
      <c r="C44" s="23" t="s">
        <v>113</v>
      </c>
      <c r="D44" s="40">
        <v>1489840.03</v>
      </c>
      <c r="E44" s="40">
        <v>321111.57</v>
      </c>
      <c r="F44" s="40">
        <v>1168728.46</v>
      </c>
      <c r="G44" s="40">
        <v>135439.99</v>
      </c>
      <c r="H44" s="40">
        <v>49752.85</v>
      </c>
      <c r="I44" s="40">
        <v>85687.14</v>
      </c>
      <c r="J44" s="40">
        <v>13491189.4</v>
      </c>
      <c r="K44" s="40">
        <v>9.94</v>
      </c>
      <c r="L44" s="40">
        <v>1349118.94</v>
      </c>
      <c r="M44" s="40">
        <v>10</v>
      </c>
      <c r="N44" s="40">
        <v>0.99</v>
      </c>
      <c r="O44" s="40">
        <v>126656861.49</v>
      </c>
      <c r="P44" s="40">
        <v>23126569.91</v>
      </c>
      <c r="Q44" s="40">
        <v>129917.5</v>
      </c>
      <c r="R44" s="40">
        <v>0</v>
      </c>
      <c r="S44" s="40">
        <v>5124659.23</v>
      </c>
      <c r="T44" s="40">
        <v>227804</v>
      </c>
      <c r="U44" s="40">
        <v>679559.77</v>
      </c>
      <c r="V44" s="40">
        <v>5006368.56</v>
      </c>
      <c r="W44" s="40">
        <v>339959.49</v>
      </c>
      <c r="X44" s="40">
        <v>0</v>
      </c>
      <c r="Y44" s="40">
        <v>5437193.13</v>
      </c>
      <c r="Z44" s="40">
        <v>115251</v>
      </c>
      <c r="AA44" s="40">
        <v>0</v>
      </c>
      <c r="AB44" s="40">
        <v>6065857.23</v>
      </c>
      <c r="AC44" s="40">
        <v>2891473.02</v>
      </c>
      <c r="AD44" s="40">
        <v>13491189.4</v>
      </c>
      <c r="AE44" s="40">
        <v>-152769.9</v>
      </c>
      <c r="AF44" s="40">
        <v>2119387.31</v>
      </c>
      <c r="AG44" s="40">
        <v>694639.79</v>
      </c>
      <c r="AH44" s="40">
        <v>3688870.59</v>
      </c>
      <c r="AI44" s="40">
        <v>669715.79</v>
      </c>
      <c r="AJ44" s="40">
        <v>2037890.11</v>
      </c>
      <c r="AK44" s="40">
        <v>1679887.34</v>
      </c>
      <c r="AL44" s="40">
        <v>5645041.39</v>
      </c>
      <c r="AM44" s="40">
        <v>0</v>
      </c>
      <c r="AN44" s="40">
        <v>0</v>
      </c>
      <c r="AO44" s="40">
        <v>71887.19</v>
      </c>
      <c r="AP44" s="40">
        <v>321111.57</v>
      </c>
      <c r="AQ44" s="40">
        <v>13627.52</v>
      </c>
      <c r="AR44" s="40">
        <v>49752.85</v>
      </c>
      <c r="AS44" s="40">
        <v>21793.2</v>
      </c>
      <c r="AT44" s="40">
        <v>78255.44</v>
      </c>
      <c r="AU44" s="40">
        <v>0</v>
      </c>
      <c r="AV44" s="40">
        <v>134638</v>
      </c>
      <c r="AW44" s="40">
        <v>30095.47</v>
      </c>
      <c r="AX44" s="40">
        <v>31278.28</v>
      </c>
      <c r="AY44" s="40">
        <v>6371</v>
      </c>
      <c r="AZ44" s="40">
        <v>27187</v>
      </c>
    </row>
    <row r="45" spans="1:52" s="15" customFormat="1" ht="9" customHeight="1">
      <c r="A45" s="13">
        <f t="shared" si="0"/>
        <v>38</v>
      </c>
      <c r="B45" s="23" t="s">
        <v>116</v>
      </c>
      <c r="C45" s="23" t="s">
        <v>117</v>
      </c>
      <c r="D45" s="40">
        <v>1778589.76</v>
      </c>
      <c r="E45" s="40">
        <v>206814.46</v>
      </c>
      <c r="F45" s="40">
        <v>1571775.3</v>
      </c>
      <c r="G45" s="40">
        <v>177858.97</v>
      </c>
      <c r="H45" s="40">
        <v>64171.98</v>
      </c>
      <c r="I45" s="40">
        <v>113686.99</v>
      </c>
      <c r="J45" s="40">
        <v>12923563.3</v>
      </c>
      <c r="K45" s="40">
        <v>7.25</v>
      </c>
      <c r="L45" s="40">
        <v>1163120.7</v>
      </c>
      <c r="M45" s="40">
        <v>9.000000023213412</v>
      </c>
      <c r="N45" s="40">
        <v>0.65</v>
      </c>
      <c r="O45" s="40">
        <v>168139442.2</v>
      </c>
      <c r="P45" s="40">
        <v>28435442.01</v>
      </c>
      <c r="Q45" s="40">
        <v>155885</v>
      </c>
      <c r="R45" s="40">
        <v>0</v>
      </c>
      <c r="S45" s="40">
        <v>5414537.17</v>
      </c>
      <c r="T45" s="40">
        <v>210185</v>
      </c>
      <c r="U45" s="40">
        <v>636145.13</v>
      </c>
      <c r="V45" s="40">
        <v>3880917.28</v>
      </c>
      <c r="W45" s="40">
        <v>179085.54</v>
      </c>
      <c r="X45" s="40">
        <v>0</v>
      </c>
      <c r="Y45" s="40">
        <v>10584280.55</v>
      </c>
      <c r="Z45" s="40">
        <v>127610</v>
      </c>
      <c r="AA45" s="40">
        <v>105680.44</v>
      </c>
      <c r="AB45" s="40">
        <v>7141115.9</v>
      </c>
      <c r="AC45" s="40">
        <v>5529816.1</v>
      </c>
      <c r="AD45" s="40">
        <v>12923563.3</v>
      </c>
      <c r="AE45" s="40">
        <v>-7.5</v>
      </c>
      <c r="AF45" s="40">
        <v>394038.8</v>
      </c>
      <c r="AG45" s="40">
        <v>981323.65</v>
      </c>
      <c r="AH45" s="40">
        <v>3138838.68</v>
      </c>
      <c r="AI45" s="40">
        <v>2737000.84</v>
      </c>
      <c r="AJ45" s="40">
        <v>2997499.21</v>
      </c>
      <c r="AK45" s="40">
        <v>1811499.11</v>
      </c>
      <c r="AL45" s="40">
        <v>6393186.61</v>
      </c>
      <c r="AM45" s="40">
        <v>0</v>
      </c>
      <c r="AN45" s="40">
        <v>0</v>
      </c>
      <c r="AO45" s="40">
        <v>63247.79</v>
      </c>
      <c r="AP45" s="40">
        <v>206814.46</v>
      </c>
      <c r="AQ45" s="40">
        <v>17562.94</v>
      </c>
      <c r="AR45" s="40">
        <v>64171.98</v>
      </c>
      <c r="AS45" s="40">
        <v>6601.55</v>
      </c>
      <c r="AT45" s="40">
        <v>52296.68</v>
      </c>
      <c r="AU45" s="40">
        <v>0</v>
      </c>
      <c r="AV45" s="40">
        <v>50000</v>
      </c>
      <c r="AW45" s="40">
        <v>39083.3</v>
      </c>
      <c r="AX45" s="40">
        <v>40345.8</v>
      </c>
      <c r="AY45" s="40"/>
      <c r="AZ45" s="40">
        <v>0</v>
      </c>
    </row>
    <row r="46" spans="1:52" s="43" customFormat="1" ht="11.25" customHeight="1">
      <c r="A46" s="41">
        <f t="shared" si="0"/>
        <v>39</v>
      </c>
      <c r="B46" s="42" t="s">
        <v>118</v>
      </c>
      <c r="C46" s="42" t="s">
        <v>119</v>
      </c>
      <c r="D46" s="40">
        <v>1114190.92</v>
      </c>
      <c r="E46" s="40">
        <v>120536.33</v>
      </c>
      <c r="F46" s="40">
        <v>993654.59</v>
      </c>
      <c r="G46" s="40">
        <v>101290.08</v>
      </c>
      <c r="H46" s="40">
        <v>37419.67</v>
      </c>
      <c r="I46" s="40">
        <v>63870.41</v>
      </c>
      <c r="J46" s="40">
        <v>1971737.6</v>
      </c>
      <c r="K46" s="40">
        <v>1.94</v>
      </c>
      <c r="L46" s="40">
        <v>197173.76</v>
      </c>
      <c r="M46" s="40">
        <v>10</v>
      </c>
      <c r="N46" s="40">
        <v>0.19</v>
      </c>
      <c r="O46" s="40">
        <v>94930934.53</v>
      </c>
      <c r="P46" s="40">
        <v>17987933.42</v>
      </c>
      <c r="Q46" s="40">
        <v>32351</v>
      </c>
      <c r="R46" s="40">
        <v>0</v>
      </c>
      <c r="S46" s="40">
        <v>4116757.81</v>
      </c>
      <c r="T46" s="40">
        <v>18518</v>
      </c>
      <c r="U46" s="40">
        <v>56404</v>
      </c>
      <c r="V46" s="40">
        <v>3763969.35</v>
      </c>
      <c r="W46" s="40">
        <v>5400</v>
      </c>
      <c r="X46" s="40">
        <v>0</v>
      </c>
      <c r="Y46" s="40">
        <v>4530809.6</v>
      </c>
      <c r="Z46" s="40">
        <v>13500</v>
      </c>
      <c r="AA46" s="40">
        <v>0</v>
      </c>
      <c r="AB46" s="40">
        <v>5450223.66</v>
      </c>
      <c r="AC46" s="40">
        <v>102742.62</v>
      </c>
      <c r="AD46" s="40">
        <v>1971737.6</v>
      </c>
      <c r="AE46" s="40">
        <v>0</v>
      </c>
      <c r="AF46" s="40">
        <v>1213807.88</v>
      </c>
      <c r="AG46" s="40">
        <v>4752</v>
      </c>
      <c r="AH46" s="40">
        <v>584036.53</v>
      </c>
      <c r="AI46" s="40">
        <v>0</v>
      </c>
      <c r="AJ46" s="40">
        <v>204127.27</v>
      </c>
      <c r="AK46" s="40">
        <v>97990.62</v>
      </c>
      <c r="AL46" s="40">
        <v>-30234.08</v>
      </c>
      <c r="AM46" s="40">
        <v>0</v>
      </c>
      <c r="AN46" s="40">
        <v>0</v>
      </c>
      <c r="AO46" s="40">
        <v>35900.21</v>
      </c>
      <c r="AP46" s="40">
        <v>120536.33</v>
      </c>
      <c r="AQ46" s="40">
        <v>10030.03</v>
      </c>
      <c r="AR46" s="40">
        <v>37419.67</v>
      </c>
      <c r="AS46" s="40">
        <v>164.73</v>
      </c>
      <c r="AT46" s="40">
        <v>56153.98</v>
      </c>
      <c r="AU46" s="40">
        <v>0</v>
      </c>
      <c r="AV46" s="40">
        <v>0</v>
      </c>
      <c r="AW46" s="40">
        <v>25265.45</v>
      </c>
      <c r="AX46" s="40">
        <v>25265.45</v>
      </c>
      <c r="AY46" s="40">
        <v>440</v>
      </c>
      <c r="AZ46" s="40">
        <v>1697.23</v>
      </c>
    </row>
    <row r="47" spans="1:52" s="43" customFormat="1" ht="12" customHeight="1">
      <c r="A47" s="41">
        <f t="shared" si="0"/>
        <v>40</v>
      </c>
      <c r="B47" s="42" t="s">
        <v>155</v>
      </c>
      <c r="C47" s="42" t="s">
        <v>115</v>
      </c>
      <c r="D47" s="44">
        <v>3656456.54</v>
      </c>
      <c r="E47" s="44">
        <v>478244.02</v>
      </c>
      <c r="F47" s="44">
        <v>3178212.52</v>
      </c>
      <c r="G47" s="44">
        <v>332405.16</v>
      </c>
      <c r="H47" s="44">
        <v>125508.35</v>
      </c>
      <c r="I47" s="44">
        <v>206896.81</v>
      </c>
      <c r="J47" s="44">
        <v>33946940.02</v>
      </c>
      <c r="K47" s="44">
        <v>10.18</v>
      </c>
      <c r="L47" s="44">
        <v>3394694</v>
      </c>
      <c r="M47" s="44">
        <v>9.999999994108451</v>
      </c>
      <c r="N47" s="44">
        <v>1.02</v>
      </c>
      <c r="O47" s="44">
        <v>304477139.86</v>
      </c>
      <c r="P47" s="44">
        <v>66169692.53</v>
      </c>
      <c r="Q47" s="44">
        <v>132647</v>
      </c>
      <c r="R47" s="44">
        <v>0</v>
      </c>
      <c r="S47" s="44">
        <v>20623528.78</v>
      </c>
      <c r="T47" s="44">
        <v>499284</v>
      </c>
      <c r="U47" s="44">
        <v>3298202.37</v>
      </c>
      <c r="V47" s="44">
        <v>9784636.08</v>
      </c>
      <c r="W47" s="44">
        <v>1176250.29</v>
      </c>
      <c r="X47" s="44">
        <v>0</v>
      </c>
      <c r="Y47" s="44">
        <v>15082034.26</v>
      </c>
      <c r="Z47" s="44">
        <v>204424</v>
      </c>
      <c r="AA47" s="44">
        <v>9942.6</v>
      </c>
      <c r="AB47" s="44">
        <v>15358743.15</v>
      </c>
      <c r="AC47" s="44">
        <v>14580692.54</v>
      </c>
      <c r="AD47" s="44">
        <v>33946940.02</v>
      </c>
      <c r="AE47" s="44">
        <v>29504.51</v>
      </c>
      <c r="AF47" s="44">
        <v>-133791.91</v>
      </c>
      <c r="AG47" s="44">
        <v>4273571.71</v>
      </c>
      <c r="AH47" s="44">
        <v>15479889.34</v>
      </c>
      <c r="AI47" s="44">
        <v>367107.93</v>
      </c>
      <c r="AJ47" s="44">
        <v>367107.93</v>
      </c>
      <c r="AK47" s="44">
        <v>9910508.39</v>
      </c>
      <c r="AL47" s="44">
        <v>18233734.66</v>
      </c>
      <c r="AM47" s="44">
        <v>0</v>
      </c>
      <c r="AN47" s="44">
        <v>0</v>
      </c>
      <c r="AO47" s="44">
        <v>111677.69</v>
      </c>
      <c r="AP47" s="44">
        <v>478244.02</v>
      </c>
      <c r="AQ47" s="44">
        <v>35482.05</v>
      </c>
      <c r="AR47" s="44">
        <v>125508.35</v>
      </c>
      <c r="AS47" s="44">
        <v>69867.38</v>
      </c>
      <c r="AT47" s="44">
        <v>199291.19</v>
      </c>
      <c r="AU47" s="44">
        <v>0</v>
      </c>
      <c r="AV47" s="44">
        <v>60000</v>
      </c>
      <c r="AW47" s="44">
        <v>6028.26</v>
      </c>
      <c r="AX47" s="44">
        <v>92394.48</v>
      </c>
      <c r="AY47" s="44">
        <v>300</v>
      </c>
      <c r="AZ47" s="44">
        <v>1050</v>
      </c>
    </row>
    <row r="48" spans="1:52" s="15" customFormat="1" ht="9" customHeight="1">
      <c r="A48" s="13">
        <f t="shared" si="0"/>
        <v>41</v>
      </c>
      <c r="B48" s="23" t="s">
        <v>159</v>
      </c>
      <c r="C48" s="23" t="s">
        <v>124</v>
      </c>
      <c r="D48" s="40">
        <v>9658974.91</v>
      </c>
      <c r="E48" s="40">
        <v>1142136.03</v>
      </c>
      <c r="F48" s="40">
        <v>8516838.88</v>
      </c>
      <c r="G48" s="40">
        <v>965897.48</v>
      </c>
      <c r="H48" s="40">
        <v>343883.52</v>
      </c>
      <c r="I48" s="40">
        <v>622013.96</v>
      </c>
      <c r="J48" s="40">
        <v>90875583.96</v>
      </c>
      <c r="K48" s="40">
        <v>9.39</v>
      </c>
      <c r="L48" s="40">
        <v>8178802.56</v>
      </c>
      <c r="M48" s="40">
        <v>9.00000000396146</v>
      </c>
      <c r="N48" s="40">
        <v>0.85</v>
      </c>
      <c r="O48" s="40">
        <v>919350074.96</v>
      </c>
      <c r="P48" s="40">
        <v>132417454.45</v>
      </c>
      <c r="Q48" s="40">
        <v>139222</v>
      </c>
      <c r="R48" s="40">
        <v>0</v>
      </c>
      <c r="S48" s="40">
        <v>32236373.13</v>
      </c>
      <c r="T48" s="40">
        <v>410024.2</v>
      </c>
      <c r="U48" s="40">
        <v>821520</v>
      </c>
      <c r="V48" s="40">
        <v>22102468.71</v>
      </c>
      <c r="W48" s="40">
        <v>152758</v>
      </c>
      <c r="X48" s="40">
        <v>0</v>
      </c>
      <c r="Y48" s="40">
        <v>36045084.33</v>
      </c>
      <c r="Z48" s="40">
        <v>113179</v>
      </c>
      <c r="AA48" s="40">
        <v>0</v>
      </c>
      <c r="AB48" s="40">
        <v>40396825.08</v>
      </c>
      <c r="AC48" s="40">
        <v>40965161.74</v>
      </c>
      <c r="AD48" s="40">
        <v>90875583.96</v>
      </c>
      <c r="AE48" s="40">
        <v>-276945.39</v>
      </c>
      <c r="AF48" s="40">
        <v>-2662785.39</v>
      </c>
      <c r="AG48" s="40">
        <v>8487347.03</v>
      </c>
      <c r="AH48" s="40">
        <v>29993350.14</v>
      </c>
      <c r="AI48" s="40">
        <v>14636091.03</v>
      </c>
      <c r="AJ48" s="40">
        <v>14636091.03</v>
      </c>
      <c r="AK48" s="40">
        <v>18118669.07</v>
      </c>
      <c r="AL48" s="40">
        <v>48908928.18</v>
      </c>
      <c r="AM48" s="40">
        <v>0</v>
      </c>
      <c r="AN48" s="40">
        <v>0</v>
      </c>
      <c r="AO48" s="40">
        <v>417013.64</v>
      </c>
      <c r="AP48" s="40">
        <v>1142136.03</v>
      </c>
      <c r="AQ48" s="40">
        <v>91264.4</v>
      </c>
      <c r="AR48" s="40">
        <v>343883.52</v>
      </c>
      <c r="AS48" s="40">
        <v>117297.12</v>
      </c>
      <c r="AT48" s="40">
        <v>570910.39</v>
      </c>
      <c r="AU48" s="40">
        <v>0</v>
      </c>
      <c r="AV48" s="40">
        <v>18000</v>
      </c>
      <c r="AW48" s="40">
        <v>208022.12</v>
      </c>
      <c r="AX48" s="40">
        <v>208022.12</v>
      </c>
      <c r="AY48" s="40">
        <v>430</v>
      </c>
      <c r="AZ48" s="40">
        <v>1320</v>
      </c>
    </row>
    <row r="49" spans="1:52" s="15" customFormat="1" ht="9" customHeight="1">
      <c r="A49" s="13">
        <f t="shared" si="0"/>
        <v>42</v>
      </c>
      <c r="B49" s="23" t="s">
        <v>120</v>
      </c>
      <c r="C49" s="23" t="s">
        <v>121</v>
      </c>
      <c r="D49" s="40">
        <v>677076.53</v>
      </c>
      <c r="E49" s="40">
        <v>116444.66</v>
      </c>
      <c r="F49" s="40">
        <v>560631.87</v>
      </c>
      <c r="G49" s="40">
        <v>61552.42</v>
      </c>
      <c r="H49" s="40">
        <v>22143.65</v>
      </c>
      <c r="I49" s="40">
        <v>39408.77</v>
      </c>
      <c r="J49" s="40">
        <v>6109745.19</v>
      </c>
      <c r="K49" s="40">
        <v>9.91</v>
      </c>
      <c r="L49" s="40">
        <v>610974.52</v>
      </c>
      <c r="M49" s="40">
        <v>10.000000016367295</v>
      </c>
      <c r="N49" s="40">
        <v>0.99</v>
      </c>
      <c r="O49" s="40">
        <v>57974956.84</v>
      </c>
      <c r="P49" s="40">
        <v>9628013.06</v>
      </c>
      <c r="Q49" s="40">
        <v>11600</v>
      </c>
      <c r="R49" s="40">
        <v>0</v>
      </c>
      <c r="S49" s="40">
        <v>2486897.54</v>
      </c>
      <c r="T49" s="40">
        <v>58180</v>
      </c>
      <c r="U49" s="40">
        <v>108182.93</v>
      </c>
      <c r="V49" s="40">
        <v>1609529.3</v>
      </c>
      <c r="W49" s="40">
        <v>65498.57</v>
      </c>
      <c r="X49" s="40">
        <v>0</v>
      </c>
      <c r="Y49" s="40">
        <v>2658967.51</v>
      </c>
      <c r="Z49" s="40">
        <v>14030</v>
      </c>
      <c r="AA49" s="40">
        <v>0</v>
      </c>
      <c r="AB49" s="40">
        <v>2615127.21</v>
      </c>
      <c r="AC49" s="40">
        <v>2842446.48</v>
      </c>
      <c r="AD49" s="40">
        <v>6109745.19</v>
      </c>
      <c r="AE49" s="40">
        <v>1080767.5</v>
      </c>
      <c r="AF49" s="40">
        <v>1174111.7</v>
      </c>
      <c r="AG49" s="40">
        <v>517727.95</v>
      </c>
      <c r="AH49" s="40">
        <v>1760720.96</v>
      </c>
      <c r="AI49" s="40">
        <v>191013.12</v>
      </c>
      <c r="AJ49" s="40">
        <v>353462.98</v>
      </c>
      <c r="AK49" s="40">
        <v>1052937.91</v>
      </c>
      <c r="AL49" s="40">
        <v>2816499.55</v>
      </c>
      <c r="AM49" s="40">
        <v>0</v>
      </c>
      <c r="AN49" s="40">
        <v>4950</v>
      </c>
      <c r="AO49" s="40">
        <v>30287.04</v>
      </c>
      <c r="AP49" s="40">
        <v>116444.66</v>
      </c>
      <c r="AQ49" s="40">
        <v>6089.17</v>
      </c>
      <c r="AR49" s="40">
        <v>22143.65</v>
      </c>
      <c r="AS49" s="40">
        <v>10240.13</v>
      </c>
      <c r="AT49" s="40">
        <v>29093.84</v>
      </c>
      <c r="AU49" s="40">
        <v>0</v>
      </c>
      <c r="AV49" s="40">
        <v>50000</v>
      </c>
      <c r="AW49" s="40">
        <v>13682.74</v>
      </c>
      <c r="AX49" s="40">
        <v>14257.17</v>
      </c>
      <c r="AY49" s="40">
        <v>275</v>
      </c>
      <c r="AZ49" s="40">
        <v>950</v>
      </c>
    </row>
    <row r="50" spans="1:52" s="15" customFormat="1" ht="9" customHeight="1">
      <c r="A50" s="13">
        <f t="shared" si="0"/>
        <v>43</v>
      </c>
      <c r="B50" s="23" t="s">
        <v>122</v>
      </c>
      <c r="C50" s="23" t="s">
        <v>123</v>
      </c>
      <c r="D50" s="40">
        <v>1935447.73</v>
      </c>
      <c r="E50" s="40">
        <v>259493.93</v>
      </c>
      <c r="F50" s="40">
        <v>1675953.8</v>
      </c>
      <c r="G50" s="40">
        <v>175949.8</v>
      </c>
      <c r="H50" s="40">
        <v>65046.56</v>
      </c>
      <c r="I50" s="40">
        <v>110903.24</v>
      </c>
      <c r="J50" s="40">
        <v>13331647.01</v>
      </c>
      <c r="K50" s="40">
        <v>7.56</v>
      </c>
      <c r="L50" s="40">
        <v>1333164.7</v>
      </c>
      <c r="M50" s="40">
        <v>9.99999999249905</v>
      </c>
      <c r="N50" s="40">
        <v>0.76</v>
      </c>
      <c r="O50" s="40">
        <v>164212986.73</v>
      </c>
      <c r="P50" s="40">
        <v>29972737.04</v>
      </c>
      <c r="Q50" s="40">
        <v>255447.02</v>
      </c>
      <c r="R50" s="40">
        <v>0</v>
      </c>
      <c r="S50" s="40">
        <v>6308847.29</v>
      </c>
      <c r="T50" s="40">
        <v>558869.82</v>
      </c>
      <c r="U50" s="40">
        <v>1214144.44</v>
      </c>
      <c r="V50" s="40">
        <v>7165152.18</v>
      </c>
      <c r="W50" s="40">
        <v>226993.53</v>
      </c>
      <c r="X50" s="40">
        <v>0</v>
      </c>
      <c r="Y50" s="40">
        <v>6475699.8</v>
      </c>
      <c r="Z50" s="40">
        <v>225783.68</v>
      </c>
      <c r="AA50" s="40">
        <v>0</v>
      </c>
      <c r="AB50" s="40">
        <v>7541799.28</v>
      </c>
      <c r="AC50" s="40">
        <v>3555809.44</v>
      </c>
      <c r="AD50" s="40">
        <v>13331647.01</v>
      </c>
      <c r="AE50" s="40">
        <v>905749.86</v>
      </c>
      <c r="AF50" s="40">
        <v>2880296.06</v>
      </c>
      <c r="AG50" s="40">
        <v>1753671.08</v>
      </c>
      <c r="AH50" s="40">
        <v>5497012.21</v>
      </c>
      <c r="AI50" s="40">
        <v>336939.89</v>
      </c>
      <c r="AJ50" s="40">
        <v>2156748.63</v>
      </c>
      <c r="AK50" s="40">
        <v>559448.61</v>
      </c>
      <c r="AL50" s="40">
        <v>2797590.11</v>
      </c>
      <c r="AM50" s="40">
        <v>0</v>
      </c>
      <c r="AN50" s="40">
        <v>0</v>
      </c>
      <c r="AO50" s="40">
        <v>63720.53</v>
      </c>
      <c r="AP50" s="40">
        <v>259493.93</v>
      </c>
      <c r="AQ50" s="40">
        <v>17820.71</v>
      </c>
      <c r="AR50" s="40">
        <v>65046.56</v>
      </c>
      <c r="AS50" s="40">
        <v>45899.82</v>
      </c>
      <c r="AT50" s="40">
        <v>123447.37</v>
      </c>
      <c r="AU50" s="40">
        <v>0</v>
      </c>
      <c r="AV50" s="40">
        <v>30000</v>
      </c>
      <c r="AW50" s="40">
        <v>0</v>
      </c>
      <c r="AX50" s="40">
        <v>41000</v>
      </c>
      <c r="AY50" s="40"/>
      <c r="AZ50" s="40">
        <v>0</v>
      </c>
    </row>
    <row r="51" spans="1:52" s="15" customFormat="1" ht="9" customHeight="1">
      <c r="A51" s="13">
        <f t="shared" si="0"/>
        <v>44</v>
      </c>
      <c r="B51" s="23" t="s">
        <v>125</v>
      </c>
      <c r="C51" s="23" t="s">
        <v>126</v>
      </c>
      <c r="D51" s="40">
        <v>87938.69</v>
      </c>
      <c r="E51" s="40">
        <v>17752.04</v>
      </c>
      <c r="F51" s="40">
        <v>70186.65</v>
      </c>
      <c r="G51" s="40">
        <v>8793.89</v>
      </c>
      <c r="H51" s="40">
        <v>3342.5</v>
      </c>
      <c r="I51" s="40">
        <v>5451.39</v>
      </c>
      <c r="J51" s="40">
        <v>286967.32</v>
      </c>
      <c r="K51" s="40">
        <v>3.25</v>
      </c>
      <c r="L51" s="40">
        <v>2869.67</v>
      </c>
      <c r="M51" s="40">
        <v>0.9999988848904467</v>
      </c>
      <c r="N51" s="40">
        <v>0.03</v>
      </c>
      <c r="O51" s="40">
        <v>8074669.01</v>
      </c>
      <c r="P51" s="40">
        <v>1774461.98</v>
      </c>
      <c r="Q51" s="40">
        <v>8500</v>
      </c>
      <c r="R51" s="40">
        <v>0</v>
      </c>
      <c r="S51" s="40">
        <v>377873.87</v>
      </c>
      <c r="T51" s="40">
        <v>33000</v>
      </c>
      <c r="U51" s="40">
        <v>57000</v>
      </c>
      <c r="V51" s="40">
        <v>426935.44</v>
      </c>
      <c r="W51" s="40">
        <v>134998.58</v>
      </c>
      <c r="X51" s="40">
        <v>0</v>
      </c>
      <c r="Y51" s="40">
        <v>327620.54</v>
      </c>
      <c r="Z51" s="40">
        <v>9000</v>
      </c>
      <c r="AA51" s="40">
        <v>0</v>
      </c>
      <c r="AB51" s="40">
        <v>399533.55</v>
      </c>
      <c r="AC51" s="40">
        <v>81659.94</v>
      </c>
      <c r="AD51" s="40">
        <v>286967.32</v>
      </c>
      <c r="AE51" s="40">
        <v>497</v>
      </c>
      <c r="AF51" s="40">
        <v>26530</v>
      </c>
      <c r="AG51" s="40">
        <v>8503.9</v>
      </c>
      <c r="AH51" s="40">
        <v>28458.9</v>
      </c>
      <c r="AI51" s="40">
        <v>38481.64</v>
      </c>
      <c r="AJ51" s="40">
        <v>127120.56</v>
      </c>
      <c r="AK51" s="40">
        <v>34177.4</v>
      </c>
      <c r="AL51" s="40">
        <v>104857.86</v>
      </c>
      <c r="AM51" s="40">
        <v>0</v>
      </c>
      <c r="AN51" s="40">
        <v>0</v>
      </c>
      <c r="AO51" s="40">
        <v>4042.19</v>
      </c>
      <c r="AP51" s="40">
        <v>17752.04</v>
      </c>
      <c r="AQ51" s="40">
        <v>942.27</v>
      </c>
      <c r="AR51" s="40">
        <v>3342.5</v>
      </c>
      <c r="AS51" s="40">
        <v>169.96</v>
      </c>
      <c r="AT51" s="40">
        <v>1627.83</v>
      </c>
      <c r="AU51" s="40">
        <v>0</v>
      </c>
      <c r="AV51" s="40">
        <v>8000</v>
      </c>
      <c r="AW51" s="40">
        <v>2349.96</v>
      </c>
      <c r="AX51" s="40">
        <v>2461.71</v>
      </c>
      <c r="AY51" s="40">
        <v>580</v>
      </c>
      <c r="AZ51" s="40">
        <v>2320</v>
      </c>
    </row>
    <row r="52" spans="1:52" s="15" customFormat="1" ht="9" customHeight="1">
      <c r="A52" s="13">
        <f t="shared" si="0"/>
        <v>45</v>
      </c>
      <c r="B52" s="23" t="s">
        <v>127</v>
      </c>
      <c r="C52" s="23" t="s">
        <v>128</v>
      </c>
      <c r="D52" s="40">
        <v>11943297.65</v>
      </c>
      <c r="E52" s="40">
        <v>1554241.06</v>
      </c>
      <c r="F52" s="40">
        <v>10389056.59</v>
      </c>
      <c r="G52" s="40">
        <v>1194329.76</v>
      </c>
      <c r="H52" s="40">
        <v>435637.66</v>
      </c>
      <c r="I52" s="40">
        <v>758692.1</v>
      </c>
      <c r="J52" s="40">
        <v>116012000</v>
      </c>
      <c r="K52" s="40">
        <v>9.69</v>
      </c>
      <c r="L52" s="40">
        <v>8120840</v>
      </c>
      <c r="M52" s="40">
        <v>7</v>
      </c>
      <c r="N52" s="40">
        <v>0.68</v>
      </c>
      <c r="O52" s="40">
        <v>1116907915.34</v>
      </c>
      <c r="P52" s="40">
        <v>197319259.63</v>
      </c>
      <c r="Q52" s="40">
        <v>254800</v>
      </c>
      <c r="R52" s="40">
        <v>0</v>
      </c>
      <c r="S52" s="40">
        <v>51890414.61</v>
      </c>
      <c r="T52" s="40">
        <v>645858</v>
      </c>
      <c r="U52" s="40">
        <v>2431086.87</v>
      </c>
      <c r="V52" s="40">
        <v>37715952.66</v>
      </c>
      <c r="W52" s="40">
        <v>10982129.11</v>
      </c>
      <c r="X52" s="40">
        <v>0</v>
      </c>
      <c r="Y52" s="40">
        <v>44623106.48</v>
      </c>
      <c r="Z52" s="40">
        <v>377312</v>
      </c>
      <c r="AA52" s="40">
        <v>0</v>
      </c>
      <c r="AB52" s="40">
        <v>48398599.9</v>
      </c>
      <c r="AC52" s="40">
        <v>25493927.38</v>
      </c>
      <c r="AD52" s="40">
        <v>116012000</v>
      </c>
      <c r="AE52" s="40">
        <v>2260740.95</v>
      </c>
      <c r="AF52" s="40">
        <v>35759540.32</v>
      </c>
      <c r="AG52" s="40">
        <v>3588659.54</v>
      </c>
      <c r="AH52" s="40">
        <v>32616652.09</v>
      </c>
      <c r="AI52" s="40">
        <v>716100</v>
      </c>
      <c r="AJ52" s="40">
        <v>1591634</v>
      </c>
      <c r="AK52" s="40">
        <v>18928426.89</v>
      </c>
      <c r="AL52" s="40">
        <v>46044173.59</v>
      </c>
      <c r="AM52" s="40">
        <v>0</v>
      </c>
      <c r="AN52" s="40">
        <v>0</v>
      </c>
      <c r="AO52" s="40">
        <v>563070.32</v>
      </c>
      <c r="AP52" s="40">
        <v>1554241.06</v>
      </c>
      <c r="AQ52" s="40">
        <v>120998.49</v>
      </c>
      <c r="AR52" s="40">
        <v>435637.66</v>
      </c>
      <c r="AS52" s="40">
        <v>182381.83</v>
      </c>
      <c r="AT52" s="40">
        <v>768413.4</v>
      </c>
      <c r="AU52" s="40">
        <v>0</v>
      </c>
      <c r="AV52" s="40">
        <v>86000</v>
      </c>
      <c r="AW52" s="40">
        <v>259690</v>
      </c>
      <c r="AX52" s="40">
        <v>264190</v>
      </c>
      <c r="AY52" s="40">
        <v>0</v>
      </c>
      <c r="AZ52" s="40">
        <v>0</v>
      </c>
    </row>
    <row r="53" spans="1:52" s="15" customFormat="1" ht="9" customHeight="1">
      <c r="A53" s="13">
        <f t="shared" si="0"/>
        <v>46</v>
      </c>
      <c r="B53" s="23" t="s">
        <v>160</v>
      </c>
      <c r="C53" s="23" t="s">
        <v>139</v>
      </c>
      <c r="D53" s="40">
        <v>50758725.85</v>
      </c>
      <c r="E53" s="40">
        <v>6458139.2</v>
      </c>
      <c r="F53" s="40">
        <v>44300586.65</v>
      </c>
      <c r="G53" s="40">
        <v>4614429.65</v>
      </c>
      <c r="H53" s="40">
        <v>1711770.64</v>
      </c>
      <c r="I53" s="40">
        <v>2902659.01</v>
      </c>
      <c r="J53" s="40">
        <v>458902770.2</v>
      </c>
      <c r="K53" s="40">
        <v>9.92</v>
      </c>
      <c r="L53" s="40">
        <v>45890277.02</v>
      </c>
      <c r="M53" s="40">
        <v>10</v>
      </c>
      <c r="N53" s="40">
        <v>0.99</v>
      </c>
      <c r="O53" s="40">
        <v>4279540121.79</v>
      </c>
      <c r="P53" s="40">
        <v>883220511.9</v>
      </c>
      <c r="Q53" s="40">
        <v>5875679.74</v>
      </c>
      <c r="R53" s="40">
        <v>0</v>
      </c>
      <c r="S53" s="40">
        <v>206083407.13</v>
      </c>
      <c r="T53" s="40">
        <v>14429317.79</v>
      </c>
      <c r="U53" s="40">
        <v>34083258.49</v>
      </c>
      <c r="V53" s="40">
        <v>132968226.83</v>
      </c>
      <c r="W53" s="40">
        <v>14100019.63</v>
      </c>
      <c r="X53" s="40">
        <v>0</v>
      </c>
      <c r="Y53" s="40">
        <v>245784382.02</v>
      </c>
      <c r="Z53" s="40">
        <v>4471908.9</v>
      </c>
      <c r="AA53" s="40">
        <v>269378.05</v>
      </c>
      <c r="AB53" s="40">
        <v>225154933.32</v>
      </c>
      <c r="AC53" s="40">
        <v>147836451.42</v>
      </c>
      <c r="AD53" s="40">
        <v>458902770.2</v>
      </c>
      <c r="AE53" s="40">
        <v>10792743.41</v>
      </c>
      <c r="AF53" s="40">
        <v>37613935.62</v>
      </c>
      <c r="AG53" s="40">
        <v>36787349.52</v>
      </c>
      <c r="AH53" s="40">
        <v>148637364.44</v>
      </c>
      <c r="AI53" s="40">
        <v>101001.09</v>
      </c>
      <c r="AJ53" s="40">
        <v>1330509.29</v>
      </c>
      <c r="AK53" s="40">
        <v>100155357.4</v>
      </c>
      <c r="AL53" s="40">
        <v>271320960.85</v>
      </c>
      <c r="AM53" s="40">
        <v>0</v>
      </c>
      <c r="AN53" s="40">
        <v>0</v>
      </c>
      <c r="AO53" s="40">
        <v>2097198.51</v>
      </c>
      <c r="AP53" s="40">
        <v>6458139.2</v>
      </c>
      <c r="AQ53" s="40">
        <v>482628.43</v>
      </c>
      <c r="AR53" s="40">
        <v>1711770.64</v>
      </c>
      <c r="AS53" s="40">
        <v>1614420.08</v>
      </c>
      <c r="AT53" s="40">
        <v>3770191.96</v>
      </c>
      <c r="AU53" s="40">
        <v>0</v>
      </c>
      <c r="AV53" s="40">
        <v>84000</v>
      </c>
      <c r="AW53" s="40">
        <v>0</v>
      </c>
      <c r="AX53" s="40">
        <v>889611.6</v>
      </c>
      <c r="AY53" s="40">
        <v>150</v>
      </c>
      <c r="AZ53" s="40">
        <v>2565</v>
      </c>
    </row>
    <row r="54" spans="1:52" s="43" customFormat="1" ht="11.25" customHeight="1">
      <c r="A54" s="41">
        <f t="shared" si="0"/>
        <v>47</v>
      </c>
      <c r="B54" s="42" t="s">
        <v>129</v>
      </c>
      <c r="C54" s="42" t="s">
        <v>130</v>
      </c>
      <c r="D54" s="44">
        <v>16056910.34</v>
      </c>
      <c r="E54" s="44">
        <v>2441439.52</v>
      </c>
      <c r="F54" s="44">
        <v>13615470.82</v>
      </c>
      <c r="G54" s="44">
        <v>1459719.12</v>
      </c>
      <c r="H54" s="44">
        <v>540690.95</v>
      </c>
      <c r="I54" s="44">
        <v>919028.17</v>
      </c>
      <c r="J54" s="44">
        <v>169901204.22</v>
      </c>
      <c r="K54" s="44">
        <v>11.61</v>
      </c>
      <c r="L54" s="44">
        <v>16990120.42</v>
      </c>
      <c r="M54" s="44">
        <v>9.999999998822846</v>
      </c>
      <c r="N54" s="44">
        <v>1.16</v>
      </c>
      <c r="O54" s="44">
        <v>1360004287.57</v>
      </c>
      <c r="P54" s="44">
        <v>238835922.13</v>
      </c>
      <c r="Q54" s="44">
        <v>1417439.61</v>
      </c>
      <c r="R54" s="44">
        <v>0</v>
      </c>
      <c r="S54" s="44">
        <v>64961474.44</v>
      </c>
      <c r="T54" s="44">
        <v>2769498.57</v>
      </c>
      <c r="U54" s="44">
        <v>6938151.8</v>
      </c>
      <c r="V54" s="44">
        <v>56115859.99</v>
      </c>
      <c r="W54" s="44">
        <v>2195367.7</v>
      </c>
      <c r="X54" s="44">
        <v>0</v>
      </c>
      <c r="Y54" s="44">
        <v>47159543.4</v>
      </c>
      <c r="Z54" s="44">
        <v>1518974.19</v>
      </c>
      <c r="AA54" s="44">
        <v>99923.04</v>
      </c>
      <c r="AB54" s="44">
        <v>55659689.39</v>
      </c>
      <c r="AC54" s="44">
        <v>30049722.91</v>
      </c>
      <c r="AD54" s="44">
        <v>169901204.22</v>
      </c>
      <c r="AE54" s="44">
        <v>-723597</v>
      </c>
      <c r="AF54" s="44">
        <v>67264094.63</v>
      </c>
      <c r="AG54" s="44">
        <v>9858356.05</v>
      </c>
      <c r="AH54" s="44">
        <v>48248301.23</v>
      </c>
      <c r="AI54" s="44">
        <v>5826218.59</v>
      </c>
      <c r="AJ54" s="44">
        <v>22642177.65</v>
      </c>
      <c r="AK54" s="44">
        <v>15088745.27</v>
      </c>
      <c r="AL54" s="44">
        <v>31746630.71</v>
      </c>
      <c r="AM54" s="44">
        <v>0</v>
      </c>
      <c r="AN54" s="44">
        <v>0</v>
      </c>
      <c r="AO54" s="44">
        <v>380408.63</v>
      </c>
      <c r="AP54" s="44">
        <v>2441439.52</v>
      </c>
      <c r="AQ54" s="44">
        <v>147987.33</v>
      </c>
      <c r="AR54" s="44">
        <v>540690.95</v>
      </c>
      <c r="AS54" s="44">
        <v>219268.15</v>
      </c>
      <c r="AT54" s="44">
        <v>1350471.48</v>
      </c>
      <c r="AU54" s="44">
        <v>0</v>
      </c>
      <c r="AV54" s="44">
        <v>250800</v>
      </c>
      <c r="AW54" s="44">
        <v>11148.15</v>
      </c>
      <c r="AX54" s="44">
        <v>291482.09</v>
      </c>
      <c r="AY54" s="44">
        <v>2005</v>
      </c>
      <c r="AZ54" s="44">
        <v>7995</v>
      </c>
    </row>
    <row r="55" spans="1:52" s="15" customFormat="1" ht="9" customHeight="1">
      <c r="A55" s="13">
        <f t="shared" si="0"/>
        <v>48</v>
      </c>
      <c r="B55" s="23" t="s">
        <v>131</v>
      </c>
      <c r="C55" s="23" t="s">
        <v>132</v>
      </c>
      <c r="D55" s="40">
        <v>4932593.54</v>
      </c>
      <c r="E55" s="40">
        <v>722031.61</v>
      </c>
      <c r="F55" s="40">
        <v>4210561.93</v>
      </c>
      <c r="G55" s="40">
        <v>448417.6</v>
      </c>
      <c r="H55" s="40">
        <v>162733.81</v>
      </c>
      <c r="I55" s="40">
        <v>285683.79</v>
      </c>
      <c r="J55" s="40">
        <v>50057810.7</v>
      </c>
      <c r="K55" s="40">
        <v>11.14</v>
      </c>
      <c r="L55" s="40">
        <v>4129769.38</v>
      </c>
      <c r="M55" s="40">
        <v>8.249999994506352</v>
      </c>
      <c r="N55" s="40">
        <v>0.92</v>
      </c>
      <c r="O55" s="40">
        <v>421000866.62</v>
      </c>
      <c r="P55" s="40">
        <v>78021106.87</v>
      </c>
      <c r="Q55" s="40">
        <v>213809</v>
      </c>
      <c r="R55" s="40">
        <v>0</v>
      </c>
      <c r="S55" s="40">
        <v>16432419.29</v>
      </c>
      <c r="T55" s="40">
        <v>707992</v>
      </c>
      <c r="U55" s="40">
        <v>883116</v>
      </c>
      <c r="V55" s="40">
        <v>15283156.84</v>
      </c>
      <c r="W55" s="40">
        <v>142874.71</v>
      </c>
      <c r="X55" s="40">
        <v>0</v>
      </c>
      <c r="Y55" s="40">
        <v>21739726.63</v>
      </c>
      <c r="Z55" s="40">
        <v>105854</v>
      </c>
      <c r="AA55" s="40">
        <v>0</v>
      </c>
      <c r="AB55" s="40">
        <v>22512158.4</v>
      </c>
      <c r="AC55" s="40">
        <v>10454522.17</v>
      </c>
      <c r="AD55" s="40">
        <v>50057810.7</v>
      </c>
      <c r="AE55" s="40">
        <v>2928078.97</v>
      </c>
      <c r="AF55" s="40">
        <v>6249823.29</v>
      </c>
      <c r="AG55" s="40">
        <v>3427413.34</v>
      </c>
      <c r="AH55" s="40">
        <v>16553585.64</v>
      </c>
      <c r="AI55" s="40">
        <v>605.31</v>
      </c>
      <c r="AJ55" s="40">
        <v>605.31</v>
      </c>
      <c r="AK55" s="40">
        <v>4098424.55</v>
      </c>
      <c r="AL55" s="40">
        <v>27248796.46</v>
      </c>
      <c r="AM55" s="40">
        <v>0</v>
      </c>
      <c r="AN55" s="40">
        <v>5000</v>
      </c>
      <c r="AO55" s="40">
        <v>277273.07</v>
      </c>
      <c r="AP55" s="40">
        <v>722031.61</v>
      </c>
      <c r="AQ55" s="40">
        <v>45478.89</v>
      </c>
      <c r="AR55" s="40">
        <v>162733.81</v>
      </c>
      <c r="AS55" s="40">
        <v>130813.24</v>
      </c>
      <c r="AT55" s="40">
        <v>384399.01</v>
      </c>
      <c r="AU55" s="40">
        <v>0</v>
      </c>
      <c r="AV55" s="40">
        <v>66000</v>
      </c>
      <c r="AW55" s="40">
        <v>100980.94</v>
      </c>
      <c r="AX55" s="40">
        <v>108898.79</v>
      </c>
      <c r="AY55" s="40">
        <v>0</v>
      </c>
      <c r="AZ55" s="40">
        <v>0</v>
      </c>
    </row>
    <row r="56" spans="1:52" s="15" customFormat="1" ht="9" customHeight="1">
      <c r="A56" s="13">
        <f t="shared" si="0"/>
        <v>49</v>
      </c>
      <c r="B56" s="23" t="s">
        <v>133</v>
      </c>
      <c r="C56" s="23" t="s">
        <v>134</v>
      </c>
      <c r="D56" s="40">
        <v>1454.67</v>
      </c>
      <c r="E56" s="40">
        <v>2584.49</v>
      </c>
      <c r="F56" s="40">
        <v>-1129.82</v>
      </c>
      <c r="G56" s="40">
        <v>132.22</v>
      </c>
      <c r="H56" s="40">
        <v>98.6</v>
      </c>
      <c r="I56" s="40">
        <v>33.62</v>
      </c>
      <c r="J56" s="40">
        <v>17695.17</v>
      </c>
      <c r="K56" s="40">
        <v>13.07</v>
      </c>
      <c r="L56" s="40">
        <v>1769.52</v>
      </c>
      <c r="M56" s="40">
        <v>10.000016953778914</v>
      </c>
      <c r="N56" s="40">
        <v>1.31</v>
      </c>
      <c r="O56" s="40">
        <v>39947.86</v>
      </c>
      <c r="P56" s="40">
        <v>128416.44</v>
      </c>
      <c r="Q56" s="40">
        <v>2200</v>
      </c>
      <c r="R56" s="40">
        <v>0</v>
      </c>
      <c r="S56" s="40">
        <v>93366.79</v>
      </c>
      <c r="T56" s="40">
        <v>3300</v>
      </c>
      <c r="U56" s="40">
        <v>11000</v>
      </c>
      <c r="V56" s="40">
        <v>2834.68</v>
      </c>
      <c r="W56" s="40">
        <v>6300</v>
      </c>
      <c r="X56" s="40">
        <v>0</v>
      </c>
      <c r="Y56" s="40">
        <v>4363.94</v>
      </c>
      <c r="Z56" s="40">
        <v>2200</v>
      </c>
      <c r="AA56" s="40">
        <v>0</v>
      </c>
      <c r="AB56" s="40">
        <v>2851.03</v>
      </c>
      <c r="AC56" s="40">
        <v>4246.2</v>
      </c>
      <c r="AD56" s="40">
        <v>17695.17</v>
      </c>
      <c r="AE56" s="40">
        <v>0</v>
      </c>
      <c r="AF56" s="40">
        <v>6145.3</v>
      </c>
      <c r="AG56" s="40">
        <v>2228.1</v>
      </c>
      <c r="AH56" s="40">
        <v>3931.34</v>
      </c>
      <c r="AI56" s="40">
        <v>0</v>
      </c>
      <c r="AJ56" s="40">
        <v>0</v>
      </c>
      <c r="AK56" s="40">
        <v>2018.1</v>
      </c>
      <c r="AL56" s="40">
        <v>7618.53</v>
      </c>
      <c r="AM56" s="40">
        <v>0</v>
      </c>
      <c r="AN56" s="40">
        <v>0</v>
      </c>
      <c r="AO56" s="40">
        <v>303.73</v>
      </c>
      <c r="AP56" s="40">
        <v>2584.49</v>
      </c>
      <c r="AQ56" s="40">
        <v>35.23</v>
      </c>
      <c r="AR56" s="40">
        <v>98.6</v>
      </c>
      <c r="AS56" s="40">
        <v>4.5</v>
      </c>
      <c r="AT56" s="40">
        <v>1211.19</v>
      </c>
      <c r="AU56" s="40">
        <v>0</v>
      </c>
      <c r="AV56" s="40">
        <v>0</v>
      </c>
      <c r="AW56" s="40">
        <v>0</v>
      </c>
      <c r="AX56" s="40">
        <v>42.7</v>
      </c>
      <c r="AY56" s="40">
        <v>264</v>
      </c>
      <c r="AZ56" s="40">
        <v>1232</v>
      </c>
    </row>
    <row r="57" spans="1:52" s="15" customFormat="1" ht="9" customHeight="1">
      <c r="A57" s="13">
        <f t="shared" si="0"/>
        <v>50</v>
      </c>
      <c r="B57" s="23" t="s">
        <v>135</v>
      </c>
      <c r="C57" s="23" t="s">
        <v>136</v>
      </c>
      <c r="D57" s="40">
        <v>361481.94</v>
      </c>
      <c r="E57" s="40">
        <v>86885.01</v>
      </c>
      <c r="F57" s="40">
        <v>274596.93</v>
      </c>
      <c r="G57" s="40">
        <v>36148.2</v>
      </c>
      <c r="H57" s="40">
        <v>14413.35</v>
      </c>
      <c r="I57" s="40">
        <v>21734.85</v>
      </c>
      <c r="J57" s="40">
        <v>1416082.37</v>
      </c>
      <c r="K57" s="40">
        <v>3.9</v>
      </c>
      <c r="L57" s="40">
        <v>113286.59</v>
      </c>
      <c r="M57" s="40">
        <v>8.000000028246944</v>
      </c>
      <c r="N57" s="40">
        <v>0.31</v>
      </c>
      <c r="O57" s="40">
        <v>32697847.69</v>
      </c>
      <c r="P57" s="40">
        <v>8247036.71</v>
      </c>
      <c r="Q57" s="40">
        <v>139792</v>
      </c>
      <c r="R57" s="40">
        <v>0</v>
      </c>
      <c r="S57" s="40">
        <v>1672855.48</v>
      </c>
      <c r="T57" s="40">
        <v>355542.36</v>
      </c>
      <c r="U57" s="40">
        <v>688700.89</v>
      </c>
      <c r="V57" s="40">
        <v>1598955.74</v>
      </c>
      <c r="W57" s="40">
        <v>224095.5</v>
      </c>
      <c r="X57" s="40">
        <v>0</v>
      </c>
      <c r="Y57" s="40">
        <v>1602440.84</v>
      </c>
      <c r="Z57" s="40">
        <v>110049</v>
      </c>
      <c r="AA57" s="40">
        <v>880.57</v>
      </c>
      <c r="AB57" s="40">
        <v>1853724.33</v>
      </c>
      <c r="AC57" s="40">
        <v>-401366.29</v>
      </c>
      <c r="AD57" s="40">
        <v>1416082.37</v>
      </c>
      <c r="AE57" s="40">
        <v>-27171.56</v>
      </c>
      <c r="AF57" s="40">
        <v>34700.18</v>
      </c>
      <c r="AG57" s="40">
        <v>305281.51</v>
      </c>
      <c r="AH57" s="40">
        <v>1064897.3</v>
      </c>
      <c r="AI57" s="40">
        <v>0</v>
      </c>
      <c r="AJ57" s="40">
        <v>15300.93</v>
      </c>
      <c r="AK57" s="40">
        <v>-679476.24</v>
      </c>
      <c r="AL57" s="40">
        <v>301183.96</v>
      </c>
      <c r="AM57" s="40">
        <v>0</v>
      </c>
      <c r="AN57" s="40">
        <v>0</v>
      </c>
      <c r="AO57" s="40">
        <v>21315.25</v>
      </c>
      <c r="AP57" s="40">
        <v>86885.01</v>
      </c>
      <c r="AQ57" s="40">
        <v>3958.21</v>
      </c>
      <c r="AR57" s="40">
        <v>14413.35</v>
      </c>
      <c r="AS57" s="40">
        <v>7854.08</v>
      </c>
      <c r="AT57" s="40">
        <v>29278.94</v>
      </c>
      <c r="AU57" s="40">
        <v>0</v>
      </c>
      <c r="AV57" s="40">
        <v>32500</v>
      </c>
      <c r="AW57" s="40">
        <v>9157.96</v>
      </c>
      <c r="AX57" s="40">
        <v>9567.72</v>
      </c>
      <c r="AY57" s="40">
        <v>345</v>
      </c>
      <c r="AZ57" s="40">
        <v>1125</v>
      </c>
    </row>
    <row r="58" spans="1:52" s="15" customFormat="1" ht="9" customHeight="1">
      <c r="A58" s="13">
        <f t="shared" si="0"/>
        <v>51</v>
      </c>
      <c r="B58" s="23" t="s">
        <v>135</v>
      </c>
      <c r="C58" s="23" t="s">
        <v>137</v>
      </c>
      <c r="D58" s="40">
        <v>890696.76</v>
      </c>
      <c r="E58" s="40">
        <v>136606.79</v>
      </c>
      <c r="F58" s="40">
        <v>754089.97</v>
      </c>
      <c r="G58" s="40">
        <v>89069.69</v>
      </c>
      <c r="H58" s="40">
        <v>36879.69</v>
      </c>
      <c r="I58" s="40">
        <v>52190</v>
      </c>
      <c r="J58" s="40">
        <v>-291113.86</v>
      </c>
      <c r="K58" s="40">
        <v>-0.3255</v>
      </c>
      <c r="L58" s="40">
        <v>0</v>
      </c>
      <c r="M58" s="40">
        <v>0</v>
      </c>
      <c r="N58" s="40">
        <v>0</v>
      </c>
      <c r="O58" s="40">
        <v>78194516.44</v>
      </c>
      <c r="P58" s="40">
        <v>24136404.86</v>
      </c>
      <c r="Q58" s="40">
        <v>425048</v>
      </c>
      <c r="R58" s="40">
        <v>0</v>
      </c>
      <c r="S58" s="40">
        <v>6714837.05</v>
      </c>
      <c r="T58" s="40">
        <v>952757</v>
      </c>
      <c r="U58" s="40">
        <v>1850367.32</v>
      </c>
      <c r="V58" s="40">
        <v>4067365.92</v>
      </c>
      <c r="W58" s="40">
        <v>628560.87</v>
      </c>
      <c r="X58" s="40">
        <v>0</v>
      </c>
      <c r="Y58" s="40">
        <v>4205176.23</v>
      </c>
      <c r="Z58" s="40">
        <v>249029</v>
      </c>
      <c r="AA58" s="40">
        <v>31968.03</v>
      </c>
      <c r="AB58" s="40">
        <v>5011295.44</v>
      </c>
      <c r="AC58" s="40">
        <v>-3614430.85</v>
      </c>
      <c r="AD58" s="40">
        <v>-291113.86</v>
      </c>
      <c r="AE58" s="40">
        <v>39334.82</v>
      </c>
      <c r="AF58" s="40">
        <v>500533.35</v>
      </c>
      <c r="AG58" s="40">
        <v>190185.89</v>
      </c>
      <c r="AH58" s="40">
        <v>1580775.12</v>
      </c>
      <c r="AI58" s="40">
        <v>0</v>
      </c>
      <c r="AJ58" s="40">
        <v>276944.67</v>
      </c>
      <c r="AK58" s="40">
        <v>-3843951.56</v>
      </c>
      <c r="AL58" s="40">
        <v>-2649367</v>
      </c>
      <c r="AM58" s="40">
        <v>0</v>
      </c>
      <c r="AN58" s="40">
        <v>0</v>
      </c>
      <c r="AO58" s="40">
        <v>42598.77</v>
      </c>
      <c r="AP58" s="40">
        <v>136606.79</v>
      </c>
      <c r="AQ58" s="40">
        <v>10343.05</v>
      </c>
      <c r="AR58" s="40">
        <v>36879.69</v>
      </c>
      <c r="AS58" s="40">
        <v>7593.26</v>
      </c>
      <c r="AT58" s="40">
        <v>40181.49</v>
      </c>
      <c r="AU58" s="40">
        <v>0</v>
      </c>
      <c r="AV58" s="40">
        <v>32500</v>
      </c>
      <c r="AW58" s="40">
        <v>24417.46</v>
      </c>
      <c r="AX58" s="40">
        <v>25895.61</v>
      </c>
      <c r="AY58" s="40">
        <v>245</v>
      </c>
      <c r="AZ58" s="40">
        <v>1150</v>
      </c>
    </row>
    <row r="59" spans="1:52" s="15" customFormat="1" ht="9" customHeight="1">
      <c r="A59" s="13">
        <f t="shared" si="0"/>
        <v>52</v>
      </c>
      <c r="B59" s="23" t="s">
        <v>135</v>
      </c>
      <c r="C59" s="23" t="s">
        <v>138</v>
      </c>
      <c r="D59" s="40">
        <v>158348.27</v>
      </c>
      <c r="E59" s="40">
        <v>66249.31</v>
      </c>
      <c r="F59" s="40">
        <v>92098.96</v>
      </c>
      <c r="G59" s="40">
        <v>15834.82</v>
      </c>
      <c r="H59" s="40">
        <v>7212.55</v>
      </c>
      <c r="I59" s="40">
        <v>8622.27</v>
      </c>
      <c r="J59" s="40">
        <v>1171213.54</v>
      </c>
      <c r="K59" s="40">
        <v>7.35</v>
      </c>
      <c r="L59" s="40">
        <v>93697.08</v>
      </c>
      <c r="M59" s="40">
        <v>7.999999726779115</v>
      </c>
      <c r="N59" s="40">
        <v>0.59</v>
      </c>
      <c r="O59" s="40">
        <v>12870191.09</v>
      </c>
      <c r="P59" s="40">
        <v>5506819.78</v>
      </c>
      <c r="Q59" s="40">
        <v>78708</v>
      </c>
      <c r="R59" s="40">
        <v>0</v>
      </c>
      <c r="S59" s="40">
        <v>2474630.9</v>
      </c>
      <c r="T59" s="40">
        <v>121012</v>
      </c>
      <c r="U59" s="40">
        <v>366297.06</v>
      </c>
      <c r="V59" s="40">
        <v>838344.96</v>
      </c>
      <c r="W59" s="40">
        <v>208664.45</v>
      </c>
      <c r="X59" s="40">
        <v>0</v>
      </c>
      <c r="Y59" s="40">
        <v>562853.98</v>
      </c>
      <c r="Z59" s="40">
        <v>62623</v>
      </c>
      <c r="AA59" s="40">
        <v>0</v>
      </c>
      <c r="AB59" s="40">
        <v>793685.43</v>
      </c>
      <c r="AC59" s="40">
        <v>327071.75</v>
      </c>
      <c r="AD59" s="40">
        <v>1171213.54</v>
      </c>
      <c r="AE59" s="40">
        <v>768083.17</v>
      </c>
      <c r="AF59" s="40">
        <v>747699.4</v>
      </c>
      <c r="AG59" s="40">
        <v>175527.2</v>
      </c>
      <c r="AH59" s="40">
        <v>532863.97</v>
      </c>
      <c r="AI59" s="40">
        <v>0</v>
      </c>
      <c r="AJ59" s="40">
        <v>0</v>
      </c>
      <c r="AK59" s="40">
        <v>-616538.62</v>
      </c>
      <c r="AL59" s="40">
        <v>-109349.83</v>
      </c>
      <c r="AM59" s="40">
        <v>0</v>
      </c>
      <c r="AN59" s="40">
        <v>0</v>
      </c>
      <c r="AO59" s="40">
        <v>11235.68</v>
      </c>
      <c r="AP59" s="40">
        <v>66249.31</v>
      </c>
      <c r="AQ59" s="40">
        <v>2121.86</v>
      </c>
      <c r="AR59" s="40">
        <v>7212.55</v>
      </c>
      <c r="AS59" s="40">
        <v>4938.52</v>
      </c>
      <c r="AT59" s="40">
        <v>21232.36</v>
      </c>
      <c r="AU59" s="40">
        <v>0</v>
      </c>
      <c r="AV59" s="40">
        <v>32500</v>
      </c>
      <c r="AW59" s="40">
        <v>3880.3</v>
      </c>
      <c r="AX59" s="40">
        <v>4124.4</v>
      </c>
      <c r="AY59" s="40">
        <v>295</v>
      </c>
      <c r="AZ59" s="40">
        <v>1180</v>
      </c>
    </row>
    <row r="60" spans="1:52" s="15" customFormat="1" ht="9" customHeight="1">
      <c r="A60" s="13">
        <f t="shared" si="0"/>
        <v>53</v>
      </c>
      <c r="B60" s="23" t="s">
        <v>140</v>
      </c>
      <c r="C60" s="23" t="s">
        <v>141</v>
      </c>
      <c r="D60" s="40">
        <v>3565472.22</v>
      </c>
      <c r="E60" s="40">
        <v>974404.86</v>
      </c>
      <c r="F60" s="40">
        <v>2591067.36</v>
      </c>
      <c r="G60" s="40">
        <v>324133.84</v>
      </c>
      <c r="H60" s="40">
        <v>123655.2</v>
      </c>
      <c r="I60" s="40">
        <v>200478.64</v>
      </c>
      <c r="J60" s="40">
        <v>26978696.87</v>
      </c>
      <c r="K60" s="40">
        <v>8.3</v>
      </c>
      <c r="L60" s="40">
        <v>2697869.69</v>
      </c>
      <c r="M60" s="40">
        <v>10.000000011119885</v>
      </c>
      <c r="N60" s="40">
        <v>0.83</v>
      </c>
      <c r="O60" s="40">
        <v>297303503.07</v>
      </c>
      <c r="P60" s="40">
        <v>69236002.67</v>
      </c>
      <c r="Q60" s="40">
        <v>479999</v>
      </c>
      <c r="R60" s="40">
        <v>0</v>
      </c>
      <c r="S60" s="40">
        <v>15275023.79</v>
      </c>
      <c r="T60" s="40">
        <v>1203778</v>
      </c>
      <c r="U60" s="40">
        <v>2709760.19</v>
      </c>
      <c r="V60" s="40">
        <v>14687773.89</v>
      </c>
      <c r="W60" s="40">
        <v>922352.66</v>
      </c>
      <c r="X60" s="40">
        <v>0</v>
      </c>
      <c r="Y60" s="40">
        <v>15685663.91</v>
      </c>
      <c r="Z60" s="40">
        <v>413884</v>
      </c>
      <c r="AA60" s="40">
        <v>0</v>
      </c>
      <c r="AB60" s="40">
        <v>17857767.23</v>
      </c>
      <c r="AC60" s="40">
        <v>6572354.31</v>
      </c>
      <c r="AD60" s="40">
        <v>26978696.87</v>
      </c>
      <c r="AE60" s="40">
        <v>-1378990.75</v>
      </c>
      <c r="AF60" s="40">
        <v>5159575.76</v>
      </c>
      <c r="AG60" s="40">
        <v>2023012.72</v>
      </c>
      <c r="AH60" s="40">
        <v>9567816.8</v>
      </c>
      <c r="AI60" s="40">
        <v>1957917.83</v>
      </c>
      <c r="AJ60" s="40">
        <v>5618296.3</v>
      </c>
      <c r="AK60" s="40">
        <v>3970414.51</v>
      </c>
      <c r="AL60" s="40">
        <v>6633008.01</v>
      </c>
      <c r="AM60" s="40">
        <v>0</v>
      </c>
      <c r="AN60" s="40">
        <v>0</v>
      </c>
      <c r="AO60" s="40">
        <v>477688.88</v>
      </c>
      <c r="AP60" s="40">
        <v>974404.86</v>
      </c>
      <c r="AQ60" s="40">
        <v>34588.24</v>
      </c>
      <c r="AR60" s="40">
        <v>123655.2</v>
      </c>
      <c r="AS60" s="40">
        <v>361451.97</v>
      </c>
      <c r="AT60" s="40">
        <v>752302.43</v>
      </c>
      <c r="AU60" s="40">
        <v>0</v>
      </c>
      <c r="AV60" s="40">
        <v>4000</v>
      </c>
      <c r="AW60" s="40">
        <v>78653.67</v>
      </c>
      <c r="AX60" s="40">
        <v>82537.23</v>
      </c>
      <c r="AY60" s="40">
        <v>2995</v>
      </c>
      <c r="AZ60" s="40">
        <v>11910</v>
      </c>
    </row>
    <row r="61" spans="1:52" s="15" customFormat="1" ht="9" customHeight="1">
      <c r="A61" s="13">
        <f t="shared" si="0"/>
        <v>54</v>
      </c>
      <c r="B61" s="23" t="s">
        <v>142</v>
      </c>
      <c r="C61" s="23" t="s">
        <v>143</v>
      </c>
      <c r="D61" s="40">
        <v>39677389.59</v>
      </c>
      <c r="E61" s="40">
        <v>8035912.66</v>
      </c>
      <c r="F61" s="40">
        <v>31641476.930000003</v>
      </c>
      <c r="G61" s="40">
        <v>3852173.74</v>
      </c>
      <c r="H61" s="40">
        <v>1410526.98</v>
      </c>
      <c r="I61" s="40">
        <v>2441646.76</v>
      </c>
      <c r="J61" s="40">
        <v>350975125.31</v>
      </c>
      <c r="K61" s="40">
        <v>9.09</v>
      </c>
      <c r="L61" s="40">
        <v>33167149.34</v>
      </c>
      <c r="M61" s="40">
        <v>9.449999999488568</v>
      </c>
      <c r="N61" s="40">
        <v>0.86</v>
      </c>
      <c r="O61" s="40">
        <v>3612477993.26</v>
      </c>
      <c r="P61" s="40">
        <v>667680962.4</v>
      </c>
      <c r="Q61" s="40">
        <v>2313847.12</v>
      </c>
      <c r="R61" s="40">
        <v>0</v>
      </c>
      <c r="S61" s="40">
        <v>141274623.29</v>
      </c>
      <c r="T61" s="40">
        <v>5502634.85</v>
      </c>
      <c r="U61" s="40">
        <v>11055786.86</v>
      </c>
      <c r="V61" s="40">
        <v>137886298.17</v>
      </c>
      <c r="W61" s="40">
        <v>2598040.06</v>
      </c>
      <c r="X61" s="40">
        <v>0</v>
      </c>
      <c r="Y61" s="40">
        <v>176271954.88</v>
      </c>
      <c r="Z61" s="40">
        <v>1914513</v>
      </c>
      <c r="AA61" s="40">
        <v>0</v>
      </c>
      <c r="AB61" s="40">
        <v>188863264.17</v>
      </c>
      <c r="AC61" s="40">
        <v>139563693.42</v>
      </c>
      <c r="AD61" s="40">
        <v>350975125.31</v>
      </c>
      <c r="AE61" s="40">
        <v>18295272.57</v>
      </c>
      <c r="AF61" s="40">
        <v>11017518.73</v>
      </c>
      <c r="AG61" s="40">
        <v>32805947.94</v>
      </c>
      <c r="AH61" s="40">
        <v>121305752.43</v>
      </c>
      <c r="AI61" s="40">
        <v>17978236.34</v>
      </c>
      <c r="AJ61" s="40">
        <v>66813617.85</v>
      </c>
      <c r="AK61" s="40">
        <v>70484236.57</v>
      </c>
      <c r="AL61" s="40">
        <v>151838236.3</v>
      </c>
      <c r="AM61" s="40">
        <v>0</v>
      </c>
      <c r="AN61" s="40">
        <v>0</v>
      </c>
      <c r="AO61" s="40">
        <v>3219013.47</v>
      </c>
      <c r="AP61" s="40">
        <v>8035912.66</v>
      </c>
      <c r="AQ61" s="40">
        <v>387403.05</v>
      </c>
      <c r="AR61" s="40">
        <v>1410526.98</v>
      </c>
      <c r="AS61" s="40">
        <v>1953368.42</v>
      </c>
      <c r="AT61" s="40">
        <v>5637725.82</v>
      </c>
      <c r="AU61" s="40">
        <v>0</v>
      </c>
      <c r="AV61" s="40">
        <v>40000</v>
      </c>
      <c r="AW61" s="40">
        <v>876682</v>
      </c>
      <c r="AX61" s="40">
        <v>943239.86</v>
      </c>
      <c r="AY61" s="40">
        <v>1560</v>
      </c>
      <c r="AZ61" s="40">
        <v>4420</v>
      </c>
    </row>
    <row r="62" spans="1:52" s="15" customFormat="1" ht="9" customHeight="1">
      <c r="A62" s="13">
        <f t="shared" si="0"/>
        <v>55</v>
      </c>
      <c r="B62" s="23" t="s">
        <v>144</v>
      </c>
      <c r="C62" s="23" t="s">
        <v>145</v>
      </c>
      <c r="D62" s="40">
        <v>46819.8</v>
      </c>
      <c r="E62" s="40">
        <v>13100.07</v>
      </c>
      <c r="F62" s="40">
        <v>33719.73</v>
      </c>
      <c r="G62" s="40">
        <v>4681.97</v>
      </c>
      <c r="H62" s="40">
        <v>1830.42</v>
      </c>
      <c r="I62" s="40">
        <v>2851.55</v>
      </c>
      <c r="J62" s="40">
        <v>303641.29</v>
      </c>
      <c r="K62" s="40">
        <v>6.46</v>
      </c>
      <c r="L62" s="40">
        <v>30364.13</v>
      </c>
      <c r="M62" s="40">
        <v>10.000000329335975</v>
      </c>
      <c r="N62" s="40">
        <v>0.65</v>
      </c>
      <c r="O62" s="40">
        <v>4175694.1</v>
      </c>
      <c r="P62" s="40">
        <v>1236745.99</v>
      </c>
      <c r="Q62" s="40">
        <v>8500</v>
      </c>
      <c r="R62" s="40">
        <v>0</v>
      </c>
      <c r="S62" s="40">
        <v>253201.64</v>
      </c>
      <c r="T62" s="40">
        <v>33750</v>
      </c>
      <c r="U62" s="40">
        <v>108738.37</v>
      </c>
      <c r="V62" s="40">
        <v>235695.1</v>
      </c>
      <c r="W62" s="40">
        <v>50345.41</v>
      </c>
      <c r="X62" s="40">
        <v>0</v>
      </c>
      <c r="Y62" s="40">
        <v>256594.72</v>
      </c>
      <c r="Z62" s="40">
        <v>6750</v>
      </c>
      <c r="AA62" s="40">
        <v>0</v>
      </c>
      <c r="AB62" s="40">
        <v>283170.75</v>
      </c>
      <c r="AC62" s="40">
        <v>16984.34</v>
      </c>
      <c r="AD62" s="40">
        <v>303641.29</v>
      </c>
      <c r="AE62" s="40">
        <v>-111.84</v>
      </c>
      <c r="AF62" s="40">
        <v>12833.06</v>
      </c>
      <c r="AG62" s="40">
        <v>31950.74</v>
      </c>
      <c r="AH62" s="40">
        <v>148501.39</v>
      </c>
      <c r="AI62" s="40">
        <v>0</v>
      </c>
      <c r="AJ62" s="40">
        <v>0</v>
      </c>
      <c r="AK62" s="40">
        <v>-14854.56</v>
      </c>
      <c r="AL62" s="40">
        <v>142306.84</v>
      </c>
      <c r="AM62" s="40">
        <v>0</v>
      </c>
      <c r="AN62" s="40">
        <v>0</v>
      </c>
      <c r="AO62" s="40">
        <v>6798.4</v>
      </c>
      <c r="AP62" s="40">
        <v>13100.07</v>
      </c>
      <c r="AQ62" s="40">
        <v>550.37</v>
      </c>
      <c r="AR62" s="40">
        <v>1830.42</v>
      </c>
      <c r="AS62" s="40">
        <v>915.21</v>
      </c>
      <c r="AT62" s="40">
        <v>4219.33</v>
      </c>
      <c r="AU62" s="40">
        <v>5000</v>
      </c>
      <c r="AV62" s="40">
        <v>5000</v>
      </c>
      <c r="AW62" s="40">
        <v>33.82</v>
      </c>
      <c r="AX62" s="40">
        <v>1061.32</v>
      </c>
      <c r="AY62" s="40">
        <v>299</v>
      </c>
      <c r="AZ62" s="40">
        <v>989</v>
      </c>
    </row>
    <row r="63" spans="1:52" s="15" customFormat="1" ht="9" customHeight="1">
      <c r="A63" s="13">
        <f t="shared" si="0"/>
        <v>56</v>
      </c>
      <c r="B63" s="23" t="s">
        <v>146</v>
      </c>
      <c r="C63" s="23" t="s">
        <v>147</v>
      </c>
      <c r="D63" s="40">
        <v>392317.61</v>
      </c>
      <c r="E63" s="40">
        <v>194004.68</v>
      </c>
      <c r="F63" s="40">
        <v>198312.93</v>
      </c>
      <c r="G63" s="40">
        <v>39231.75</v>
      </c>
      <c r="H63" s="40">
        <v>15643.99</v>
      </c>
      <c r="I63" s="40">
        <v>23587.76</v>
      </c>
      <c r="J63" s="40">
        <v>373969.2</v>
      </c>
      <c r="K63" s="40">
        <v>0.95</v>
      </c>
      <c r="L63" s="40">
        <v>37396.92</v>
      </c>
      <c r="M63" s="40">
        <v>10</v>
      </c>
      <c r="N63" s="40">
        <v>0.09</v>
      </c>
      <c r="O63" s="40">
        <v>35080743.22</v>
      </c>
      <c r="P63" s="40">
        <v>9939441.93</v>
      </c>
      <c r="Q63" s="40">
        <v>66665</v>
      </c>
      <c r="R63" s="40">
        <v>0</v>
      </c>
      <c r="S63" s="40">
        <v>2914487.72</v>
      </c>
      <c r="T63" s="40">
        <v>194636</v>
      </c>
      <c r="U63" s="40">
        <v>415886.06</v>
      </c>
      <c r="V63" s="40">
        <v>1623274.61</v>
      </c>
      <c r="W63" s="40">
        <v>198016.59</v>
      </c>
      <c r="X63" s="40">
        <v>0</v>
      </c>
      <c r="Y63" s="40">
        <v>2031559.87</v>
      </c>
      <c r="Z63" s="40">
        <v>28665</v>
      </c>
      <c r="AA63" s="40">
        <v>0</v>
      </c>
      <c r="AB63" s="40">
        <v>2466251.08</v>
      </c>
      <c r="AC63" s="40">
        <v>830185.2</v>
      </c>
      <c r="AD63" s="40">
        <v>373969.2</v>
      </c>
      <c r="AE63" s="40">
        <v>101531.82</v>
      </c>
      <c r="AF63" s="40">
        <v>-991888.45</v>
      </c>
      <c r="AG63" s="40">
        <v>235108.58</v>
      </c>
      <c r="AH63" s="40">
        <v>1115271.98</v>
      </c>
      <c r="AI63" s="40">
        <v>0</v>
      </c>
      <c r="AJ63" s="40">
        <v>0</v>
      </c>
      <c r="AK63" s="40">
        <v>493544.8</v>
      </c>
      <c r="AL63" s="40">
        <v>250585.67</v>
      </c>
      <c r="AM63" s="40">
        <v>0</v>
      </c>
      <c r="AN63" s="40">
        <v>0</v>
      </c>
      <c r="AO63" s="40">
        <v>32280.73</v>
      </c>
      <c r="AP63" s="40">
        <v>194004.68</v>
      </c>
      <c r="AQ63" s="40">
        <v>4355.72</v>
      </c>
      <c r="AR63" s="40">
        <v>15643.99</v>
      </c>
      <c r="AS63" s="40">
        <v>17140.79</v>
      </c>
      <c r="AT63" s="40">
        <v>99872.37</v>
      </c>
      <c r="AU63" s="40">
        <v>0</v>
      </c>
      <c r="AV63" s="40">
        <v>60000</v>
      </c>
      <c r="AW63" s="40">
        <v>10564.22</v>
      </c>
      <c r="AX63" s="40">
        <v>11268.32</v>
      </c>
      <c r="AY63" s="40">
        <v>220</v>
      </c>
      <c r="AZ63" s="40">
        <v>7220</v>
      </c>
    </row>
    <row r="64" spans="1:52" s="15" customFormat="1" ht="9" customHeight="1">
      <c r="A64" s="13">
        <f t="shared" si="0"/>
        <v>57</v>
      </c>
      <c r="B64" s="23" t="s">
        <v>148</v>
      </c>
      <c r="C64" s="23" t="s">
        <v>149</v>
      </c>
      <c r="D64" s="40">
        <v>1538994.64</v>
      </c>
      <c r="E64" s="40">
        <v>291398.37</v>
      </c>
      <c r="F64" s="40">
        <v>1247596.27</v>
      </c>
      <c r="G64" s="40">
        <v>139908.62</v>
      </c>
      <c r="H64" s="40">
        <v>54210.74</v>
      </c>
      <c r="I64" s="40">
        <v>85697.88</v>
      </c>
      <c r="J64" s="40">
        <v>9211807.87</v>
      </c>
      <c r="K64" s="40">
        <v>6.57</v>
      </c>
      <c r="L64" s="40">
        <v>921180.79</v>
      </c>
      <c r="M64" s="40">
        <v>10.000000032566899</v>
      </c>
      <c r="N64" s="40">
        <v>0.66</v>
      </c>
      <c r="O64" s="40">
        <v>128257647.93</v>
      </c>
      <c r="P64" s="40">
        <v>27717576.79</v>
      </c>
      <c r="Q64" s="40">
        <v>308316</v>
      </c>
      <c r="R64" s="40">
        <v>0</v>
      </c>
      <c r="S64" s="40">
        <v>7527051.44</v>
      </c>
      <c r="T64" s="40">
        <v>537561</v>
      </c>
      <c r="U64" s="40">
        <v>1571183.07</v>
      </c>
      <c r="V64" s="40">
        <v>4923956.09</v>
      </c>
      <c r="W64" s="40">
        <v>457026.76</v>
      </c>
      <c r="X64" s="40">
        <v>0</v>
      </c>
      <c r="Y64" s="40">
        <v>5624062.5</v>
      </c>
      <c r="Z64" s="40">
        <v>249471</v>
      </c>
      <c r="AA64" s="40">
        <v>0</v>
      </c>
      <c r="AB64" s="40">
        <v>6518948.93</v>
      </c>
      <c r="AC64" s="40">
        <v>912430.99</v>
      </c>
      <c r="AD64" s="40">
        <v>9211807.87</v>
      </c>
      <c r="AE64" s="40">
        <v>561623.21</v>
      </c>
      <c r="AF64" s="40">
        <v>6245975.51</v>
      </c>
      <c r="AG64" s="40">
        <v>777666.57</v>
      </c>
      <c r="AH64" s="40">
        <v>3180011.44</v>
      </c>
      <c r="AI64" s="40">
        <v>0</v>
      </c>
      <c r="AJ64" s="40">
        <v>0</v>
      </c>
      <c r="AK64" s="40">
        <v>-426858.79</v>
      </c>
      <c r="AL64" s="40">
        <v>-214179.08</v>
      </c>
      <c r="AM64" s="40">
        <v>0</v>
      </c>
      <c r="AN64" s="40">
        <v>0</v>
      </c>
      <c r="AO64" s="40">
        <v>76181.54</v>
      </c>
      <c r="AP64" s="40">
        <v>291398.37</v>
      </c>
      <c r="AQ64" s="40">
        <v>14750.21</v>
      </c>
      <c r="AR64" s="40">
        <v>54210.74</v>
      </c>
      <c r="AS64" s="40">
        <v>23840.27</v>
      </c>
      <c r="AT64" s="40">
        <v>121626.57</v>
      </c>
      <c r="AU64" s="40">
        <v>0</v>
      </c>
      <c r="AV64" s="40">
        <v>68970</v>
      </c>
      <c r="AW64" s="40">
        <v>34591.06</v>
      </c>
      <c r="AX64" s="40">
        <v>34591.06</v>
      </c>
      <c r="AY64" s="40">
        <v>3000</v>
      </c>
      <c r="AZ64" s="40">
        <v>12000</v>
      </c>
    </row>
    <row r="65" spans="1:52" s="15" customFormat="1" ht="9" customHeight="1">
      <c r="A65" s="13">
        <f t="shared" si="0"/>
        <v>58</v>
      </c>
      <c r="B65" s="23" t="s">
        <v>150</v>
      </c>
      <c r="C65" s="23" t="s">
        <v>151</v>
      </c>
      <c r="D65" s="40">
        <v>67039.02</v>
      </c>
      <c r="E65" s="40">
        <v>15325.31</v>
      </c>
      <c r="F65" s="40">
        <v>51713.71</v>
      </c>
      <c r="G65" s="40">
        <v>6703.91</v>
      </c>
      <c r="H65" s="40">
        <v>3795.59</v>
      </c>
      <c r="I65" s="40">
        <v>2908.32</v>
      </c>
      <c r="J65" s="40">
        <v>242310.24</v>
      </c>
      <c r="K65" s="40">
        <v>3.57</v>
      </c>
      <c r="L65" s="40">
        <v>21807.92</v>
      </c>
      <c r="M65" s="40">
        <v>8.999999339689483</v>
      </c>
      <c r="N65" s="40">
        <v>0.32</v>
      </c>
      <c r="O65" s="40">
        <v>4151308.89</v>
      </c>
      <c r="P65" s="40">
        <v>4178493.31</v>
      </c>
      <c r="Q65" s="40">
        <v>5560</v>
      </c>
      <c r="R65" s="40">
        <v>0</v>
      </c>
      <c r="S65" s="40">
        <v>2651493.55</v>
      </c>
      <c r="T65" s="40">
        <v>59830</v>
      </c>
      <c r="U65" s="40">
        <v>313519.12</v>
      </c>
      <c r="V65" s="40">
        <v>325002.61</v>
      </c>
      <c r="W65" s="40">
        <v>74093.56</v>
      </c>
      <c r="X65" s="40">
        <v>0</v>
      </c>
      <c r="Y65" s="40">
        <v>284125.37</v>
      </c>
      <c r="Z65" s="40">
        <v>45430</v>
      </c>
      <c r="AA65" s="40">
        <v>0</v>
      </c>
      <c r="AB65" s="40">
        <v>419439.1</v>
      </c>
      <c r="AC65" s="40">
        <v>66939.33</v>
      </c>
      <c r="AD65" s="40">
        <v>242310.24</v>
      </c>
      <c r="AE65" s="40">
        <v>-96.18</v>
      </c>
      <c r="AF65" s="40">
        <v>-32400.09</v>
      </c>
      <c r="AG65" s="40">
        <v>47085.64</v>
      </c>
      <c r="AH65" s="40">
        <v>176267.03</v>
      </c>
      <c r="AI65" s="40">
        <v>0</v>
      </c>
      <c r="AJ65" s="40">
        <v>0</v>
      </c>
      <c r="AK65" s="40">
        <v>19949.87</v>
      </c>
      <c r="AL65" s="40">
        <v>98443.3</v>
      </c>
      <c r="AM65" s="40">
        <v>0</v>
      </c>
      <c r="AN65" s="40">
        <v>0</v>
      </c>
      <c r="AO65" s="40">
        <v>1993.99</v>
      </c>
      <c r="AP65" s="40">
        <v>15325.31</v>
      </c>
      <c r="AQ65" s="40">
        <v>1258.38</v>
      </c>
      <c r="AR65" s="40">
        <v>3795.59</v>
      </c>
      <c r="AS65" s="40">
        <v>735.61</v>
      </c>
      <c r="AT65" s="40">
        <v>6529.72</v>
      </c>
      <c r="AU65" s="40">
        <v>0</v>
      </c>
      <c r="AV65" s="40">
        <v>5000</v>
      </c>
      <c r="AW65" s="40">
        <v>0</v>
      </c>
      <c r="AX65" s="40">
        <v>0</v>
      </c>
      <c r="AY65" s="40">
        <v>0</v>
      </c>
      <c r="AZ65" s="40">
        <v>0</v>
      </c>
    </row>
    <row r="66" spans="1:52" s="17" customFormat="1" ht="10.5">
      <c r="A66" s="24"/>
      <c r="B66" s="25" t="s">
        <v>45</v>
      </c>
      <c r="C66" s="25"/>
      <c r="D66" s="39">
        <f aca="true" t="shared" si="1" ref="D66:J66">SUM(D8:D65)</f>
        <v>16062651124.110004</v>
      </c>
      <c r="E66" s="39">
        <f t="shared" si="1"/>
        <v>866102536.4999998</v>
      </c>
      <c r="F66" s="39">
        <f t="shared" si="1"/>
        <v>15196548587.609993</v>
      </c>
      <c r="G66" s="39">
        <f t="shared" si="1"/>
        <v>1460946049.34</v>
      </c>
      <c r="H66" s="39">
        <f t="shared" si="1"/>
        <v>551218815.91</v>
      </c>
      <c r="I66" s="39">
        <f t="shared" si="1"/>
        <v>909727233.43</v>
      </c>
      <c r="J66" s="39">
        <f t="shared" si="1"/>
        <v>131242674394.06998</v>
      </c>
      <c r="K66" s="39"/>
      <c r="L66" s="39">
        <f>SUM(L8:L65)</f>
        <v>702565078.16</v>
      </c>
      <c r="M66" s="39"/>
      <c r="N66" s="39"/>
      <c r="O66" s="39">
        <f aca="true" t="shared" si="2" ref="O66:AZ66">SUM(O8:O65)</f>
        <v>1344491596152.5425</v>
      </c>
      <c r="P66" s="39">
        <f t="shared" si="2"/>
        <v>313110514096.3901</v>
      </c>
      <c r="Q66" s="39">
        <f t="shared" si="2"/>
        <v>509461276.1500001</v>
      </c>
      <c r="R66" s="39">
        <f t="shared" si="2"/>
        <v>14899015.399999999</v>
      </c>
      <c r="S66" s="39">
        <f t="shared" si="2"/>
        <v>69955453483.47993</v>
      </c>
      <c r="T66" s="39">
        <f t="shared" si="2"/>
        <v>976956833.4900001</v>
      </c>
      <c r="U66" s="39">
        <f t="shared" si="2"/>
        <v>3188881729.06</v>
      </c>
      <c r="V66" s="39">
        <f t="shared" si="2"/>
        <v>77172371295.74002</v>
      </c>
      <c r="W66" s="39">
        <f t="shared" si="2"/>
        <v>2475011234.519999</v>
      </c>
      <c r="X66" s="39">
        <f t="shared" si="2"/>
        <v>20430621.320000004</v>
      </c>
      <c r="Y66" s="39">
        <f t="shared" si="2"/>
        <v>72333763516.63004</v>
      </c>
      <c r="Z66" s="39">
        <f t="shared" si="2"/>
        <v>349985512.45</v>
      </c>
      <c r="AA66" s="39">
        <f t="shared" si="2"/>
        <v>18022022.570000004</v>
      </c>
      <c r="AB66" s="39">
        <f t="shared" si="2"/>
        <v>86095277555.58</v>
      </c>
      <c r="AC66" s="39">
        <f t="shared" si="2"/>
        <v>46136203864.22999</v>
      </c>
      <c r="AD66" s="39">
        <f t="shared" si="2"/>
        <v>131242674394.06998</v>
      </c>
      <c r="AE66" s="39">
        <f t="shared" si="2"/>
        <v>76404336.40999998</v>
      </c>
      <c r="AF66" s="39">
        <f t="shared" si="2"/>
        <v>479552930.6300002</v>
      </c>
      <c r="AG66" s="39">
        <f t="shared" si="2"/>
        <v>6466344084.54</v>
      </c>
      <c r="AH66" s="39">
        <f t="shared" si="2"/>
        <v>30462232372.829994</v>
      </c>
      <c r="AI66" s="39">
        <f t="shared" si="2"/>
        <v>5198633969.320002</v>
      </c>
      <c r="AJ66" s="39">
        <f t="shared" si="2"/>
        <v>16417017664.69</v>
      </c>
      <c r="AK66" s="39">
        <f t="shared" si="2"/>
        <v>34394821473.96001</v>
      </c>
      <c r="AL66" s="39">
        <f t="shared" si="2"/>
        <v>83883230307.50003</v>
      </c>
      <c r="AM66" s="39">
        <f t="shared" si="2"/>
        <v>0</v>
      </c>
      <c r="AN66" s="39">
        <f t="shared" si="2"/>
        <v>641118.4199999999</v>
      </c>
      <c r="AO66" s="39">
        <f t="shared" si="2"/>
        <v>245603537.45999995</v>
      </c>
      <c r="AP66" s="39">
        <f t="shared" si="2"/>
        <v>866102536.4999998</v>
      </c>
      <c r="AQ66" s="39">
        <f t="shared" si="2"/>
        <v>156400965.88000008</v>
      </c>
      <c r="AR66" s="39">
        <f t="shared" si="2"/>
        <v>551218815.91</v>
      </c>
      <c r="AS66" s="39">
        <f t="shared" si="2"/>
        <v>83065250.23999996</v>
      </c>
      <c r="AT66" s="39">
        <f t="shared" si="2"/>
        <v>297494690.68</v>
      </c>
      <c r="AU66" s="39">
        <f t="shared" si="2"/>
        <v>428300</v>
      </c>
      <c r="AV66" s="39">
        <f t="shared" si="2"/>
        <v>6754155.6899999995</v>
      </c>
      <c r="AW66" s="39">
        <f t="shared" si="2"/>
        <v>5639927.999999999</v>
      </c>
      <c r="AX66" s="39">
        <f t="shared" si="2"/>
        <v>10339984.24</v>
      </c>
      <c r="AY66" s="39">
        <f t="shared" si="2"/>
        <v>69093.34</v>
      </c>
      <c r="AZ66" s="39">
        <f t="shared" si="2"/>
        <v>294889.98</v>
      </c>
    </row>
    <row r="67" spans="1:52" s="18" customFormat="1" ht="10.5">
      <c r="A67" s="26"/>
      <c r="B67" s="16" t="s">
        <v>46</v>
      </c>
      <c r="C67" s="16"/>
      <c r="D67" s="39">
        <f>D66-D24-D25</f>
        <v>324279931.95000446</v>
      </c>
      <c r="E67" s="39">
        <f aca="true" t="shared" si="3" ref="E67:J67">E66-E24-E25</f>
        <v>52158158.31999974</v>
      </c>
      <c r="F67" s="39">
        <f t="shared" si="3"/>
        <v>272121773.6299934</v>
      </c>
      <c r="G67" s="39">
        <f t="shared" si="3"/>
        <v>30185031.8799998</v>
      </c>
      <c r="H67" s="39">
        <f t="shared" si="3"/>
        <v>11186740.319999985</v>
      </c>
      <c r="I67" s="39">
        <f t="shared" si="3"/>
        <v>18998291.559999816</v>
      </c>
      <c r="J67" s="39">
        <f t="shared" si="3"/>
        <v>2621085115.309974</v>
      </c>
      <c r="K67" s="39"/>
      <c r="L67" s="39">
        <f>L66-L24-L25</f>
        <v>250171947.13999996</v>
      </c>
      <c r="M67" s="39"/>
      <c r="N67" s="39"/>
      <c r="O67" s="39">
        <f aca="true" t="shared" si="4" ref="O67:AZ67">O66-O24-O25</f>
        <v>28082786047.052402</v>
      </c>
      <c r="P67" s="39">
        <f t="shared" si="4"/>
        <v>5486409365.440063</v>
      </c>
      <c r="Q67" s="39">
        <f t="shared" si="4"/>
        <v>23089257.070000075</v>
      </c>
      <c r="R67" s="39">
        <f t="shared" si="4"/>
        <v>479999.9999999992</v>
      </c>
      <c r="S67" s="39">
        <f t="shared" si="4"/>
        <v>1341406249.509938</v>
      </c>
      <c r="T67" s="39">
        <f t="shared" si="4"/>
        <v>54319480.06000017</v>
      </c>
      <c r="U67" s="39">
        <f t="shared" si="4"/>
        <v>135100432.36999977</v>
      </c>
      <c r="V67" s="39">
        <f t="shared" si="4"/>
        <v>1061898308.5300183</v>
      </c>
      <c r="W67" s="39">
        <f t="shared" si="4"/>
        <v>64057785.49999905</v>
      </c>
      <c r="X67" s="39">
        <f t="shared" si="4"/>
        <v>560400.0400000038</v>
      </c>
      <c r="Y67" s="39">
        <f t="shared" si="4"/>
        <v>1348294140.5400355</v>
      </c>
      <c r="Z67" s="39">
        <f t="shared" si="4"/>
        <v>19643560.35999998</v>
      </c>
      <c r="AA67" s="39">
        <f t="shared" si="4"/>
        <v>1295181.900000004</v>
      </c>
      <c r="AB67" s="39">
        <f t="shared" si="4"/>
        <v>1436264569.5599945</v>
      </c>
      <c r="AC67" s="39">
        <f t="shared" si="4"/>
        <v>796684952.8599851</v>
      </c>
      <c r="AD67" s="39">
        <f t="shared" si="4"/>
        <v>2621085115.309974</v>
      </c>
      <c r="AE67" s="39">
        <f t="shared" si="4"/>
        <v>50393425.59999998</v>
      </c>
      <c r="AF67" s="39">
        <f t="shared" si="4"/>
        <v>385083260.2200002</v>
      </c>
      <c r="AG67" s="39">
        <f t="shared" si="4"/>
        <v>190506668.77999958</v>
      </c>
      <c r="AH67" s="39">
        <f t="shared" si="4"/>
        <v>866168574.1399953</v>
      </c>
      <c r="AI67" s="39">
        <f t="shared" si="4"/>
        <v>89121666.00000156</v>
      </c>
      <c r="AJ67" s="39">
        <f t="shared" si="4"/>
        <v>288403506.0299997</v>
      </c>
      <c r="AK67" s="39">
        <f t="shared" si="4"/>
        <v>466663192.4800064</v>
      </c>
      <c r="AL67" s="39">
        <f t="shared" si="4"/>
        <v>1080788656.5000243</v>
      </c>
      <c r="AM67" s="39">
        <f t="shared" si="4"/>
        <v>0</v>
      </c>
      <c r="AN67" s="39">
        <f t="shared" si="4"/>
        <v>641118.4199999999</v>
      </c>
      <c r="AO67" s="39">
        <f t="shared" si="4"/>
        <v>16651099.609999957</v>
      </c>
      <c r="AP67" s="39">
        <f t="shared" si="4"/>
        <v>52158158.31999974</v>
      </c>
      <c r="AQ67" s="39">
        <f t="shared" si="4"/>
        <v>3095323.6600000714</v>
      </c>
      <c r="AR67" s="39">
        <f t="shared" si="4"/>
        <v>11186740.319999985</v>
      </c>
      <c r="AS67" s="39">
        <f t="shared" si="4"/>
        <v>8946462.50999997</v>
      </c>
      <c r="AT67" s="39">
        <f t="shared" si="4"/>
        <v>30195677.39999999</v>
      </c>
      <c r="AU67" s="39">
        <f t="shared" si="4"/>
        <v>428300</v>
      </c>
      <c r="AV67" s="39">
        <f t="shared" si="4"/>
        <v>3450155.6899999995</v>
      </c>
      <c r="AW67" s="39">
        <f t="shared" si="4"/>
        <v>4118260.099999999</v>
      </c>
      <c r="AX67" s="39">
        <f t="shared" si="4"/>
        <v>7073662.15</v>
      </c>
      <c r="AY67" s="39">
        <f t="shared" si="4"/>
        <v>62753.34</v>
      </c>
      <c r="AZ67" s="39">
        <f t="shared" si="4"/>
        <v>251922.76</v>
      </c>
    </row>
    <row r="68" spans="5:30" ht="12">
      <c r="E68" s="19"/>
      <c r="F68" s="20"/>
      <c r="AD68" s="21"/>
    </row>
    <row r="69" spans="6:10" ht="12">
      <c r="F69" s="19"/>
      <c r="J69" s="52">
        <f>J66-J67</f>
        <v>128621589278.76001</v>
      </c>
    </row>
    <row r="70" ht="12">
      <c r="D70" s="22"/>
    </row>
    <row r="71" ht="12">
      <c r="E71" s="19"/>
    </row>
    <row r="74" spans="1:51" s="28" customFormat="1" ht="15.75">
      <c r="A74" s="27"/>
      <c r="AO74" s="30" t="s">
        <v>152</v>
      </c>
      <c r="AP74" s="31"/>
      <c r="AQ74" s="31"/>
      <c r="AR74" s="32"/>
      <c r="AS74" s="33"/>
      <c r="AT74" s="34"/>
      <c r="AU74" s="35"/>
      <c r="AV74" s="35"/>
      <c r="AW74" s="31"/>
      <c r="AX74" s="31"/>
      <c r="AY74" s="36"/>
    </row>
    <row r="75" spans="1:51" s="28" customFormat="1" ht="15.75">
      <c r="A75" s="27"/>
      <c r="C75" s="29"/>
      <c r="AO75" s="37" t="s">
        <v>153</v>
      </c>
      <c r="AP75" s="31"/>
      <c r="AQ75" s="31"/>
      <c r="AR75" s="32"/>
      <c r="AS75" s="33"/>
      <c r="AT75" s="34"/>
      <c r="AU75" s="33"/>
      <c r="AV75" s="31"/>
      <c r="AW75" s="36"/>
      <c r="AX75" s="38" t="s">
        <v>154</v>
      </c>
      <c r="AY75" s="36"/>
    </row>
  </sheetData>
  <sheetProtection/>
  <mergeCells count="26">
    <mergeCell ref="D1:N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Трепнау Алексей Виктор.</cp:lastModifiedBy>
  <cp:lastPrinted>2013-03-06T11:28:06Z</cp:lastPrinted>
  <dcterms:created xsi:type="dcterms:W3CDTF">2004-04-14T14:07:04Z</dcterms:created>
  <dcterms:modified xsi:type="dcterms:W3CDTF">2013-03-15T06:47:55Z</dcterms:modified>
  <cp:category/>
  <cp:version/>
  <cp:contentType/>
  <cp:contentStatus/>
</cp:coreProperties>
</file>