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55" windowHeight="6255" tabRatio="726" activeTab="0"/>
  </bookViews>
  <sheets>
    <sheet name="2 кв. 2012" sheetId="1" r:id="rId1"/>
  </sheets>
  <definedNames>
    <definedName name="Data">'2 кв. 2012'!#REF!</definedName>
    <definedName name="Delete1">'2 кв. 2012'!#REF!</definedName>
    <definedName name="Delete2">'2 кв. 2012'!#REF!</definedName>
    <definedName name="Title">'2 кв. 2012'!$H$2</definedName>
    <definedName name="Total">'2 кв. 2012'!$66:$66</definedName>
    <definedName name="WOGUK">'2 кв. 2012'!$67:$67</definedName>
    <definedName name="_xlnm.Print_Titles" localSheetId="0">'2 кв. 2012'!$A:$C,'2 кв. 2012'!$4:$7</definedName>
    <definedName name="_xlnm.Print_Area" localSheetId="0">'2 кв. 2012'!$A$1:$AZ$75</definedName>
  </definedNames>
  <calcPr fullCalcOnLoad="1"/>
</workbook>
</file>

<file path=xl/sharedStrings.xml><?xml version="1.0" encoding="utf-8"?>
<sst xmlns="http://schemas.openxmlformats.org/spreadsheetml/2006/main" count="244" uniqueCount="161">
  <si>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</si>
  <si>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</si>
  <si>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</si>
  <si>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</si>
  <si>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</si>
  <si>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</si>
  <si>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</si>
  <si>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</si>
  <si>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</si>
  <si>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</si>
  <si>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</si>
  <si>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</si>
  <si>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</si>
  <si>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</si>
  <si>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</si>
  <si>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</si>
  <si>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</si>
  <si>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</si>
  <si>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</si>
  <si>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</si>
  <si>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</si>
  <si>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</si>
  <si>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</si>
  <si>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</si>
  <si>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</si>
  <si>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</si>
  <si>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</si>
  <si>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</si>
  <si>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</si>
  <si>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</si>
  <si>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</si>
  <si>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</si>
  <si>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</si>
  <si>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</si>
  <si>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</si>
  <si>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</si>
  <si>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</si>
  <si>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</si>
  <si>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</si>
  <si>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</si>
  <si>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 xml:space="preserve"> расшифровка доходов от инвестирования 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</si>
  <si>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</si>
  <si>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</si>
  <si>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</si>
  <si>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показатели, влияющие на величину расходов и вознаграждения</t>
  </si>
  <si>
    <t>ИТОГО</t>
  </si>
  <si>
    <t>в т.ч. без ГУК</t>
  </si>
  <si>
    <t>средняя СЧА без учета вновь переданных</t>
  </si>
  <si>
    <t>Формализованное наименование управляющей компании</t>
  </si>
  <si>
    <t>АГАНА УК</t>
  </si>
  <si>
    <t>22-03У028</t>
  </si>
  <si>
    <t>22-03У029</t>
  </si>
  <si>
    <t>АК БАРС КАПИТАЛ УК</t>
  </si>
  <si>
    <t>22-03У047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</si>
  <si>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</si>
  <si>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</si>
  <si>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</si>
  <si>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</si>
  <si>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</si>
  <si>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</si>
  <si>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</si>
  <si>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</si>
  <si>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</si>
  <si>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</si>
  <si>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</si>
  <si>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</si>
  <si>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</si>
  <si>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БИН ФИНАМ ГРУПП УК</t>
  </si>
  <si>
    <t>22-03У035</t>
  </si>
  <si>
    <t>БКС УК</t>
  </si>
  <si>
    <t>22-03У056</t>
  </si>
  <si>
    <t>22-03У057</t>
  </si>
  <si>
    <t>БФА УК</t>
  </si>
  <si>
    <t>22-03У055</t>
  </si>
  <si>
    <t>ВТБ КАПИТАЛ УПРАВЛЕНИЕ АКТИВАМИ УК</t>
  </si>
  <si>
    <t>22-03У007</t>
  </si>
  <si>
    <t>ВЭБ УК</t>
  </si>
  <si>
    <t>22-03Г065</t>
  </si>
  <si>
    <t>22-09Г066</t>
  </si>
  <si>
    <t>ДОВЕРИЕ КАПИТАЛ УК</t>
  </si>
  <si>
    <t>22-03У030</t>
  </si>
  <si>
    <t>22-03У031</t>
  </si>
  <si>
    <t>22-03У032</t>
  </si>
  <si>
    <t>ДОСТОЯНИЕ УК</t>
  </si>
  <si>
    <t>22-03У052</t>
  </si>
  <si>
    <t>ЕРМАК УК</t>
  </si>
  <si>
    <t>22-03У016</t>
  </si>
  <si>
    <t>ИНВЕСТ ОФГ УК</t>
  </si>
  <si>
    <t>22-03У043</t>
  </si>
  <si>
    <t>ИНГОССТРАХ-ИНВЕСТИЦИИ УК</t>
  </si>
  <si>
    <t>22-03У033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</si>
  <si>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</si>
  <si>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</si>
  <si>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</si>
  <si>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</si>
  <si>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</si>
  <si>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</si>
  <si>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</si>
  <si>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</si>
  <si>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</si>
  <si>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</si>
  <si>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</si>
  <si>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</si>
  <si>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</si>
  <si>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</si>
  <si>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</si>
  <si>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</si>
  <si>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</si>
  <si>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</si>
  <si>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</si>
  <si>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</si>
  <si>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</si>
  <si>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</si>
  <si>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</si>
  <si>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</si>
  <si>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ПЕНСИОННЫЙ РЕЗЕРВ УК</t>
  </si>
  <si>
    <t>22-03У048</t>
  </si>
  <si>
    <t>22-03У042</t>
  </si>
  <si>
    <t>ПРОМСВЯЗЬ УК</t>
  </si>
  <si>
    <t>22-03У061</t>
  </si>
  <si>
    <t>ПРОМЫШЛЕННЫЕ ТРАДИЦИИ УК</t>
  </si>
  <si>
    <t>22-03У012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</si>
  <si>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</si>
  <si>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</si>
  <si>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</si>
  <si>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</si>
  <si>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</si>
  <si>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</si>
  <si>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</si>
  <si>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</si>
  <si>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</si>
  <si>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</si>
  <si>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</si>
  <si>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</si>
  <si>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ТКБ БНП ПАРИБА ИНВЕСТМЕНТ ПАРТНЕРС УК</t>
  </si>
  <si>
    <t>22-03У059</t>
  </si>
  <si>
    <t>ТРАНСФИНГРУП УК</t>
  </si>
  <si>
    <t>22-03У072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</si>
  <si>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</si>
  <si>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</si>
  <si>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</si>
  <si>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</si>
  <si>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</si>
  <si>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</si>
  <si>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УМ УК</t>
  </si>
  <si>
    <t>22-03У040</t>
  </si>
  <si>
    <t>УРАЛСИБ УК</t>
  </si>
  <si>
    <t>22-03У008</t>
  </si>
  <si>
    <t>ФБ АВГУСТ УК</t>
  </si>
  <si>
    <t>22-03У068</t>
  </si>
  <si>
    <t>ФИНАМ МЕНЕДЖМЕНТ УК</t>
  </si>
  <si>
    <t>22-03У063</t>
  </si>
  <si>
    <t>ЦЕНТРАЛЬНАЯ УК</t>
  </si>
  <si>
    <t>22-03У049</t>
  </si>
  <si>
    <t>ЭНЕРГОКАПИТАЛ УК</t>
  </si>
  <si>
    <t>22-03У073</t>
  </si>
  <si>
    <t xml:space="preserve">Начальник Департамента организации и контроля </t>
  </si>
  <si>
    <t>инвестиционных процессов</t>
  </si>
  <si>
    <t>Е.Н. Блинова</t>
  </si>
  <si>
    <t>РЕГИОН ПОРТФЕЛЬНЫЕ ИНВЕСТИЦИИ УК</t>
  </si>
  <si>
    <t>Данные отчетов управляющих компаний о доходах от инвестирования средств пенсионных накоплений за II квартал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</si>
</sst>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"/>
    <numFmt numFmtId="165" formatCode="#,##0.0000000000000000"/>
    <numFmt numFmtId="166" formatCode="#,##0.00_ ;[Red]\-#,##0.00\ "/>
    <numFmt numFmtId="167" formatCode="0.00_ ;[Red]\-0.00\ "/>
  </numFmts>
  <fonts count="16">
    <font>
      <sz val="10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5"/>
      <name val="Times New Roman"/>
      <family val="1"/>
    </font>
    <font>
      <sz val="8"/>
      <name val="Times New Roman CYR"/>
      <family val="1"/>
    </font>
    <font>
      <sz val="9"/>
      <name val="Times New Roman CYR"/>
      <family val="1"/>
    </font>
    <font>
      <sz val="7"/>
      <name val="Times New Roman CYR"/>
      <family val="1"/>
    </font>
    <font>
      <b/>
      <sz val="12.5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6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166" fontId="5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6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66" fontId="5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13" fillId="0" borderId="0" xfId="0" applyNumberFormat="1" applyFont="1" applyAlignment="1" applyProtection="1">
      <alignment/>
      <protection locked="0"/>
    </xf>
    <xf numFmtId="0" fontId="13" fillId="0" borderId="0" xfId="0" applyFont="1" applyFill="1" applyAlignment="1">
      <alignment/>
    </xf>
    <xf numFmtId="4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13" fillId="0" borderId="0" xfId="0" applyFont="1" applyAlignment="1">
      <alignment/>
    </xf>
    <xf numFmtId="1" fontId="13" fillId="0" borderId="0" xfId="0" applyNumberFormat="1" applyFont="1" applyAlignment="1" applyProtection="1">
      <alignment horizontal="left"/>
      <protection locked="0"/>
    </xf>
    <xf numFmtId="166" fontId="15" fillId="0" borderId="1" xfId="0" applyNumberFormat="1" applyFont="1" applyFill="1" applyBorder="1" applyAlignment="1">
      <alignment/>
    </xf>
    <xf numFmtId="166" fontId="7" fillId="0" borderId="1" xfId="0" applyNumberFormat="1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66" fontId="7" fillId="0" borderId="1" xfId="0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Z75"/>
  <sheetViews>
    <sheetView tabSelected="1" zoomScale="115" zoomScaleNormal="115" workbookViewId="0" topLeftCell="A1">
      <pane xSplit="3" ySplit="7" topLeftCell="D23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2" sqref="D2"/>
    </sheetView>
  </sheetViews>
  <sheetFormatPr defaultColWidth="9.00390625" defaultRowHeight="12.75"/>
  <cols>
    <col min="1" max="1" width="2.875" style="1" customWidth="1"/>
    <col min="2" max="2" width="20.25390625" style="7" customWidth="1"/>
    <col min="3" max="3" width="5.875" style="2" customWidth="1"/>
    <col min="4" max="4" width="11.875" style="7" customWidth="1"/>
    <col min="5" max="5" width="10.25390625" style="7" customWidth="1"/>
    <col min="6" max="6" width="11.875" style="7" customWidth="1"/>
    <col min="7" max="7" width="11.125" style="7" customWidth="1"/>
    <col min="8" max="8" width="9.875" style="7" customWidth="1"/>
    <col min="9" max="9" width="10.25390625" style="7" customWidth="1"/>
    <col min="10" max="10" width="12.125" style="7" customWidth="1"/>
    <col min="11" max="11" width="7.75390625" style="7" customWidth="1"/>
    <col min="12" max="12" width="8.875" style="7" customWidth="1"/>
    <col min="13" max="13" width="7.125" style="7" customWidth="1"/>
    <col min="14" max="14" width="8.125" style="7" customWidth="1"/>
    <col min="15" max="15" width="11.25390625" style="7" customWidth="1"/>
    <col min="16" max="16" width="10.375" style="7" customWidth="1"/>
    <col min="17" max="17" width="8.625" style="7" customWidth="1"/>
    <col min="18" max="18" width="9.375" style="7" customWidth="1"/>
    <col min="19" max="19" width="10.625" style="7" customWidth="1"/>
    <col min="20" max="20" width="8.00390625" style="7" customWidth="1"/>
    <col min="21" max="21" width="8.625" style="7" customWidth="1"/>
    <col min="22" max="22" width="9.25390625" style="7" customWidth="1"/>
    <col min="23" max="23" width="6.875" style="7" customWidth="1"/>
    <col min="24" max="24" width="6.625" style="7" customWidth="1"/>
    <col min="25" max="25" width="6.75390625" style="7" customWidth="1"/>
    <col min="26" max="26" width="6.875" style="7" customWidth="1"/>
    <col min="27" max="27" width="6.125" style="7" customWidth="1"/>
    <col min="28" max="28" width="7.875" style="7" customWidth="1"/>
    <col min="29" max="29" width="10.625" style="7" customWidth="1"/>
    <col min="30" max="30" width="10.00390625" style="7" customWidth="1"/>
    <col min="31" max="31" width="8.75390625" style="7" customWidth="1"/>
    <col min="32" max="32" width="9.25390625" style="7" bestFit="1" customWidth="1"/>
    <col min="33" max="34" width="9.625" style="7" customWidth="1"/>
    <col min="35" max="35" width="9.25390625" style="7" customWidth="1"/>
    <col min="36" max="36" width="9.625" style="7" bestFit="1" customWidth="1"/>
    <col min="37" max="37" width="9.875" style="7" customWidth="1"/>
    <col min="38" max="38" width="9.75390625" style="7" customWidth="1"/>
    <col min="39" max="39" width="6.75390625" style="7" customWidth="1"/>
    <col min="40" max="40" width="7.625" style="7" customWidth="1"/>
    <col min="41" max="41" width="9.875" style="7" customWidth="1"/>
    <col min="42" max="42" width="10.00390625" style="7" customWidth="1"/>
    <col min="43" max="46" width="9.25390625" style="7" customWidth="1"/>
    <col min="47" max="50" width="8.875" style="7" customWidth="1"/>
    <col min="51" max="51" width="8.125" style="7" customWidth="1"/>
    <col min="52" max="52" width="8.00390625" style="7" customWidth="1"/>
    <col min="53" max="16384" width="9.125" style="7" customWidth="1"/>
  </cols>
  <sheetData>
    <row r="1" spans="1:14" s="2" customFormat="1" ht="27.75" customHeight="1">
      <c r="A1" s="1"/>
      <c r="D1" s="50" t="s">
        <v>160</v>
      </c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3" s="2" customFormat="1" ht="12" customHeight="1">
      <c r="A2" s="1"/>
      <c r="D2" s="3"/>
      <c r="G2" s="4"/>
      <c r="H2" s="3"/>
      <c r="J2" s="5"/>
      <c r="M2" s="6"/>
    </row>
    <row r="3" ht="3.75" customHeight="1"/>
    <row r="4" spans="1:52" s="8" customFormat="1" ht="9.75" customHeight="1">
      <c r="A4" s="51" t="s">
        <v>1</v>
      </c>
      <c r="B4" s="51" t="s">
        <v>48</v>
      </c>
      <c r="C4" s="51" t="s">
        <v>9</v>
      </c>
      <c r="D4" s="47" t="s">
        <v>43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 t="s">
        <v>44</v>
      </c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8" t="s">
        <v>40</v>
      </c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 t="s">
        <v>41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</row>
    <row r="5" spans="1:52" s="10" customFormat="1" ht="19.5" customHeight="1">
      <c r="A5" s="51"/>
      <c r="B5" s="51"/>
      <c r="C5" s="51"/>
      <c r="D5" s="46" t="s">
        <v>16</v>
      </c>
      <c r="E5" s="46"/>
      <c r="F5" s="46"/>
      <c r="G5" s="46" t="s">
        <v>11</v>
      </c>
      <c r="H5" s="46"/>
      <c r="I5" s="46"/>
      <c r="J5" s="46" t="s">
        <v>35</v>
      </c>
      <c r="K5" s="46"/>
      <c r="L5" s="46" t="s">
        <v>10</v>
      </c>
      <c r="M5" s="46"/>
      <c r="N5" s="46"/>
      <c r="O5" s="45" t="s">
        <v>47</v>
      </c>
      <c r="P5" s="46" t="s">
        <v>17</v>
      </c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9" t="s">
        <v>3</v>
      </c>
      <c r="AD5" s="49"/>
      <c r="AE5" s="45" t="s">
        <v>4</v>
      </c>
      <c r="AF5" s="45"/>
      <c r="AG5" s="45" t="s">
        <v>5</v>
      </c>
      <c r="AH5" s="45"/>
      <c r="AI5" s="45" t="s">
        <v>8</v>
      </c>
      <c r="AJ5" s="45"/>
      <c r="AK5" s="45" t="s">
        <v>6</v>
      </c>
      <c r="AL5" s="45"/>
      <c r="AM5" s="45" t="s">
        <v>7</v>
      </c>
      <c r="AN5" s="45"/>
      <c r="AO5" s="49" t="s">
        <v>3</v>
      </c>
      <c r="AP5" s="49"/>
      <c r="AQ5" s="45" t="s">
        <v>11</v>
      </c>
      <c r="AR5" s="45"/>
      <c r="AS5" s="45" t="s">
        <v>12</v>
      </c>
      <c r="AT5" s="45"/>
      <c r="AU5" s="45" t="s">
        <v>13</v>
      </c>
      <c r="AV5" s="45"/>
      <c r="AW5" s="45" t="s">
        <v>14</v>
      </c>
      <c r="AX5" s="45"/>
      <c r="AY5" s="45" t="s">
        <v>15</v>
      </c>
      <c r="AZ5" s="45"/>
    </row>
    <row r="6" spans="1:52" s="10" customFormat="1" ht="29.25" customHeight="1">
      <c r="A6" s="51"/>
      <c r="B6" s="51"/>
      <c r="C6" s="51"/>
      <c r="D6" s="9" t="s">
        <v>30</v>
      </c>
      <c r="E6" s="9" t="s">
        <v>31</v>
      </c>
      <c r="F6" s="9" t="s">
        <v>32</v>
      </c>
      <c r="G6" s="9" t="s">
        <v>33</v>
      </c>
      <c r="H6" s="9" t="s">
        <v>34</v>
      </c>
      <c r="I6" s="9" t="s">
        <v>32</v>
      </c>
      <c r="J6" s="9" t="s">
        <v>36</v>
      </c>
      <c r="K6" s="9" t="s">
        <v>37</v>
      </c>
      <c r="L6" s="9" t="s">
        <v>36</v>
      </c>
      <c r="M6" s="9" t="s">
        <v>38</v>
      </c>
      <c r="N6" s="9" t="s">
        <v>37</v>
      </c>
      <c r="O6" s="45"/>
      <c r="P6" s="11" t="s">
        <v>3</v>
      </c>
      <c r="Q6" s="12" t="s">
        <v>18</v>
      </c>
      <c r="R6" s="12" t="s">
        <v>19</v>
      </c>
      <c r="S6" s="12" t="s">
        <v>20</v>
      </c>
      <c r="T6" s="12" t="s">
        <v>21</v>
      </c>
      <c r="U6" s="12" t="s">
        <v>22</v>
      </c>
      <c r="V6" s="12" t="s">
        <v>23</v>
      </c>
      <c r="W6" s="12" t="s">
        <v>24</v>
      </c>
      <c r="X6" s="12" t="s">
        <v>25</v>
      </c>
      <c r="Y6" s="12" t="s">
        <v>26</v>
      </c>
      <c r="Z6" s="12" t="s">
        <v>27</v>
      </c>
      <c r="AA6" s="12" t="s">
        <v>28</v>
      </c>
      <c r="AB6" s="12" t="s">
        <v>29</v>
      </c>
      <c r="AC6" s="12" t="s">
        <v>0</v>
      </c>
      <c r="AD6" s="12" t="s">
        <v>2</v>
      </c>
      <c r="AE6" s="12" t="s">
        <v>0</v>
      </c>
      <c r="AF6" s="12" t="s">
        <v>2</v>
      </c>
      <c r="AG6" s="12" t="s">
        <v>0</v>
      </c>
      <c r="AH6" s="12" t="s">
        <v>2</v>
      </c>
      <c r="AI6" s="12" t="s">
        <v>0</v>
      </c>
      <c r="AJ6" s="12" t="s">
        <v>2</v>
      </c>
      <c r="AK6" s="12" t="s">
        <v>0</v>
      </c>
      <c r="AL6" s="12" t="s">
        <v>2</v>
      </c>
      <c r="AM6" s="12" t="s">
        <v>0</v>
      </c>
      <c r="AN6" s="12" t="s">
        <v>2</v>
      </c>
      <c r="AO6" s="12" t="s">
        <v>0</v>
      </c>
      <c r="AP6" s="12" t="s">
        <v>2</v>
      </c>
      <c r="AQ6" s="12" t="s">
        <v>0</v>
      </c>
      <c r="AR6" s="12" t="s">
        <v>2</v>
      </c>
      <c r="AS6" s="12" t="s">
        <v>0</v>
      </c>
      <c r="AT6" s="12" t="s">
        <v>2</v>
      </c>
      <c r="AU6" s="12" t="s">
        <v>0</v>
      </c>
      <c r="AV6" s="12" t="s">
        <v>2</v>
      </c>
      <c r="AW6" s="12" t="s">
        <v>0</v>
      </c>
      <c r="AX6" s="12" t="s">
        <v>2</v>
      </c>
      <c r="AY6" s="12" t="s">
        <v>0</v>
      </c>
      <c r="AZ6" s="12" t="s">
        <v>2</v>
      </c>
    </row>
    <row r="7" spans="1:52" s="14" customFormat="1" ht="9" customHeight="1">
      <c r="A7" s="13"/>
      <c r="B7" s="13"/>
      <c r="C7" s="13"/>
      <c r="D7" s="13" t="s">
        <v>39</v>
      </c>
      <c r="E7" s="13" t="s">
        <v>39</v>
      </c>
      <c r="F7" s="13" t="s">
        <v>39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42</v>
      </c>
      <c r="L7" s="13" t="s">
        <v>39</v>
      </c>
      <c r="M7" s="13" t="s">
        <v>42</v>
      </c>
      <c r="N7" s="13" t="s">
        <v>42</v>
      </c>
      <c r="O7" s="13" t="s">
        <v>39</v>
      </c>
      <c r="P7" s="13" t="s">
        <v>39</v>
      </c>
      <c r="Q7" s="13" t="s">
        <v>39</v>
      </c>
      <c r="R7" s="13" t="s">
        <v>39</v>
      </c>
      <c r="S7" s="13" t="s">
        <v>39</v>
      </c>
      <c r="T7" s="13" t="s">
        <v>39</v>
      </c>
      <c r="U7" s="13" t="s">
        <v>39</v>
      </c>
      <c r="V7" s="13" t="s">
        <v>39</v>
      </c>
      <c r="W7" s="13" t="s">
        <v>39</v>
      </c>
      <c r="X7" s="13" t="s">
        <v>39</v>
      </c>
      <c r="Y7" s="13" t="s">
        <v>39</v>
      </c>
      <c r="Z7" s="13" t="s">
        <v>39</v>
      </c>
      <c r="AA7" s="13" t="s">
        <v>39</v>
      </c>
      <c r="AB7" s="13" t="s">
        <v>39</v>
      </c>
      <c r="AC7" s="13" t="s">
        <v>39</v>
      </c>
      <c r="AD7" s="13" t="s">
        <v>39</v>
      </c>
      <c r="AE7" s="13" t="s">
        <v>39</v>
      </c>
      <c r="AF7" s="13" t="s">
        <v>39</v>
      </c>
      <c r="AG7" s="13" t="s">
        <v>39</v>
      </c>
      <c r="AH7" s="13" t="s">
        <v>39</v>
      </c>
      <c r="AI7" s="13" t="s">
        <v>39</v>
      </c>
      <c r="AJ7" s="13" t="s">
        <v>39</v>
      </c>
      <c r="AK7" s="13" t="s">
        <v>39</v>
      </c>
      <c r="AL7" s="13" t="s">
        <v>39</v>
      </c>
      <c r="AM7" s="13" t="s">
        <v>39</v>
      </c>
      <c r="AN7" s="13" t="s">
        <v>39</v>
      </c>
      <c r="AO7" s="13" t="s">
        <v>39</v>
      </c>
      <c r="AP7" s="13" t="s">
        <v>39</v>
      </c>
      <c r="AQ7" s="13" t="s">
        <v>39</v>
      </c>
      <c r="AR7" s="13" t="s">
        <v>39</v>
      </c>
      <c r="AS7" s="13" t="s">
        <v>39</v>
      </c>
      <c r="AT7" s="13" t="s">
        <v>39</v>
      </c>
      <c r="AU7" s="13" t="s">
        <v>39</v>
      </c>
      <c r="AV7" s="13" t="s">
        <v>39</v>
      </c>
      <c r="AW7" s="13" t="s">
        <v>39</v>
      </c>
      <c r="AX7" s="13" t="s">
        <v>39</v>
      </c>
      <c r="AY7" s="13" t="s">
        <v>39</v>
      </c>
      <c r="AZ7" s="13" t="s">
        <v>39</v>
      </c>
    </row>
    <row r="8" spans="1:52" s="15" customFormat="1" ht="9" customHeight="1">
      <c r="A8" s="13">
        <v>1</v>
      </c>
      <c r="B8" s="23" t="s">
        <v>49</v>
      </c>
      <c r="C8" s="23" t="s">
        <v>50</v>
      </c>
      <c r="D8" s="40">
        <v>148511.03</v>
      </c>
      <c r="E8" s="40">
        <v>28287.11</v>
      </c>
      <c r="F8" s="40">
        <v>120223.92</v>
      </c>
      <c r="G8" s="40">
        <v>16142.5</v>
      </c>
      <c r="H8" s="40">
        <v>3051.63</v>
      </c>
      <c r="I8" s="40">
        <v>13090.87</v>
      </c>
      <c r="J8" s="40">
        <v>-351221.2</v>
      </c>
      <c r="K8" s="40">
        <v>-2.28</v>
      </c>
      <c r="L8" s="40">
        <v>0</v>
      </c>
      <c r="M8" s="40">
        <v>0</v>
      </c>
      <c r="N8" s="40">
        <v>0</v>
      </c>
      <c r="O8" s="40">
        <v>14450730.26</v>
      </c>
      <c r="P8" s="40">
        <v>2463578.05</v>
      </c>
      <c r="Q8" s="40">
        <v>18979</v>
      </c>
      <c r="R8" s="40">
        <v>0</v>
      </c>
      <c r="S8" s="40">
        <v>1574777.26</v>
      </c>
      <c r="T8" s="40">
        <v>57822</v>
      </c>
      <c r="U8" s="40">
        <v>170517.82</v>
      </c>
      <c r="V8" s="40">
        <v>641481.97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-520685.99</v>
      </c>
      <c r="AD8" s="40">
        <v>-351221.2</v>
      </c>
      <c r="AE8" s="40">
        <v>-319784.99</v>
      </c>
      <c r="AF8" s="40">
        <v>-339505.41</v>
      </c>
      <c r="AG8" s="40">
        <v>11131.07</v>
      </c>
      <c r="AH8" s="40">
        <v>67780.59</v>
      </c>
      <c r="AI8" s="40">
        <v>24494.26</v>
      </c>
      <c r="AJ8" s="40">
        <v>41420.49</v>
      </c>
      <c r="AK8" s="40">
        <v>-236526.33</v>
      </c>
      <c r="AL8" s="40">
        <v>-120916.87</v>
      </c>
      <c r="AM8" s="40">
        <v>0</v>
      </c>
      <c r="AN8" s="40">
        <v>0</v>
      </c>
      <c r="AO8" s="40">
        <v>8480.21</v>
      </c>
      <c r="AP8" s="40">
        <v>28287.11</v>
      </c>
      <c r="AQ8" s="40">
        <v>1380.78</v>
      </c>
      <c r="AR8" s="40">
        <v>3051.63</v>
      </c>
      <c r="AS8" s="40">
        <v>6799.43</v>
      </c>
      <c r="AT8" s="40">
        <v>14447.71</v>
      </c>
      <c r="AU8" s="40">
        <v>0</v>
      </c>
      <c r="AV8" s="40">
        <v>10000</v>
      </c>
      <c r="AW8" s="40">
        <v>0</v>
      </c>
      <c r="AX8" s="40">
        <v>187.77</v>
      </c>
      <c r="AY8" s="40">
        <v>300</v>
      </c>
      <c r="AZ8" s="40">
        <v>600</v>
      </c>
    </row>
    <row r="9" spans="1:52" s="15" customFormat="1" ht="9" customHeight="1">
      <c r="A9" s="13">
        <v>2</v>
      </c>
      <c r="B9" s="23" t="s">
        <v>49</v>
      </c>
      <c r="C9" s="23" t="s">
        <v>51</v>
      </c>
      <c r="D9" s="40">
        <v>1807641.87</v>
      </c>
      <c r="E9" s="40">
        <v>175444.72</v>
      </c>
      <c r="F9" s="40">
        <v>1632197.15</v>
      </c>
      <c r="G9" s="40">
        <v>196482.82</v>
      </c>
      <c r="H9" s="40">
        <v>36451.66</v>
      </c>
      <c r="I9" s="40">
        <v>160031.16</v>
      </c>
      <c r="J9" s="40">
        <v>-1690428.69</v>
      </c>
      <c r="K9" s="40">
        <v>-0.92</v>
      </c>
      <c r="L9" s="40">
        <v>0</v>
      </c>
      <c r="M9" s="40">
        <v>0</v>
      </c>
      <c r="N9" s="40">
        <v>0</v>
      </c>
      <c r="O9" s="40">
        <v>160887960.13</v>
      </c>
      <c r="P9" s="40">
        <v>50343511.19</v>
      </c>
      <c r="Q9" s="40">
        <v>578723.39</v>
      </c>
      <c r="R9" s="40">
        <v>0</v>
      </c>
      <c r="S9" s="40">
        <v>34618868.19</v>
      </c>
      <c r="T9" s="40">
        <v>1653190.68</v>
      </c>
      <c r="U9" s="40">
        <v>4805818.35</v>
      </c>
      <c r="V9" s="40">
        <v>8686910.58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-9953587.62</v>
      </c>
      <c r="AD9" s="40">
        <v>-1690428.69</v>
      </c>
      <c r="AE9" s="40">
        <v>-3093390</v>
      </c>
      <c r="AF9" s="40">
        <v>3073780.68</v>
      </c>
      <c r="AG9" s="40">
        <v>297047.64</v>
      </c>
      <c r="AH9" s="40">
        <v>937209.69</v>
      </c>
      <c r="AI9" s="40">
        <v>216255.47</v>
      </c>
      <c r="AJ9" s="40">
        <v>352793.72</v>
      </c>
      <c r="AK9" s="40">
        <v>-7373500.73</v>
      </c>
      <c r="AL9" s="40">
        <v>-6054212.78</v>
      </c>
      <c r="AM9" s="40">
        <v>0</v>
      </c>
      <c r="AN9" s="40">
        <v>0</v>
      </c>
      <c r="AO9" s="40">
        <v>63269.01</v>
      </c>
      <c r="AP9" s="40">
        <v>175444.72</v>
      </c>
      <c r="AQ9" s="40">
        <v>19113.85</v>
      </c>
      <c r="AR9" s="40">
        <v>36451.66</v>
      </c>
      <c r="AS9" s="40">
        <v>38241.73</v>
      </c>
      <c r="AT9" s="40">
        <v>90780.45</v>
      </c>
      <c r="AU9" s="40">
        <v>0</v>
      </c>
      <c r="AV9" s="40">
        <v>40000</v>
      </c>
      <c r="AW9" s="40">
        <v>5388.43</v>
      </c>
      <c r="AX9" s="40">
        <v>7287.61</v>
      </c>
      <c r="AY9" s="40">
        <v>525</v>
      </c>
      <c r="AZ9" s="40">
        <v>925</v>
      </c>
    </row>
    <row r="10" spans="1:52" s="15" customFormat="1" ht="9" customHeight="1">
      <c r="A10" s="13">
        <v>3</v>
      </c>
      <c r="B10" s="23" t="s">
        <v>52</v>
      </c>
      <c r="C10" s="23" t="s">
        <v>53</v>
      </c>
      <c r="D10" s="40">
        <v>26242204.13</v>
      </c>
      <c r="E10" s="40">
        <v>1917222</v>
      </c>
      <c r="F10" s="40">
        <v>24324982.13</v>
      </c>
      <c r="G10" s="40">
        <v>2385654.91</v>
      </c>
      <c r="H10" s="40">
        <v>435754.95</v>
      </c>
      <c r="I10" s="40">
        <v>1949899.96</v>
      </c>
      <c r="J10" s="40">
        <v>-21327468.79</v>
      </c>
      <c r="K10" s="40">
        <v>-0.93</v>
      </c>
      <c r="L10" s="40">
        <v>0</v>
      </c>
      <c r="M10" s="40">
        <v>0</v>
      </c>
      <c r="N10" s="40">
        <v>0</v>
      </c>
      <c r="O10" s="40">
        <v>2241749803.64</v>
      </c>
      <c r="P10" s="40">
        <v>230225627.54</v>
      </c>
      <c r="Q10" s="40">
        <v>1318714.6</v>
      </c>
      <c r="R10" s="40">
        <v>0</v>
      </c>
      <c r="S10" s="40">
        <v>100956407</v>
      </c>
      <c r="T10" s="40">
        <v>2649623.78</v>
      </c>
      <c r="U10" s="40">
        <v>6053857.55</v>
      </c>
      <c r="V10" s="40">
        <v>119247024.61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-169618308.01</v>
      </c>
      <c r="AD10" s="40">
        <v>-21327468.79</v>
      </c>
      <c r="AE10" s="40">
        <v>-47350083.19</v>
      </c>
      <c r="AF10" s="40">
        <v>54814887.11</v>
      </c>
      <c r="AG10" s="40">
        <v>13538482.37</v>
      </c>
      <c r="AH10" s="40">
        <v>23683370.38</v>
      </c>
      <c r="AI10" s="40">
        <v>9625577.59</v>
      </c>
      <c r="AJ10" s="40">
        <v>20027790.55</v>
      </c>
      <c r="AK10" s="40">
        <v>-145432284.78</v>
      </c>
      <c r="AL10" s="40">
        <v>-120128197.55</v>
      </c>
      <c r="AM10" s="40">
        <v>0</v>
      </c>
      <c r="AN10" s="40">
        <v>274680.72</v>
      </c>
      <c r="AO10" s="40">
        <v>1053477.07</v>
      </c>
      <c r="AP10" s="40">
        <v>1917222</v>
      </c>
      <c r="AQ10" s="40">
        <v>187347.17</v>
      </c>
      <c r="AR10" s="40">
        <v>435754.95</v>
      </c>
      <c r="AS10" s="40">
        <v>865369.9</v>
      </c>
      <c r="AT10" s="40">
        <v>1351752</v>
      </c>
      <c r="AU10" s="40">
        <v>0</v>
      </c>
      <c r="AV10" s="40">
        <v>79200</v>
      </c>
      <c r="AW10" s="40">
        <v>0</v>
      </c>
      <c r="AX10" s="40">
        <v>49335.05</v>
      </c>
      <c r="AY10" s="40">
        <v>760</v>
      </c>
      <c r="AZ10" s="40">
        <v>1180</v>
      </c>
    </row>
    <row r="11" spans="1:52" s="15" customFormat="1" ht="9" customHeight="1">
      <c r="A11" s="13">
        <v>4</v>
      </c>
      <c r="B11" s="23" t="s">
        <v>54</v>
      </c>
      <c r="C11" s="23" t="s">
        <v>55</v>
      </c>
      <c r="D11" s="40">
        <v>1055297</v>
      </c>
      <c r="E11" s="40">
        <v>91693.54</v>
      </c>
      <c r="F11" s="40">
        <v>963603.46</v>
      </c>
      <c r="G11" s="40">
        <v>95936.1</v>
      </c>
      <c r="H11" s="40">
        <v>17540.87</v>
      </c>
      <c r="I11" s="40">
        <v>78395.23</v>
      </c>
      <c r="J11" s="40">
        <v>1600129.6</v>
      </c>
      <c r="K11" s="40">
        <v>1.72</v>
      </c>
      <c r="L11" s="40">
        <v>0</v>
      </c>
      <c r="M11" s="40">
        <v>0</v>
      </c>
      <c r="N11" s="40">
        <v>0</v>
      </c>
      <c r="O11" s="40">
        <v>90506991.54</v>
      </c>
      <c r="P11" s="40">
        <v>8464133.93</v>
      </c>
      <c r="Q11" s="40">
        <v>128589</v>
      </c>
      <c r="R11" s="40">
        <v>0</v>
      </c>
      <c r="S11" s="40">
        <v>3854199.57</v>
      </c>
      <c r="T11" s="40">
        <v>265853</v>
      </c>
      <c r="U11" s="40">
        <v>536237</v>
      </c>
      <c r="V11" s="40">
        <v>3679255.36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-4336609.22</v>
      </c>
      <c r="AD11" s="40">
        <v>1600129.6</v>
      </c>
      <c r="AE11" s="40">
        <v>-459164.22</v>
      </c>
      <c r="AF11" s="40">
        <v>1735066.69</v>
      </c>
      <c r="AG11" s="40">
        <v>517213</v>
      </c>
      <c r="AH11" s="40">
        <v>748584.21</v>
      </c>
      <c r="AI11" s="40">
        <v>291647.54</v>
      </c>
      <c r="AJ11" s="40">
        <v>583295.08</v>
      </c>
      <c r="AK11" s="40">
        <v>-4686305.54</v>
      </c>
      <c r="AL11" s="40">
        <v>-1466816.38</v>
      </c>
      <c r="AM11" s="40">
        <v>0</v>
      </c>
      <c r="AN11" s="40">
        <v>0</v>
      </c>
      <c r="AO11" s="40">
        <v>26169.58</v>
      </c>
      <c r="AP11" s="40">
        <v>91693.54</v>
      </c>
      <c r="AQ11" s="40">
        <v>7604.81</v>
      </c>
      <c r="AR11" s="40">
        <v>17540.87</v>
      </c>
      <c r="AS11" s="40">
        <v>18564.77</v>
      </c>
      <c r="AT11" s="40">
        <v>59106.42</v>
      </c>
      <c r="AU11" s="40">
        <v>0</v>
      </c>
      <c r="AV11" s="40">
        <v>15000</v>
      </c>
      <c r="AW11" s="40">
        <v>0</v>
      </c>
      <c r="AX11" s="40">
        <v>46.25</v>
      </c>
      <c r="AY11" s="40">
        <v>0</v>
      </c>
      <c r="AZ11" s="40">
        <v>0</v>
      </c>
    </row>
    <row r="12" spans="1:52" s="15" customFormat="1" ht="9" customHeight="1">
      <c r="A12" s="13">
        <v>5</v>
      </c>
      <c r="B12" s="23" t="s">
        <v>56</v>
      </c>
      <c r="C12" s="23" t="s">
        <v>57</v>
      </c>
      <c r="D12" s="40">
        <v>7663639.87</v>
      </c>
      <c r="E12" s="40">
        <v>383175.14</v>
      </c>
      <c r="F12" s="40">
        <v>7280464.73</v>
      </c>
      <c r="G12" s="40">
        <v>696694.53</v>
      </c>
      <c r="H12" s="40">
        <v>124647.53</v>
      </c>
      <c r="I12" s="40">
        <v>572047</v>
      </c>
      <c r="J12" s="40">
        <v>15069921.62</v>
      </c>
      <c r="K12" s="40">
        <v>2.22</v>
      </c>
      <c r="L12" s="40">
        <v>0</v>
      </c>
      <c r="M12" s="40">
        <v>0</v>
      </c>
      <c r="N12" s="40">
        <v>0</v>
      </c>
      <c r="O12" s="40">
        <v>664746293.38</v>
      </c>
      <c r="P12" s="40">
        <v>49245897.84</v>
      </c>
      <c r="Q12" s="40">
        <v>566912.12</v>
      </c>
      <c r="R12" s="40">
        <v>0</v>
      </c>
      <c r="S12" s="40">
        <v>23947683.56</v>
      </c>
      <c r="T12" s="40">
        <v>1515075.88</v>
      </c>
      <c r="U12" s="40">
        <v>3033934.52</v>
      </c>
      <c r="V12" s="40">
        <v>20182291.76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-4631514.69</v>
      </c>
      <c r="AD12" s="40">
        <v>15069921.62</v>
      </c>
      <c r="AE12" s="40">
        <v>-10883916.3</v>
      </c>
      <c r="AF12" s="40">
        <v>-9209848.99</v>
      </c>
      <c r="AG12" s="40">
        <v>5073740.29</v>
      </c>
      <c r="AH12" s="40">
        <v>9922514.06</v>
      </c>
      <c r="AI12" s="40">
        <v>0</v>
      </c>
      <c r="AJ12" s="40">
        <v>0</v>
      </c>
      <c r="AK12" s="40">
        <v>1178661.32</v>
      </c>
      <c r="AL12" s="40">
        <v>14357256.55</v>
      </c>
      <c r="AM12" s="40">
        <v>0</v>
      </c>
      <c r="AN12" s="40">
        <v>0</v>
      </c>
      <c r="AO12" s="40">
        <v>191488.39</v>
      </c>
      <c r="AP12" s="40">
        <v>383175.14</v>
      </c>
      <c r="AQ12" s="40">
        <v>55582.12</v>
      </c>
      <c r="AR12" s="40">
        <v>124647.53</v>
      </c>
      <c r="AS12" s="40">
        <v>134606.27</v>
      </c>
      <c r="AT12" s="40">
        <v>225987.61</v>
      </c>
      <c r="AU12" s="40">
        <v>0</v>
      </c>
      <c r="AV12" s="40">
        <v>30000</v>
      </c>
      <c r="AW12" s="40">
        <v>0</v>
      </c>
      <c r="AX12" s="40">
        <v>0</v>
      </c>
      <c r="AY12" s="40">
        <v>1300</v>
      </c>
      <c r="AZ12" s="40">
        <v>2540</v>
      </c>
    </row>
    <row r="13" spans="1:52" s="15" customFormat="1" ht="9" customHeight="1">
      <c r="A13" s="13">
        <v>6</v>
      </c>
      <c r="B13" s="23" t="s">
        <v>58</v>
      </c>
      <c r="C13" s="23" t="s">
        <v>59</v>
      </c>
      <c r="D13" s="40">
        <v>372195.63</v>
      </c>
      <c r="E13" s="40">
        <v>95572.57</v>
      </c>
      <c r="F13" s="40">
        <v>276623.06</v>
      </c>
      <c r="G13" s="40">
        <v>62032.61</v>
      </c>
      <c r="H13" s="40">
        <v>11107.38</v>
      </c>
      <c r="I13" s="40">
        <v>50925.23</v>
      </c>
      <c r="J13" s="40">
        <v>3248491.69</v>
      </c>
      <c r="K13" s="40">
        <v>5.33</v>
      </c>
      <c r="L13" s="40">
        <v>0</v>
      </c>
      <c r="M13" s="40">
        <v>0</v>
      </c>
      <c r="N13" s="40">
        <v>0</v>
      </c>
      <c r="O13" s="40">
        <v>59774052.39</v>
      </c>
      <c r="P13" s="40">
        <v>3410015.96</v>
      </c>
      <c r="Q13" s="40">
        <v>22100</v>
      </c>
      <c r="R13" s="40">
        <v>0</v>
      </c>
      <c r="S13" s="40">
        <v>1926675.01</v>
      </c>
      <c r="T13" s="40">
        <v>71400</v>
      </c>
      <c r="U13" s="40">
        <v>143521.42</v>
      </c>
      <c r="V13" s="40">
        <v>1246319.53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-810625.42</v>
      </c>
      <c r="AD13" s="40">
        <v>3248491.69</v>
      </c>
      <c r="AE13" s="40">
        <v>-1032621.3</v>
      </c>
      <c r="AF13" s="40">
        <v>-357087.5</v>
      </c>
      <c r="AG13" s="40">
        <v>225894.52</v>
      </c>
      <c r="AH13" s="40">
        <v>424590.18</v>
      </c>
      <c r="AI13" s="40">
        <v>1717.03</v>
      </c>
      <c r="AJ13" s="40">
        <v>4220.02</v>
      </c>
      <c r="AK13" s="40">
        <v>-5615.67</v>
      </c>
      <c r="AL13" s="40">
        <v>3176768.99</v>
      </c>
      <c r="AM13" s="40">
        <v>0</v>
      </c>
      <c r="AN13" s="40">
        <v>0</v>
      </c>
      <c r="AO13" s="40">
        <v>32927.6</v>
      </c>
      <c r="AP13" s="40">
        <v>95572.57</v>
      </c>
      <c r="AQ13" s="40">
        <v>4932.21</v>
      </c>
      <c r="AR13" s="40">
        <v>11107.38</v>
      </c>
      <c r="AS13" s="40">
        <v>9152.03</v>
      </c>
      <c r="AT13" s="40">
        <v>22899.83</v>
      </c>
      <c r="AU13" s="40">
        <v>0</v>
      </c>
      <c r="AV13" s="40">
        <v>37500</v>
      </c>
      <c r="AW13" s="40">
        <v>13199.36</v>
      </c>
      <c r="AX13" s="40">
        <v>13199.36</v>
      </c>
      <c r="AY13" s="40">
        <v>5644</v>
      </c>
      <c r="AZ13" s="40">
        <v>10866</v>
      </c>
    </row>
    <row r="14" spans="1:52" s="15" customFormat="1" ht="9" customHeight="1">
      <c r="A14" s="13">
        <v>7</v>
      </c>
      <c r="B14" s="23" t="s">
        <v>58</v>
      </c>
      <c r="C14" s="23" t="s">
        <v>60</v>
      </c>
      <c r="D14" s="40">
        <v>28004.57</v>
      </c>
      <c r="E14" s="40">
        <v>24510.17</v>
      </c>
      <c r="F14" s="40">
        <v>3494.4</v>
      </c>
      <c r="G14" s="40">
        <v>4667.44</v>
      </c>
      <c r="H14" s="40">
        <v>865.42</v>
      </c>
      <c r="I14" s="40">
        <v>3802.02</v>
      </c>
      <c r="J14" s="40">
        <v>162058.43</v>
      </c>
      <c r="K14" s="40">
        <v>3.67</v>
      </c>
      <c r="L14" s="40">
        <v>0</v>
      </c>
      <c r="M14" s="40">
        <v>0</v>
      </c>
      <c r="N14" s="40">
        <v>0</v>
      </c>
      <c r="O14" s="40">
        <v>3981217.52</v>
      </c>
      <c r="P14" s="40">
        <v>965244.62</v>
      </c>
      <c r="Q14" s="40">
        <v>5000</v>
      </c>
      <c r="R14" s="40">
        <v>0</v>
      </c>
      <c r="S14" s="40">
        <v>678823.37</v>
      </c>
      <c r="T14" s="40">
        <v>37200</v>
      </c>
      <c r="U14" s="40">
        <v>104442.63</v>
      </c>
      <c r="V14" s="40">
        <v>139778.62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54958.24</v>
      </c>
      <c r="AD14" s="40">
        <v>162058.43</v>
      </c>
      <c r="AE14" s="40">
        <v>-149.8</v>
      </c>
      <c r="AF14" s="40">
        <v>38.37</v>
      </c>
      <c r="AG14" s="40">
        <v>22305.4</v>
      </c>
      <c r="AH14" s="40">
        <v>50968.04</v>
      </c>
      <c r="AI14" s="40">
        <v>534.4</v>
      </c>
      <c r="AJ14" s="40">
        <v>817.65</v>
      </c>
      <c r="AK14" s="40">
        <v>32268.24</v>
      </c>
      <c r="AL14" s="40">
        <v>110234.37</v>
      </c>
      <c r="AM14" s="40">
        <v>0</v>
      </c>
      <c r="AN14" s="40">
        <v>0</v>
      </c>
      <c r="AO14" s="40">
        <v>11191.97</v>
      </c>
      <c r="AP14" s="40">
        <v>24510.17</v>
      </c>
      <c r="AQ14" s="40">
        <v>434.77</v>
      </c>
      <c r="AR14" s="40">
        <v>865.42</v>
      </c>
      <c r="AS14" s="40">
        <v>4612.06</v>
      </c>
      <c r="AT14" s="40">
        <v>9819.61</v>
      </c>
      <c r="AU14" s="40">
        <v>0</v>
      </c>
      <c r="AV14" s="40">
        <v>2500</v>
      </c>
      <c r="AW14" s="40">
        <v>849.14</v>
      </c>
      <c r="AX14" s="40">
        <v>849.14</v>
      </c>
      <c r="AY14" s="40">
        <v>5296</v>
      </c>
      <c r="AZ14" s="40">
        <v>10476</v>
      </c>
    </row>
    <row r="15" spans="1:52" s="15" customFormat="1" ht="9" customHeight="1">
      <c r="A15" s="13">
        <v>8</v>
      </c>
      <c r="B15" s="23" t="s">
        <v>61</v>
      </c>
      <c r="C15" s="23" t="s">
        <v>62</v>
      </c>
      <c r="D15" s="40">
        <v>278975.99</v>
      </c>
      <c r="E15" s="40">
        <v>56443.72</v>
      </c>
      <c r="F15" s="40">
        <v>222532.27</v>
      </c>
      <c r="G15" s="40">
        <v>25361.46</v>
      </c>
      <c r="H15" s="40">
        <v>4529.97</v>
      </c>
      <c r="I15" s="40">
        <v>20831.49</v>
      </c>
      <c r="J15" s="40">
        <v>809752.06</v>
      </c>
      <c r="K15" s="40">
        <v>3.28</v>
      </c>
      <c r="L15" s="40">
        <v>0</v>
      </c>
      <c r="M15" s="40">
        <v>0</v>
      </c>
      <c r="N15" s="40">
        <v>0</v>
      </c>
      <c r="O15" s="40">
        <v>24073405.73</v>
      </c>
      <c r="P15" s="40">
        <v>1977344.79</v>
      </c>
      <c r="Q15" s="40">
        <v>47700</v>
      </c>
      <c r="R15" s="40">
        <v>0</v>
      </c>
      <c r="S15" s="40">
        <v>925457.24</v>
      </c>
      <c r="T15" s="40">
        <v>34100</v>
      </c>
      <c r="U15" s="40">
        <v>183190.12</v>
      </c>
      <c r="V15" s="40">
        <v>786897.43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-675174</v>
      </c>
      <c r="AD15" s="40">
        <v>809752.06</v>
      </c>
      <c r="AE15" s="40">
        <v>-74072.78</v>
      </c>
      <c r="AF15" s="40">
        <v>1011630.97</v>
      </c>
      <c r="AG15" s="40">
        <v>88299.58</v>
      </c>
      <c r="AH15" s="40">
        <v>188994.66</v>
      </c>
      <c r="AI15" s="40">
        <v>0</v>
      </c>
      <c r="AJ15" s="40">
        <v>0</v>
      </c>
      <c r="AK15" s="40">
        <v>-689400.8</v>
      </c>
      <c r="AL15" s="40">
        <v>-390873.57</v>
      </c>
      <c r="AM15" s="40">
        <v>0</v>
      </c>
      <c r="AN15" s="40">
        <v>0</v>
      </c>
      <c r="AO15" s="40">
        <v>24314.61</v>
      </c>
      <c r="AP15" s="40">
        <v>56443.72</v>
      </c>
      <c r="AQ15" s="40">
        <v>2019.25</v>
      </c>
      <c r="AR15" s="40">
        <v>4529.97</v>
      </c>
      <c r="AS15" s="40">
        <v>22220.36</v>
      </c>
      <c r="AT15" s="40">
        <v>51758.75</v>
      </c>
      <c r="AU15" s="40">
        <v>0</v>
      </c>
      <c r="AV15" s="40">
        <v>0</v>
      </c>
      <c r="AW15" s="40">
        <v>0</v>
      </c>
      <c r="AX15" s="40">
        <v>0</v>
      </c>
      <c r="AY15" s="40">
        <v>75</v>
      </c>
      <c r="AZ15" s="40">
        <v>155</v>
      </c>
    </row>
    <row r="16" spans="1:52" s="15" customFormat="1" ht="9" customHeight="1">
      <c r="A16" s="13">
        <v>9</v>
      </c>
      <c r="B16" s="23" t="s">
        <v>63</v>
      </c>
      <c r="C16" s="23" t="s">
        <v>64</v>
      </c>
      <c r="D16" s="40">
        <v>6231746.32</v>
      </c>
      <c r="E16" s="40">
        <v>181707.38</v>
      </c>
      <c r="F16" s="40">
        <v>6050038.94</v>
      </c>
      <c r="G16" s="40">
        <v>566522.39</v>
      </c>
      <c r="H16" s="40">
        <v>100713.34</v>
      </c>
      <c r="I16" s="40">
        <v>465809.05</v>
      </c>
      <c r="J16" s="40">
        <v>18283926.41</v>
      </c>
      <c r="K16" s="40">
        <v>3.31</v>
      </c>
      <c r="L16" s="40">
        <v>0</v>
      </c>
      <c r="M16" s="40">
        <v>0</v>
      </c>
      <c r="N16" s="40">
        <v>0</v>
      </c>
      <c r="O16" s="40">
        <v>540409971.56</v>
      </c>
      <c r="P16" s="40">
        <v>40540879.14</v>
      </c>
      <c r="Q16" s="40">
        <v>271478</v>
      </c>
      <c r="R16" s="40">
        <v>0</v>
      </c>
      <c r="S16" s="40">
        <v>19865161.2</v>
      </c>
      <c r="T16" s="40">
        <v>980461</v>
      </c>
      <c r="U16" s="40">
        <v>1765005.72</v>
      </c>
      <c r="V16" s="40">
        <v>17658773.22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1934007.82</v>
      </c>
      <c r="AD16" s="40">
        <v>18283926.41</v>
      </c>
      <c r="AE16" s="40">
        <v>-49681.34</v>
      </c>
      <c r="AF16" s="40">
        <v>-787293.33</v>
      </c>
      <c r="AG16" s="40">
        <v>3706673.31</v>
      </c>
      <c r="AH16" s="40">
        <v>6919989.57</v>
      </c>
      <c r="AI16" s="40">
        <v>0</v>
      </c>
      <c r="AJ16" s="40">
        <v>0</v>
      </c>
      <c r="AK16" s="40">
        <v>-1722984.15</v>
      </c>
      <c r="AL16" s="40">
        <v>12151230.17</v>
      </c>
      <c r="AM16" s="40">
        <v>0</v>
      </c>
      <c r="AN16" s="40">
        <v>0</v>
      </c>
      <c r="AO16" s="40">
        <v>78750.23</v>
      </c>
      <c r="AP16" s="40">
        <v>181707.38</v>
      </c>
      <c r="AQ16" s="40">
        <v>45128.69</v>
      </c>
      <c r="AR16" s="40">
        <v>100713.34</v>
      </c>
      <c r="AS16" s="40">
        <v>32557.1</v>
      </c>
      <c r="AT16" s="40">
        <v>79944.91</v>
      </c>
      <c r="AU16" s="40">
        <v>0</v>
      </c>
      <c r="AV16" s="40">
        <v>0</v>
      </c>
      <c r="AW16" s="40">
        <v>0</v>
      </c>
      <c r="AX16" s="40">
        <v>0</v>
      </c>
      <c r="AY16" s="40">
        <v>1064.44</v>
      </c>
      <c r="AZ16" s="40">
        <v>1049.13</v>
      </c>
    </row>
    <row r="17" spans="1:52" s="15" customFormat="1" ht="9" customHeight="1">
      <c r="A17" s="13">
        <f>A16+1</f>
        <v>10</v>
      </c>
      <c r="B17" s="23" t="s">
        <v>65</v>
      </c>
      <c r="C17" s="23" t="s">
        <v>66</v>
      </c>
      <c r="D17" s="40">
        <v>165405.06</v>
      </c>
      <c r="E17" s="40">
        <v>89964.65</v>
      </c>
      <c r="F17" s="40">
        <v>75440.41</v>
      </c>
      <c r="G17" s="40">
        <v>16540.51</v>
      </c>
      <c r="H17" s="40">
        <v>2941.71</v>
      </c>
      <c r="I17" s="40">
        <v>13598.8</v>
      </c>
      <c r="J17" s="40">
        <v>937600.74</v>
      </c>
      <c r="K17" s="40">
        <v>5.76</v>
      </c>
      <c r="L17" s="40">
        <v>0</v>
      </c>
      <c r="M17" s="40">
        <v>0</v>
      </c>
      <c r="N17" s="40">
        <v>0</v>
      </c>
      <c r="O17" s="40">
        <v>16066804.32</v>
      </c>
      <c r="P17" s="40">
        <v>738043.32</v>
      </c>
      <c r="Q17" s="40">
        <v>9200</v>
      </c>
      <c r="R17" s="40">
        <v>0</v>
      </c>
      <c r="S17" s="40">
        <v>366297.9</v>
      </c>
      <c r="T17" s="40">
        <v>5000</v>
      </c>
      <c r="U17" s="40">
        <v>14000</v>
      </c>
      <c r="V17" s="40">
        <v>343545.42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-6666.31</v>
      </c>
      <c r="AD17" s="40">
        <v>937600.74</v>
      </c>
      <c r="AE17" s="40">
        <v>124523.7</v>
      </c>
      <c r="AF17" s="40">
        <v>757104.24</v>
      </c>
      <c r="AG17" s="40">
        <v>73404.61</v>
      </c>
      <c r="AH17" s="40">
        <v>150502.76</v>
      </c>
      <c r="AI17" s="40">
        <v>0</v>
      </c>
      <c r="AJ17" s="40">
        <v>0</v>
      </c>
      <c r="AK17" s="40">
        <v>-204594.62</v>
      </c>
      <c r="AL17" s="40">
        <v>29993.74</v>
      </c>
      <c r="AM17" s="40">
        <v>0</v>
      </c>
      <c r="AN17" s="40">
        <v>0</v>
      </c>
      <c r="AO17" s="40">
        <v>17313.13</v>
      </c>
      <c r="AP17" s="40">
        <v>89964.65</v>
      </c>
      <c r="AQ17" s="40">
        <v>1292.31</v>
      </c>
      <c r="AR17" s="40">
        <v>2941.71</v>
      </c>
      <c r="AS17" s="40">
        <v>14245.82</v>
      </c>
      <c r="AT17" s="40">
        <v>26122.94</v>
      </c>
      <c r="AU17" s="40">
        <v>0</v>
      </c>
      <c r="AV17" s="40">
        <v>50000</v>
      </c>
      <c r="AW17" s="40">
        <v>0</v>
      </c>
      <c r="AX17" s="40">
        <v>7325</v>
      </c>
      <c r="AY17" s="40">
        <v>1775</v>
      </c>
      <c r="AZ17" s="40">
        <v>3575</v>
      </c>
    </row>
    <row r="18" spans="1:52" s="15" customFormat="1" ht="9" customHeight="1">
      <c r="A18" s="13">
        <f aca="true" t="shared" si="0" ref="A18:A65">A17+1</f>
        <v>11</v>
      </c>
      <c r="B18" s="23" t="s">
        <v>67</v>
      </c>
      <c r="C18" s="23" t="s">
        <v>68</v>
      </c>
      <c r="D18" s="40">
        <v>4412609.79</v>
      </c>
      <c r="E18" s="40">
        <v>413989.79</v>
      </c>
      <c r="F18" s="40">
        <v>3998620</v>
      </c>
      <c r="G18" s="40">
        <v>401146.34</v>
      </c>
      <c r="H18" s="40">
        <v>72989.16</v>
      </c>
      <c r="I18" s="40">
        <v>328157.18</v>
      </c>
      <c r="J18" s="40">
        <v>19223781.76</v>
      </c>
      <c r="K18" s="40">
        <v>4.9</v>
      </c>
      <c r="L18" s="40">
        <v>0</v>
      </c>
      <c r="M18" s="40">
        <v>0</v>
      </c>
      <c r="N18" s="40">
        <v>0</v>
      </c>
      <c r="O18" s="40">
        <v>384683566.87</v>
      </c>
      <c r="P18" s="40">
        <v>25752983.68</v>
      </c>
      <c r="Q18" s="40">
        <v>76725.2</v>
      </c>
      <c r="R18" s="40">
        <v>0</v>
      </c>
      <c r="S18" s="40">
        <v>13098402.93</v>
      </c>
      <c r="T18" s="40">
        <v>126307.36</v>
      </c>
      <c r="U18" s="40">
        <v>221313</v>
      </c>
      <c r="V18" s="40">
        <v>12230235.19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6286098.97</v>
      </c>
      <c r="AD18" s="40">
        <v>19223781.76</v>
      </c>
      <c r="AE18" s="40">
        <v>-493249.9</v>
      </c>
      <c r="AF18" s="40">
        <v>3026377.09</v>
      </c>
      <c r="AG18" s="40">
        <v>3977900.4</v>
      </c>
      <c r="AH18" s="40">
        <v>7621901.18</v>
      </c>
      <c r="AI18" s="40">
        <v>1197826.71</v>
      </c>
      <c r="AJ18" s="40">
        <v>2036129.15</v>
      </c>
      <c r="AK18" s="40">
        <v>1603621.76</v>
      </c>
      <c r="AL18" s="40">
        <v>6539374.34</v>
      </c>
      <c r="AM18" s="40">
        <v>0</v>
      </c>
      <c r="AN18" s="40">
        <v>0</v>
      </c>
      <c r="AO18" s="40">
        <v>127406.56</v>
      </c>
      <c r="AP18" s="40">
        <v>413989.79</v>
      </c>
      <c r="AQ18" s="40">
        <v>30798.56</v>
      </c>
      <c r="AR18" s="40">
        <v>72989.16</v>
      </c>
      <c r="AS18" s="40">
        <v>95978</v>
      </c>
      <c r="AT18" s="40">
        <v>211838.13</v>
      </c>
      <c r="AU18" s="40">
        <v>0</v>
      </c>
      <c r="AV18" s="40">
        <v>14000</v>
      </c>
      <c r="AW18" s="40">
        <v>0</v>
      </c>
      <c r="AX18" s="40">
        <v>113152.5</v>
      </c>
      <c r="AY18" s="40">
        <v>630</v>
      </c>
      <c r="AZ18" s="40">
        <v>2010</v>
      </c>
    </row>
    <row r="19" spans="1:52" s="15" customFormat="1" ht="9" customHeight="1">
      <c r="A19" s="13">
        <f t="shared" si="0"/>
        <v>12</v>
      </c>
      <c r="B19" s="23" t="s">
        <v>69</v>
      </c>
      <c r="C19" s="23" t="s">
        <v>70</v>
      </c>
      <c r="D19" s="40">
        <v>5133972.89</v>
      </c>
      <c r="E19" s="40">
        <v>214524.57</v>
      </c>
      <c r="F19" s="40">
        <v>4919448.32</v>
      </c>
      <c r="G19" s="40">
        <v>466724.81</v>
      </c>
      <c r="H19" s="40">
        <v>83651.28</v>
      </c>
      <c r="I19" s="40">
        <v>383073.53</v>
      </c>
      <c r="J19" s="40">
        <v>2233622.05</v>
      </c>
      <c r="K19" s="40">
        <v>0.5</v>
      </c>
      <c r="L19" s="40">
        <v>0</v>
      </c>
      <c r="M19" s="40">
        <v>0</v>
      </c>
      <c r="N19" s="40">
        <v>0</v>
      </c>
      <c r="O19" s="40">
        <v>437004622.1</v>
      </c>
      <c r="P19" s="40">
        <v>46877007.45</v>
      </c>
      <c r="Q19" s="40">
        <v>290475</v>
      </c>
      <c r="R19" s="40">
        <v>0</v>
      </c>
      <c r="S19" s="40">
        <v>21638225.15</v>
      </c>
      <c r="T19" s="40">
        <v>834438</v>
      </c>
      <c r="U19" s="40">
        <v>1679966.53</v>
      </c>
      <c r="V19" s="40">
        <v>22433902.77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-26738007.24</v>
      </c>
      <c r="AD19" s="40">
        <v>2233622.05</v>
      </c>
      <c r="AE19" s="40">
        <v>-18480</v>
      </c>
      <c r="AF19" s="40">
        <v>-578007.5</v>
      </c>
      <c r="AG19" s="40">
        <v>1622080.97</v>
      </c>
      <c r="AH19" s="40">
        <v>3632411.43</v>
      </c>
      <c r="AI19" s="40">
        <v>0</v>
      </c>
      <c r="AJ19" s="40">
        <v>0</v>
      </c>
      <c r="AK19" s="40">
        <v>-28341608.21</v>
      </c>
      <c r="AL19" s="40">
        <v>-820781.88</v>
      </c>
      <c r="AM19" s="40">
        <v>0</v>
      </c>
      <c r="AN19" s="40">
        <v>0</v>
      </c>
      <c r="AO19" s="40">
        <v>131183.05</v>
      </c>
      <c r="AP19" s="40">
        <v>214524.57</v>
      </c>
      <c r="AQ19" s="40">
        <v>37525.88</v>
      </c>
      <c r="AR19" s="40">
        <v>83651.28</v>
      </c>
      <c r="AS19" s="40">
        <v>33227.17</v>
      </c>
      <c r="AT19" s="40">
        <v>70063.29</v>
      </c>
      <c r="AU19" s="40">
        <v>60000</v>
      </c>
      <c r="AV19" s="40">
        <v>60000</v>
      </c>
      <c r="AW19" s="40">
        <v>0</v>
      </c>
      <c r="AX19" s="40">
        <v>0</v>
      </c>
      <c r="AY19" s="40">
        <v>430</v>
      </c>
      <c r="AZ19" s="40">
        <v>810</v>
      </c>
    </row>
    <row r="20" spans="1:52" s="15" customFormat="1" ht="9" customHeight="1">
      <c r="A20" s="13">
        <f t="shared" si="0"/>
        <v>13</v>
      </c>
      <c r="B20" s="23" t="s">
        <v>69</v>
      </c>
      <c r="C20" s="23" t="s">
        <v>71</v>
      </c>
      <c r="D20" s="40">
        <v>451195.42</v>
      </c>
      <c r="E20" s="40">
        <v>84191.78</v>
      </c>
      <c r="F20" s="40">
        <v>367003.64</v>
      </c>
      <c r="G20" s="40">
        <v>41017.76</v>
      </c>
      <c r="H20" s="40">
        <v>7417.73</v>
      </c>
      <c r="I20" s="40">
        <v>33600.03</v>
      </c>
      <c r="J20" s="40">
        <v>522108.35</v>
      </c>
      <c r="K20" s="40">
        <v>1.33</v>
      </c>
      <c r="L20" s="40">
        <v>0</v>
      </c>
      <c r="M20" s="40">
        <v>0</v>
      </c>
      <c r="N20" s="40">
        <v>0</v>
      </c>
      <c r="O20" s="40">
        <v>37960697.23</v>
      </c>
      <c r="P20" s="40">
        <v>4741923.23</v>
      </c>
      <c r="Q20" s="40">
        <v>25656</v>
      </c>
      <c r="R20" s="40">
        <v>0</v>
      </c>
      <c r="S20" s="40">
        <v>2340417.17</v>
      </c>
      <c r="T20" s="40">
        <v>113576.6</v>
      </c>
      <c r="U20" s="40">
        <v>193474.6</v>
      </c>
      <c r="V20" s="40">
        <v>2068798.86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-1317499.88</v>
      </c>
      <c r="AD20" s="40">
        <v>522108.35</v>
      </c>
      <c r="AE20" s="40">
        <v>-4972</v>
      </c>
      <c r="AF20" s="40">
        <v>-78689.1</v>
      </c>
      <c r="AG20" s="40">
        <v>190345.42</v>
      </c>
      <c r="AH20" s="40">
        <v>402105.9</v>
      </c>
      <c r="AI20" s="40">
        <v>0</v>
      </c>
      <c r="AJ20" s="40">
        <v>0</v>
      </c>
      <c r="AK20" s="40">
        <v>-1502873.3</v>
      </c>
      <c r="AL20" s="40">
        <v>198691.55</v>
      </c>
      <c r="AM20" s="40">
        <v>0</v>
      </c>
      <c r="AN20" s="40">
        <v>0</v>
      </c>
      <c r="AO20" s="40">
        <v>70577.61</v>
      </c>
      <c r="AP20" s="40">
        <v>84191.78</v>
      </c>
      <c r="AQ20" s="40">
        <v>3330.44</v>
      </c>
      <c r="AR20" s="40">
        <v>7417.73</v>
      </c>
      <c r="AS20" s="40">
        <v>6817.17</v>
      </c>
      <c r="AT20" s="40">
        <v>15964.05</v>
      </c>
      <c r="AU20" s="40">
        <v>60000</v>
      </c>
      <c r="AV20" s="40">
        <v>60000</v>
      </c>
      <c r="AW20" s="40">
        <v>0</v>
      </c>
      <c r="AX20" s="40">
        <v>0</v>
      </c>
      <c r="AY20" s="40">
        <v>430</v>
      </c>
      <c r="AZ20" s="40">
        <v>810</v>
      </c>
    </row>
    <row r="21" spans="1:52" s="15" customFormat="1" ht="9" customHeight="1">
      <c r="A21" s="13">
        <f t="shared" si="0"/>
        <v>14</v>
      </c>
      <c r="B21" s="23" t="s">
        <v>72</v>
      </c>
      <c r="C21" s="23" t="s">
        <v>73</v>
      </c>
      <c r="D21" s="40">
        <v>11229816.75</v>
      </c>
      <c r="E21" s="40">
        <v>969166.64</v>
      </c>
      <c r="F21" s="40">
        <v>10260650.11</v>
      </c>
      <c r="G21" s="40">
        <v>1020892.42</v>
      </c>
      <c r="H21" s="40">
        <v>180304.87</v>
      </c>
      <c r="I21" s="40">
        <v>840587.55</v>
      </c>
      <c r="J21" s="40">
        <v>22712837.02</v>
      </c>
      <c r="K21" s="40">
        <v>2.28</v>
      </c>
      <c r="L21" s="40">
        <v>0</v>
      </c>
      <c r="M21" s="40">
        <v>0</v>
      </c>
      <c r="N21" s="40">
        <v>0</v>
      </c>
      <c r="O21" s="40">
        <v>974155268.57</v>
      </c>
      <c r="P21" s="40">
        <v>72011178.62</v>
      </c>
      <c r="Q21" s="40">
        <v>289410</v>
      </c>
      <c r="R21" s="40">
        <v>300000</v>
      </c>
      <c r="S21" s="40">
        <v>38495312.18</v>
      </c>
      <c r="T21" s="40">
        <v>845680</v>
      </c>
      <c r="U21" s="40">
        <v>1493840</v>
      </c>
      <c r="V21" s="40">
        <v>30586936.44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-25589637.41</v>
      </c>
      <c r="AD21" s="40">
        <v>22712837.02</v>
      </c>
      <c r="AE21" s="40">
        <v>-15923455</v>
      </c>
      <c r="AF21" s="40">
        <v>-537101.55</v>
      </c>
      <c r="AG21" s="40">
        <v>4895601.5</v>
      </c>
      <c r="AH21" s="40">
        <v>13959860.27</v>
      </c>
      <c r="AI21" s="40">
        <v>95901.64</v>
      </c>
      <c r="AJ21" s="40">
        <v>95901.64</v>
      </c>
      <c r="AK21" s="40">
        <v>-14657685.55</v>
      </c>
      <c r="AL21" s="40">
        <v>9194176.66</v>
      </c>
      <c r="AM21" s="40">
        <v>0</v>
      </c>
      <c r="AN21" s="40">
        <v>0</v>
      </c>
      <c r="AO21" s="40">
        <v>272653.69</v>
      </c>
      <c r="AP21" s="40">
        <v>969166.64</v>
      </c>
      <c r="AQ21" s="40">
        <v>81647.35</v>
      </c>
      <c r="AR21" s="40">
        <v>180304.87</v>
      </c>
      <c r="AS21" s="40">
        <v>184190.34</v>
      </c>
      <c r="AT21" s="40">
        <v>698413.77</v>
      </c>
      <c r="AU21" s="40">
        <v>0</v>
      </c>
      <c r="AV21" s="40">
        <v>77000</v>
      </c>
      <c r="AW21" s="40">
        <v>0</v>
      </c>
      <c r="AX21" s="40">
        <v>0</v>
      </c>
      <c r="AY21" s="40">
        <v>6816</v>
      </c>
      <c r="AZ21" s="40">
        <v>13448</v>
      </c>
    </row>
    <row r="22" spans="1:52" s="43" customFormat="1" ht="17.25" customHeight="1">
      <c r="A22" s="41">
        <f t="shared" si="0"/>
        <v>15</v>
      </c>
      <c r="B22" s="42" t="s">
        <v>74</v>
      </c>
      <c r="C22" s="42" t="s">
        <v>75</v>
      </c>
      <c r="D22" s="44">
        <v>5955887.07</v>
      </c>
      <c r="E22" s="44">
        <v>378658.23</v>
      </c>
      <c r="F22" s="44">
        <v>5577228.84</v>
      </c>
      <c r="G22" s="44">
        <v>541444.27</v>
      </c>
      <c r="H22" s="44">
        <v>100699.19</v>
      </c>
      <c r="I22" s="44">
        <v>440745.08</v>
      </c>
      <c r="J22" s="44">
        <v>20730951.42</v>
      </c>
      <c r="K22" s="44">
        <v>4.03</v>
      </c>
      <c r="L22" s="44">
        <v>0</v>
      </c>
      <c r="M22" s="44">
        <v>0</v>
      </c>
      <c r="N22" s="44">
        <v>0</v>
      </c>
      <c r="O22" s="44">
        <v>475620685.5261</v>
      </c>
      <c r="P22" s="44">
        <v>94619400.44</v>
      </c>
      <c r="Q22" s="44">
        <v>1156335.06</v>
      </c>
      <c r="R22" s="44">
        <v>0</v>
      </c>
      <c r="S22" s="44">
        <v>58614218.67</v>
      </c>
      <c r="T22" s="44">
        <v>3450150.93</v>
      </c>
      <c r="U22" s="44">
        <v>12739778.43</v>
      </c>
      <c r="V22" s="44">
        <v>18658917.35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-3068421.94</v>
      </c>
      <c r="AD22" s="44">
        <v>20730951.42</v>
      </c>
      <c r="AE22" s="44">
        <v>-3666612.17</v>
      </c>
      <c r="AF22" s="44">
        <v>368822.58</v>
      </c>
      <c r="AG22" s="44">
        <v>3330008.6</v>
      </c>
      <c r="AH22" s="44">
        <v>5557643.35</v>
      </c>
      <c r="AI22" s="44">
        <v>1502991.8</v>
      </c>
      <c r="AJ22" s="44">
        <v>2560040.98</v>
      </c>
      <c r="AK22" s="44">
        <v>-4234810.17</v>
      </c>
      <c r="AL22" s="44">
        <v>12244444.51</v>
      </c>
      <c r="AM22" s="44">
        <v>0</v>
      </c>
      <c r="AN22" s="44">
        <v>0</v>
      </c>
      <c r="AO22" s="44">
        <v>156031.81</v>
      </c>
      <c r="AP22" s="44">
        <v>378658.23</v>
      </c>
      <c r="AQ22" s="44">
        <v>48223.99</v>
      </c>
      <c r="AR22" s="44">
        <v>100699.19</v>
      </c>
      <c r="AS22" s="44">
        <v>107597.82</v>
      </c>
      <c r="AT22" s="44">
        <v>227584.04</v>
      </c>
      <c r="AU22" s="44">
        <v>0</v>
      </c>
      <c r="AV22" s="44">
        <v>50000</v>
      </c>
      <c r="AW22" s="44">
        <v>0</v>
      </c>
      <c r="AX22" s="44">
        <v>0</v>
      </c>
      <c r="AY22" s="44">
        <v>210</v>
      </c>
      <c r="AZ22" s="44">
        <v>375</v>
      </c>
    </row>
    <row r="23" spans="1:52" s="15" customFormat="1" ht="9" customHeight="1">
      <c r="A23" s="13">
        <f t="shared" si="0"/>
        <v>16</v>
      </c>
      <c r="B23" s="23" t="s">
        <v>76</v>
      </c>
      <c r="C23" s="23" t="s">
        <v>77</v>
      </c>
      <c r="D23" s="40">
        <v>15422875075.8</v>
      </c>
      <c r="E23" s="40">
        <v>379707089.57</v>
      </c>
      <c r="F23" s="40">
        <v>15043167986.23</v>
      </c>
      <c r="G23" s="40">
        <v>1402079552.34</v>
      </c>
      <c r="H23" s="40">
        <v>251872616.46</v>
      </c>
      <c r="I23" s="40">
        <v>1150206935.8799999</v>
      </c>
      <c r="J23" s="40">
        <v>55035280567.59</v>
      </c>
      <c r="K23" s="40">
        <v>4.08</v>
      </c>
      <c r="L23" s="40">
        <v>0</v>
      </c>
      <c r="M23" s="40">
        <v>0</v>
      </c>
      <c r="N23" s="40">
        <v>0</v>
      </c>
      <c r="O23" s="40">
        <v>1309096305726.18</v>
      </c>
      <c r="P23" s="40">
        <v>147852967874.23</v>
      </c>
      <c r="Q23" s="40">
        <v>476574451.23</v>
      </c>
      <c r="R23" s="40">
        <v>14280155.03</v>
      </c>
      <c r="S23" s="40">
        <v>68155751033.27</v>
      </c>
      <c r="T23" s="40">
        <v>899095832.17</v>
      </c>
      <c r="U23" s="40">
        <v>2559252858.09</v>
      </c>
      <c r="V23" s="40">
        <v>75748013544.44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21301345942.48</v>
      </c>
      <c r="AD23" s="40">
        <v>55035280567.59</v>
      </c>
      <c r="AE23" s="40">
        <v>-7032718.25</v>
      </c>
      <c r="AF23" s="40">
        <v>-4445471.97</v>
      </c>
      <c r="AG23" s="40">
        <v>6316986981.72</v>
      </c>
      <c r="AH23" s="40">
        <v>14240045138.56</v>
      </c>
      <c r="AI23" s="40">
        <v>3261904462.72</v>
      </c>
      <c r="AJ23" s="40">
        <v>6392004475.31</v>
      </c>
      <c r="AK23" s="40">
        <v>11729487216.29</v>
      </c>
      <c r="AL23" s="40">
        <v>34407676425.69</v>
      </c>
      <c r="AM23" s="40">
        <v>0</v>
      </c>
      <c r="AN23" s="40">
        <v>0</v>
      </c>
      <c r="AO23" s="40">
        <v>175014383.43</v>
      </c>
      <c r="AP23" s="40">
        <v>379707089.57</v>
      </c>
      <c r="AQ23" s="40">
        <v>112345302.13</v>
      </c>
      <c r="AR23" s="40">
        <v>251872616.46</v>
      </c>
      <c r="AS23" s="40">
        <v>61361011.3</v>
      </c>
      <c r="AT23" s="40">
        <v>123601939.89</v>
      </c>
      <c r="AU23" s="40">
        <v>1298000</v>
      </c>
      <c r="AV23" s="40">
        <v>2714000</v>
      </c>
      <c r="AW23" s="40">
        <v>0</v>
      </c>
      <c r="AX23" s="40">
        <v>1500000</v>
      </c>
      <c r="AY23" s="40">
        <v>10070</v>
      </c>
      <c r="AZ23" s="40">
        <v>18533.22</v>
      </c>
    </row>
    <row r="24" spans="1:52" s="15" customFormat="1" ht="9" customHeight="1">
      <c r="A24" s="13">
        <f t="shared" si="0"/>
        <v>17</v>
      </c>
      <c r="B24" s="23" t="s">
        <v>76</v>
      </c>
      <c r="C24" s="23" t="s">
        <v>78</v>
      </c>
      <c r="D24" s="40">
        <v>65131022.54</v>
      </c>
      <c r="E24" s="40">
        <v>2608194.95</v>
      </c>
      <c r="F24" s="40">
        <v>62522827.589999996</v>
      </c>
      <c r="G24" s="40">
        <v>5921002.06</v>
      </c>
      <c r="H24" s="40">
        <v>1072548.39</v>
      </c>
      <c r="I24" s="40">
        <v>4848453.67</v>
      </c>
      <c r="J24" s="40">
        <v>205399836.79</v>
      </c>
      <c r="K24" s="40">
        <v>3.75</v>
      </c>
      <c r="L24" s="40">
        <v>0</v>
      </c>
      <c r="M24" s="40">
        <v>0</v>
      </c>
      <c r="N24" s="40">
        <v>0</v>
      </c>
      <c r="O24" s="40">
        <v>5036222767.56</v>
      </c>
      <c r="P24" s="40">
        <v>1348762031.55</v>
      </c>
      <c r="Q24" s="40">
        <v>9797567.85</v>
      </c>
      <c r="R24" s="40">
        <v>138860.37</v>
      </c>
      <c r="S24" s="40">
        <v>458296200.7</v>
      </c>
      <c r="T24" s="40">
        <v>23541521.26</v>
      </c>
      <c r="U24" s="40">
        <v>494528438.6</v>
      </c>
      <c r="V24" s="40">
        <v>362459442.77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80303439.21</v>
      </c>
      <c r="AD24" s="40">
        <v>205399836.79</v>
      </c>
      <c r="AE24" s="40">
        <v>-252176.69</v>
      </c>
      <c r="AF24" s="40">
        <v>-1157246.69</v>
      </c>
      <c r="AG24" s="40">
        <v>28838587.03</v>
      </c>
      <c r="AH24" s="40">
        <v>67914770.91</v>
      </c>
      <c r="AI24" s="40">
        <v>1786375.75</v>
      </c>
      <c r="AJ24" s="40">
        <v>3631986.04</v>
      </c>
      <c r="AK24" s="40">
        <v>49930653.12</v>
      </c>
      <c r="AL24" s="40">
        <v>135010326.53</v>
      </c>
      <c r="AM24" s="40">
        <v>0</v>
      </c>
      <c r="AN24" s="40">
        <v>0</v>
      </c>
      <c r="AO24" s="40">
        <v>1182213.76</v>
      </c>
      <c r="AP24" s="40">
        <v>2608194.95</v>
      </c>
      <c r="AQ24" s="40">
        <v>507396.12</v>
      </c>
      <c r="AR24" s="40">
        <v>1072548.39</v>
      </c>
      <c r="AS24" s="40">
        <v>364335.87</v>
      </c>
      <c r="AT24" s="40">
        <v>750124.01</v>
      </c>
      <c r="AU24" s="40">
        <v>236000</v>
      </c>
      <c r="AV24" s="40">
        <v>590000</v>
      </c>
      <c r="AW24" s="40">
        <v>71818.77</v>
      </c>
      <c r="AX24" s="40">
        <v>190415.55</v>
      </c>
      <c r="AY24" s="40">
        <v>2663</v>
      </c>
      <c r="AZ24" s="40">
        <v>5107</v>
      </c>
    </row>
    <row r="25" spans="1:52" s="15" customFormat="1" ht="9" customHeight="1">
      <c r="A25" s="13">
        <f t="shared" si="0"/>
        <v>18</v>
      </c>
      <c r="B25" s="23" t="s">
        <v>79</v>
      </c>
      <c r="C25" s="23" t="s">
        <v>80</v>
      </c>
      <c r="D25" s="40">
        <v>221548.76</v>
      </c>
      <c r="E25" s="40">
        <v>107187.02</v>
      </c>
      <c r="F25" s="40">
        <v>114361.74</v>
      </c>
      <c r="G25" s="40">
        <v>20140.79</v>
      </c>
      <c r="H25" s="40">
        <v>3676.27</v>
      </c>
      <c r="I25" s="40">
        <v>16464.52</v>
      </c>
      <c r="J25" s="40">
        <v>-65930.77</v>
      </c>
      <c r="K25" s="40">
        <v>-0.34</v>
      </c>
      <c r="L25" s="40">
        <v>0</v>
      </c>
      <c r="M25" s="40">
        <v>0</v>
      </c>
      <c r="N25" s="40">
        <v>0</v>
      </c>
      <c r="O25" s="40">
        <v>19206708.2766</v>
      </c>
      <c r="P25" s="40">
        <v>1423661.59</v>
      </c>
      <c r="Q25" s="40">
        <v>34820</v>
      </c>
      <c r="R25" s="40">
        <v>0</v>
      </c>
      <c r="S25" s="40">
        <v>710682.65</v>
      </c>
      <c r="T25" s="40">
        <v>14850</v>
      </c>
      <c r="U25" s="40">
        <v>110426.62</v>
      </c>
      <c r="V25" s="40">
        <v>552882.32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-421088.06</v>
      </c>
      <c r="AD25" s="40">
        <v>-65930.77</v>
      </c>
      <c r="AE25" s="40">
        <v>0</v>
      </c>
      <c r="AF25" s="40">
        <v>0</v>
      </c>
      <c r="AG25" s="40">
        <v>92121.82</v>
      </c>
      <c r="AH25" s="40">
        <v>139139.64</v>
      </c>
      <c r="AI25" s="40">
        <v>0</v>
      </c>
      <c r="AJ25" s="40">
        <v>0</v>
      </c>
      <c r="AK25" s="40">
        <v>-513209.88</v>
      </c>
      <c r="AL25" s="40">
        <v>-205070.41</v>
      </c>
      <c r="AM25" s="40">
        <v>0</v>
      </c>
      <c r="AN25" s="40">
        <v>0</v>
      </c>
      <c r="AO25" s="40">
        <v>1948.47</v>
      </c>
      <c r="AP25" s="40">
        <v>107187.02</v>
      </c>
      <c r="AQ25" s="40">
        <v>1564.85</v>
      </c>
      <c r="AR25" s="40">
        <v>3676.27</v>
      </c>
      <c r="AS25" s="40">
        <v>383.62</v>
      </c>
      <c r="AT25" s="40">
        <v>3510.75</v>
      </c>
      <c r="AU25" s="40">
        <v>0</v>
      </c>
      <c r="AV25" s="40">
        <v>100000</v>
      </c>
      <c r="AW25" s="40">
        <v>0</v>
      </c>
      <c r="AX25" s="40">
        <v>0</v>
      </c>
      <c r="AY25" s="40">
        <v>0</v>
      </c>
      <c r="AZ25" s="40">
        <v>0</v>
      </c>
    </row>
    <row r="26" spans="1:52" s="15" customFormat="1" ht="9" customHeight="1">
      <c r="A26" s="13">
        <f t="shared" si="0"/>
        <v>19</v>
      </c>
      <c r="B26" s="23" t="s">
        <v>79</v>
      </c>
      <c r="C26" s="23" t="s">
        <v>81</v>
      </c>
      <c r="D26" s="40">
        <v>32820.96</v>
      </c>
      <c r="E26" s="40">
        <v>8896.29</v>
      </c>
      <c r="F26" s="40">
        <v>23924.67</v>
      </c>
      <c r="G26" s="40">
        <v>2983.72</v>
      </c>
      <c r="H26" s="40">
        <v>521.53</v>
      </c>
      <c r="I26" s="40">
        <v>2462.19</v>
      </c>
      <c r="J26" s="40">
        <v>45203.9</v>
      </c>
      <c r="K26" s="40">
        <v>1.56</v>
      </c>
      <c r="L26" s="40">
        <v>0</v>
      </c>
      <c r="M26" s="40">
        <v>0</v>
      </c>
      <c r="N26" s="40">
        <v>0</v>
      </c>
      <c r="O26" s="40">
        <v>2828366.5713</v>
      </c>
      <c r="P26" s="40">
        <v>243846.72</v>
      </c>
      <c r="Q26" s="40">
        <v>3800</v>
      </c>
      <c r="R26" s="40">
        <v>0</v>
      </c>
      <c r="S26" s="40">
        <v>88278.43</v>
      </c>
      <c r="T26" s="40">
        <v>24600</v>
      </c>
      <c r="U26" s="40">
        <v>26400</v>
      </c>
      <c r="V26" s="40">
        <v>100768.29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-6909.97</v>
      </c>
      <c r="AD26" s="40">
        <v>45203.9</v>
      </c>
      <c r="AE26" s="40">
        <v>0</v>
      </c>
      <c r="AF26" s="40">
        <v>0</v>
      </c>
      <c r="AG26" s="40">
        <v>15711.93</v>
      </c>
      <c r="AH26" s="40">
        <v>27673.76</v>
      </c>
      <c r="AI26" s="40">
        <v>0</v>
      </c>
      <c r="AJ26" s="40">
        <v>0</v>
      </c>
      <c r="AK26" s="40">
        <v>-22621.9</v>
      </c>
      <c r="AL26" s="40">
        <v>17530.14</v>
      </c>
      <c r="AM26" s="40">
        <v>0</v>
      </c>
      <c r="AN26" s="40">
        <v>0</v>
      </c>
      <c r="AO26" s="40">
        <v>297.58</v>
      </c>
      <c r="AP26" s="40">
        <v>8896.29</v>
      </c>
      <c r="AQ26" s="40">
        <v>233.14</v>
      </c>
      <c r="AR26" s="40">
        <v>521.53</v>
      </c>
      <c r="AS26" s="40">
        <v>64.44</v>
      </c>
      <c r="AT26" s="40">
        <v>3374.76</v>
      </c>
      <c r="AU26" s="40">
        <v>0</v>
      </c>
      <c r="AV26" s="40">
        <v>5000</v>
      </c>
      <c r="AW26" s="40">
        <v>0</v>
      </c>
      <c r="AX26" s="40">
        <v>0</v>
      </c>
      <c r="AY26" s="40">
        <v>0</v>
      </c>
      <c r="AZ26" s="40">
        <v>0</v>
      </c>
    </row>
    <row r="27" spans="1:52" s="15" customFormat="1" ht="9" customHeight="1">
      <c r="A27" s="13">
        <f t="shared" si="0"/>
        <v>20</v>
      </c>
      <c r="B27" s="23" t="s">
        <v>79</v>
      </c>
      <c r="C27" s="23" t="s">
        <v>82</v>
      </c>
      <c r="D27" s="40">
        <v>1228951</v>
      </c>
      <c r="E27" s="40">
        <v>527686.35</v>
      </c>
      <c r="F27" s="40">
        <v>701264.65</v>
      </c>
      <c r="G27" s="40">
        <v>111722.81</v>
      </c>
      <c r="H27" s="40">
        <v>20499.14</v>
      </c>
      <c r="I27" s="40">
        <v>91223.67</v>
      </c>
      <c r="J27" s="40">
        <v>-405324.21</v>
      </c>
      <c r="K27" s="40">
        <v>-0.37</v>
      </c>
      <c r="L27" s="40">
        <v>0</v>
      </c>
      <c r="M27" s="40">
        <v>0</v>
      </c>
      <c r="N27" s="40">
        <v>0</v>
      </c>
      <c r="O27" s="40">
        <v>105725431.0353</v>
      </c>
      <c r="P27" s="40">
        <v>9345334.9</v>
      </c>
      <c r="Q27" s="40">
        <v>148442</v>
      </c>
      <c r="R27" s="40">
        <v>0</v>
      </c>
      <c r="S27" s="40">
        <v>4235132.07</v>
      </c>
      <c r="T27" s="40">
        <v>276486</v>
      </c>
      <c r="U27" s="40">
        <v>572461.66</v>
      </c>
      <c r="V27" s="40">
        <v>4112813.17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-2164388.91</v>
      </c>
      <c r="AD27" s="40">
        <v>-405324.21</v>
      </c>
      <c r="AE27" s="40">
        <v>-7780.5</v>
      </c>
      <c r="AF27" s="40">
        <v>-7780.5</v>
      </c>
      <c r="AG27" s="40">
        <v>536601.44</v>
      </c>
      <c r="AH27" s="40">
        <v>773480.22</v>
      </c>
      <c r="AI27" s="40">
        <v>0</v>
      </c>
      <c r="AJ27" s="40">
        <v>0</v>
      </c>
      <c r="AK27" s="40">
        <v>-2693209.85</v>
      </c>
      <c r="AL27" s="40">
        <v>-1171023.93</v>
      </c>
      <c r="AM27" s="40">
        <v>0</v>
      </c>
      <c r="AN27" s="40">
        <v>0</v>
      </c>
      <c r="AO27" s="40">
        <v>10905.81</v>
      </c>
      <c r="AP27" s="40">
        <v>527686.35</v>
      </c>
      <c r="AQ27" s="40">
        <v>8688.37</v>
      </c>
      <c r="AR27" s="40">
        <v>20499.14</v>
      </c>
      <c r="AS27" s="40">
        <v>2217.44</v>
      </c>
      <c r="AT27" s="40">
        <v>7187.21</v>
      </c>
      <c r="AU27" s="40">
        <v>0</v>
      </c>
      <c r="AV27" s="40">
        <v>500000</v>
      </c>
      <c r="AW27" s="40">
        <v>0</v>
      </c>
      <c r="AX27" s="40">
        <v>0</v>
      </c>
      <c r="AY27" s="40">
        <v>0</v>
      </c>
      <c r="AZ27" s="40">
        <v>0</v>
      </c>
    </row>
    <row r="28" spans="1:52" s="15" customFormat="1" ht="9" customHeight="1">
      <c r="A28" s="13">
        <f t="shared" si="0"/>
        <v>21</v>
      </c>
      <c r="B28" s="23" t="s">
        <v>83</v>
      </c>
      <c r="C28" s="23" t="s">
        <v>84</v>
      </c>
      <c r="D28" s="40">
        <v>1088936.21</v>
      </c>
      <c r="E28" s="40">
        <v>132293.85</v>
      </c>
      <c r="F28" s="40">
        <v>956642.36</v>
      </c>
      <c r="G28" s="40">
        <v>98994.2</v>
      </c>
      <c r="H28" s="40">
        <v>17600.41</v>
      </c>
      <c r="I28" s="40">
        <v>81393.79</v>
      </c>
      <c r="J28" s="40">
        <v>3566685.07</v>
      </c>
      <c r="K28" s="40">
        <v>3.68</v>
      </c>
      <c r="L28" s="40">
        <v>0</v>
      </c>
      <c r="M28" s="40">
        <v>0</v>
      </c>
      <c r="N28" s="40">
        <v>0</v>
      </c>
      <c r="O28" s="40">
        <v>95090056.95</v>
      </c>
      <c r="P28" s="40">
        <v>6026719.29</v>
      </c>
      <c r="Q28" s="40">
        <v>60870</v>
      </c>
      <c r="R28" s="40">
        <v>0</v>
      </c>
      <c r="S28" s="40">
        <v>3032694.17</v>
      </c>
      <c r="T28" s="40">
        <v>118810</v>
      </c>
      <c r="U28" s="40">
        <v>257880</v>
      </c>
      <c r="V28" s="40">
        <v>2556465.12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893749.37</v>
      </c>
      <c r="AD28" s="40">
        <v>3566685.07</v>
      </c>
      <c r="AE28" s="40">
        <v>-458</v>
      </c>
      <c r="AF28" s="40">
        <v>746434.32</v>
      </c>
      <c r="AG28" s="40">
        <v>498196.62</v>
      </c>
      <c r="AH28" s="40">
        <v>1200445.82</v>
      </c>
      <c r="AI28" s="40">
        <v>294631.16</v>
      </c>
      <c r="AJ28" s="40">
        <v>589262.3</v>
      </c>
      <c r="AK28" s="40">
        <v>101379.59</v>
      </c>
      <c r="AL28" s="40">
        <v>1030542.63</v>
      </c>
      <c r="AM28" s="40">
        <v>0</v>
      </c>
      <c r="AN28" s="40">
        <v>0</v>
      </c>
      <c r="AO28" s="40">
        <v>58859</v>
      </c>
      <c r="AP28" s="40">
        <v>132293.85</v>
      </c>
      <c r="AQ28" s="40">
        <v>7830.28</v>
      </c>
      <c r="AR28" s="40">
        <v>17600.41</v>
      </c>
      <c r="AS28" s="40">
        <v>30158.72</v>
      </c>
      <c r="AT28" s="40">
        <v>73083.44</v>
      </c>
      <c r="AU28" s="40">
        <v>20000</v>
      </c>
      <c r="AV28" s="40">
        <v>40000</v>
      </c>
      <c r="AW28" s="40">
        <v>0</v>
      </c>
      <c r="AX28" s="40">
        <v>0</v>
      </c>
      <c r="AY28" s="40">
        <v>870</v>
      </c>
      <c r="AZ28" s="40">
        <v>1610</v>
      </c>
    </row>
    <row r="29" spans="1:52" s="15" customFormat="1" ht="9" customHeight="1">
      <c r="A29" s="13">
        <f t="shared" si="0"/>
        <v>22</v>
      </c>
      <c r="B29" s="23" t="s">
        <v>85</v>
      </c>
      <c r="C29" s="23" t="s">
        <v>86</v>
      </c>
      <c r="D29" s="40">
        <v>756048.28</v>
      </c>
      <c r="E29" s="40">
        <v>82378.99</v>
      </c>
      <c r="F29" s="40">
        <v>673669.29</v>
      </c>
      <c r="G29" s="40">
        <v>68731.68</v>
      </c>
      <c r="H29" s="40">
        <v>12648.41</v>
      </c>
      <c r="I29" s="40">
        <v>56083.27</v>
      </c>
      <c r="J29" s="40">
        <v>996393.88</v>
      </c>
      <c r="K29" s="40">
        <v>1.51</v>
      </c>
      <c r="L29" s="40">
        <v>0</v>
      </c>
      <c r="M29" s="40">
        <v>0</v>
      </c>
      <c r="N29" s="40">
        <v>0</v>
      </c>
      <c r="O29" s="40">
        <v>63164328.21</v>
      </c>
      <c r="P29" s="40">
        <v>8310548.37</v>
      </c>
      <c r="Q29" s="40">
        <v>136120</v>
      </c>
      <c r="R29" s="40">
        <v>0</v>
      </c>
      <c r="S29" s="40">
        <v>4238436.92</v>
      </c>
      <c r="T29" s="40">
        <v>413780.31</v>
      </c>
      <c r="U29" s="40">
        <v>1025246.23</v>
      </c>
      <c r="V29" s="40">
        <v>2496964.91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-5398904.11</v>
      </c>
      <c r="AD29" s="40">
        <v>996393.88</v>
      </c>
      <c r="AE29" s="40">
        <v>-2970</v>
      </c>
      <c r="AF29" s="40">
        <v>3419325.56</v>
      </c>
      <c r="AG29" s="40">
        <v>279821.59</v>
      </c>
      <c r="AH29" s="40">
        <v>411794.82</v>
      </c>
      <c r="AI29" s="40">
        <v>0</v>
      </c>
      <c r="AJ29" s="40">
        <v>0</v>
      </c>
      <c r="AK29" s="40">
        <v>-5675755.7</v>
      </c>
      <c r="AL29" s="40">
        <v>-2834726.5</v>
      </c>
      <c r="AM29" s="40">
        <v>0</v>
      </c>
      <c r="AN29" s="40">
        <v>0</v>
      </c>
      <c r="AO29" s="40">
        <v>47492.75</v>
      </c>
      <c r="AP29" s="40">
        <v>82378.99</v>
      </c>
      <c r="AQ29" s="40">
        <v>5685.95</v>
      </c>
      <c r="AR29" s="40">
        <v>12648.41</v>
      </c>
      <c r="AS29" s="40">
        <v>11626.8</v>
      </c>
      <c r="AT29" s="40">
        <v>39445.58</v>
      </c>
      <c r="AU29" s="40">
        <v>30000</v>
      </c>
      <c r="AV29" s="40">
        <v>30000</v>
      </c>
      <c r="AW29" s="40">
        <v>0</v>
      </c>
      <c r="AX29" s="40">
        <v>0</v>
      </c>
      <c r="AY29" s="40">
        <v>180</v>
      </c>
      <c r="AZ29" s="40">
        <v>285</v>
      </c>
    </row>
    <row r="30" spans="1:52" s="15" customFormat="1" ht="9" customHeight="1">
      <c r="A30" s="13">
        <f t="shared" si="0"/>
        <v>23</v>
      </c>
      <c r="B30" s="23" t="s">
        <v>87</v>
      </c>
      <c r="C30" s="23" t="s">
        <v>88</v>
      </c>
      <c r="D30" s="40">
        <v>779520.38</v>
      </c>
      <c r="E30" s="40">
        <v>86063.92</v>
      </c>
      <c r="F30" s="40">
        <v>693456.46</v>
      </c>
      <c r="G30" s="40">
        <v>70865.49</v>
      </c>
      <c r="H30" s="40">
        <v>12624.86</v>
      </c>
      <c r="I30" s="40">
        <v>58240.63</v>
      </c>
      <c r="J30" s="40">
        <v>1642258.76</v>
      </c>
      <c r="K30" s="40">
        <v>2.37</v>
      </c>
      <c r="L30" s="40">
        <v>0</v>
      </c>
      <c r="M30" s="40">
        <v>0</v>
      </c>
      <c r="N30" s="40">
        <v>0</v>
      </c>
      <c r="O30" s="40">
        <v>67966171.57</v>
      </c>
      <c r="P30" s="40">
        <v>4411846.5</v>
      </c>
      <c r="Q30" s="40">
        <v>55000</v>
      </c>
      <c r="R30" s="40">
        <v>0</v>
      </c>
      <c r="S30" s="40">
        <v>2212952.62</v>
      </c>
      <c r="T30" s="40">
        <v>242900</v>
      </c>
      <c r="U30" s="40">
        <v>311300</v>
      </c>
      <c r="V30" s="40">
        <v>1589693.88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-1027300.11</v>
      </c>
      <c r="AD30" s="40">
        <v>1642258.76</v>
      </c>
      <c r="AE30" s="40">
        <v>-944138.06</v>
      </c>
      <c r="AF30" s="40">
        <v>-940378.06</v>
      </c>
      <c r="AG30" s="40">
        <v>369421.5</v>
      </c>
      <c r="AH30" s="40">
        <v>733161.5</v>
      </c>
      <c r="AI30" s="40">
        <v>25837.15</v>
      </c>
      <c r="AJ30" s="40">
        <v>210286.37</v>
      </c>
      <c r="AK30" s="40">
        <v>-478420.7</v>
      </c>
      <c r="AL30" s="40">
        <v>1639188.95</v>
      </c>
      <c r="AM30" s="40">
        <v>0</v>
      </c>
      <c r="AN30" s="40">
        <v>0</v>
      </c>
      <c r="AO30" s="40">
        <v>40559.38</v>
      </c>
      <c r="AP30" s="40">
        <v>86063.92</v>
      </c>
      <c r="AQ30" s="40">
        <v>5652.62</v>
      </c>
      <c r="AR30" s="40">
        <v>12624.86</v>
      </c>
      <c r="AS30" s="40">
        <v>14794.76</v>
      </c>
      <c r="AT30" s="40">
        <v>32648.4</v>
      </c>
      <c r="AU30" s="40">
        <v>20000</v>
      </c>
      <c r="AV30" s="40">
        <v>40000</v>
      </c>
      <c r="AW30" s="40">
        <v>0</v>
      </c>
      <c r="AX30" s="40">
        <v>542.66</v>
      </c>
      <c r="AY30" s="40">
        <v>112</v>
      </c>
      <c r="AZ30" s="40">
        <v>248</v>
      </c>
    </row>
    <row r="31" spans="1:52" s="15" customFormat="1" ht="9" customHeight="1">
      <c r="A31" s="13">
        <f t="shared" si="0"/>
        <v>24</v>
      </c>
      <c r="B31" s="23" t="s">
        <v>89</v>
      </c>
      <c r="C31" s="23" t="s">
        <v>90</v>
      </c>
      <c r="D31" s="40">
        <v>1175851.8</v>
      </c>
      <c r="E31" s="40">
        <v>64130.3</v>
      </c>
      <c r="F31" s="40">
        <v>1111721.5</v>
      </c>
      <c r="G31" s="40">
        <v>106895.61</v>
      </c>
      <c r="H31" s="40">
        <v>19360.52</v>
      </c>
      <c r="I31" s="40">
        <v>87535.09</v>
      </c>
      <c r="J31" s="40">
        <v>4012684.45</v>
      </c>
      <c r="K31" s="40">
        <v>3.96</v>
      </c>
      <c r="L31" s="40">
        <v>0</v>
      </c>
      <c r="M31" s="40">
        <v>0</v>
      </c>
      <c r="N31" s="40">
        <v>0</v>
      </c>
      <c r="O31" s="40">
        <v>92218304.26</v>
      </c>
      <c r="P31" s="40">
        <v>20787925.9</v>
      </c>
      <c r="Q31" s="40">
        <v>22880</v>
      </c>
      <c r="R31" s="40">
        <v>0</v>
      </c>
      <c r="S31" s="40">
        <v>15261501.45</v>
      </c>
      <c r="T31" s="40">
        <v>330648</v>
      </c>
      <c r="U31" s="40">
        <v>1268337.73</v>
      </c>
      <c r="V31" s="40">
        <v>3904558.72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1684963.92</v>
      </c>
      <c r="AD31" s="40">
        <v>4012684.45</v>
      </c>
      <c r="AE31" s="40">
        <v>-87498.5</v>
      </c>
      <c r="AF31" s="40">
        <v>-70099.74</v>
      </c>
      <c r="AG31" s="40">
        <v>870394.52</v>
      </c>
      <c r="AH31" s="40">
        <v>1174999.12</v>
      </c>
      <c r="AI31" s="40">
        <v>196015.3</v>
      </c>
      <c r="AJ31" s="40">
        <v>451200.69</v>
      </c>
      <c r="AK31" s="40">
        <v>706052.6</v>
      </c>
      <c r="AL31" s="40">
        <v>2456584.38</v>
      </c>
      <c r="AM31" s="40">
        <v>0</v>
      </c>
      <c r="AN31" s="40">
        <v>0</v>
      </c>
      <c r="AO31" s="40">
        <v>23664.96</v>
      </c>
      <c r="AP31" s="40">
        <v>64130.3</v>
      </c>
      <c r="AQ31" s="40">
        <v>9914.57</v>
      </c>
      <c r="AR31" s="40">
        <v>19360.52</v>
      </c>
      <c r="AS31" s="40">
        <v>9670.51</v>
      </c>
      <c r="AT31" s="40">
        <v>17256.63</v>
      </c>
      <c r="AU31" s="40">
        <v>0</v>
      </c>
      <c r="AV31" s="40">
        <v>20000</v>
      </c>
      <c r="AW31" s="40">
        <v>1639.88</v>
      </c>
      <c r="AX31" s="40">
        <v>2553.15</v>
      </c>
      <c r="AY31" s="40">
        <v>2440</v>
      </c>
      <c r="AZ31" s="40">
        <v>4960</v>
      </c>
    </row>
    <row r="32" spans="1:52" s="15" customFormat="1" ht="9" customHeight="1">
      <c r="A32" s="13">
        <f t="shared" si="0"/>
        <v>25</v>
      </c>
      <c r="B32" s="23" t="s">
        <v>91</v>
      </c>
      <c r="C32" s="23" t="s">
        <v>92</v>
      </c>
      <c r="D32" s="40">
        <v>391272.62</v>
      </c>
      <c r="E32" s="40">
        <v>50796.86</v>
      </c>
      <c r="F32" s="40">
        <v>340475.76</v>
      </c>
      <c r="G32" s="40">
        <v>35896.58</v>
      </c>
      <c r="H32" s="40">
        <v>6477.98</v>
      </c>
      <c r="I32" s="40">
        <v>29418.6</v>
      </c>
      <c r="J32" s="40">
        <v>-289240.77</v>
      </c>
      <c r="K32" s="40">
        <v>-0.83</v>
      </c>
      <c r="L32" s="40">
        <v>0</v>
      </c>
      <c r="M32" s="40">
        <v>0</v>
      </c>
      <c r="N32" s="40">
        <v>0</v>
      </c>
      <c r="O32" s="40">
        <v>33965465.88</v>
      </c>
      <c r="P32" s="40">
        <v>2925983.02</v>
      </c>
      <c r="Q32" s="40">
        <v>2400</v>
      </c>
      <c r="R32" s="40">
        <v>0</v>
      </c>
      <c r="S32" s="40">
        <v>1716814.31</v>
      </c>
      <c r="T32" s="40">
        <v>19600</v>
      </c>
      <c r="U32" s="40">
        <v>54800</v>
      </c>
      <c r="V32" s="40">
        <v>1132368.71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-2342580.89</v>
      </c>
      <c r="AD32" s="40">
        <v>-289240.77</v>
      </c>
      <c r="AE32" s="40">
        <v>35817.4</v>
      </c>
      <c r="AF32" s="40">
        <v>386660.72</v>
      </c>
      <c r="AG32" s="40">
        <v>153625.05</v>
      </c>
      <c r="AH32" s="40">
        <v>304685.77</v>
      </c>
      <c r="AI32" s="40">
        <v>0</v>
      </c>
      <c r="AJ32" s="40">
        <v>0</v>
      </c>
      <c r="AK32" s="40">
        <v>-2532023.34</v>
      </c>
      <c r="AL32" s="40">
        <v>-980587.26</v>
      </c>
      <c r="AM32" s="40">
        <v>0</v>
      </c>
      <c r="AN32" s="40">
        <v>0</v>
      </c>
      <c r="AO32" s="40">
        <v>7865.92</v>
      </c>
      <c r="AP32" s="40">
        <v>50796.86</v>
      </c>
      <c r="AQ32" s="40">
        <v>2892.94</v>
      </c>
      <c r="AR32" s="40">
        <v>6477.98</v>
      </c>
      <c r="AS32" s="40">
        <v>4917.98</v>
      </c>
      <c r="AT32" s="40">
        <v>13058.37</v>
      </c>
      <c r="AU32" s="40">
        <v>0</v>
      </c>
      <c r="AV32" s="40">
        <v>31000</v>
      </c>
      <c r="AW32" s="40">
        <v>0</v>
      </c>
      <c r="AX32" s="40">
        <v>0.51</v>
      </c>
      <c r="AY32" s="40">
        <v>55</v>
      </c>
      <c r="AZ32" s="40">
        <v>260</v>
      </c>
    </row>
    <row r="33" spans="1:52" s="15" customFormat="1" ht="9" customHeight="1">
      <c r="A33" s="13">
        <f t="shared" si="0"/>
        <v>26</v>
      </c>
      <c r="B33" s="23" t="s">
        <v>93</v>
      </c>
      <c r="C33" s="23" t="s">
        <v>94</v>
      </c>
      <c r="D33" s="40">
        <v>106908.98</v>
      </c>
      <c r="E33" s="40">
        <v>13702.29</v>
      </c>
      <c r="F33" s="40">
        <v>93206.69</v>
      </c>
      <c r="G33" s="40">
        <v>9719</v>
      </c>
      <c r="H33" s="40">
        <v>1755.19</v>
      </c>
      <c r="I33" s="40">
        <v>7963.81</v>
      </c>
      <c r="J33" s="40">
        <v>70620.8</v>
      </c>
      <c r="K33" s="40">
        <v>0.75</v>
      </c>
      <c r="L33" s="40">
        <v>0</v>
      </c>
      <c r="M33" s="40">
        <v>0</v>
      </c>
      <c r="N33" s="40">
        <v>0</v>
      </c>
      <c r="O33" s="40">
        <v>9107452.35</v>
      </c>
      <c r="P33" s="40">
        <v>936319.06</v>
      </c>
      <c r="Q33" s="40">
        <v>28380</v>
      </c>
      <c r="R33" s="40">
        <v>0</v>
      </c>
      <c r="S33" s="40">
        <v>385259.58</v>
      </c>
      <c r="T33" s="40">
        <v>58100</v>
      </c>
      <c r="U33" s="40">
        <v>133200</v>
      </c>
      <c r="V33" s="40">
        <v>331379.48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-265876.4</v>
      </c>
      <c r="AD33" s="40">
        <v>70620.8</v>
      </c>
      <c r="AE33" s="40">
        <v>-66202.13</v>
      </c>
      <c r="AF33" s="40">
        <v>211068.57</v>
      </c>
      <c r="AG33" s="40">
        <v>51573.87</v>
      </c>
      <c r="AH33" s="40">
        <v>114285.65</v>
      </c>
      <c r="AI33" s="40">
        <v>0</v>
      </c>
      <c r="AJ33" s="40">
        <v>0</v>
      </c>
      <c r="AK33" s="40">
        <v>-251248.14</v>
      </c>
      <c r="AL33" s="40">
        <v>-254733.42</v>
      </c>
      <c r="AM33" s="40">
        <v>0</v>
      </c>
      <c r="AN33" s="40">
        <v>0</v>
      </c>
      <c r="AO33" s="40">
        <v>5487.05</v>
      </c>
      <c r="AP33" s="40">
        <v>13702.29</v>
      </c>
      <c r="AQ33" s="40">
        <v>774.79</v>
      </c>
      <c r="AR33" s="40">
        <v>1755.19</v>
      </c>
      <c r="AS33" s="40">
        <v>4217.26</v>
      </c>
      <c r="AT33" s="40">
        <v>11012.1</v>
      </c>
      <c r="AU33" s="40">
        <v>0</v>
      </c>
      <c r="AV33" s="40">
        <v>0</v>
      </c>
      <c r="AW33" s="40">
        <v>0</v>
      </c>
      <c r="AX33" s="40">
        <v>0</v>
      </c>
      <c r="AY33" s="40">
        <v>495</v>
      </c>
      <c r="AZ33" s="40">
        <v>935</v>
      </c>
    </row>
    <row r="34" spans="1:52" s="15" customFormat="1" ht="9" customHeight="1">
      <c r="A34" s="13">
        <f t="shared" si="0"/>
        <v>27</v>
      </c>
      <c r="B34" s="23" t="s">
        <v>95</v>
      </c>
      <c r="C34" s="23" t="s">
        <v>96</v>
      </c>
      <c r="D34" s="40">
        <v>17423102.63</v>
      </c>
      <c r="E34" s="40">
        <v>792034.37</v>
      </c>
      <c r="F34" s="40">
        <v>16631068.26</v>
      </c>
      <c r="G34" s="40">
        <v>1742310.25</v>
      </c>
      <c r="H34" s="40">
        <v>309403.37</v>
      </c>
      <c r="I34" s="40">
        <v>1432906.88</v>
      </c>
      <c r="J34" s="40">
        <v>71164052.24</v>
      </c>
      <c r="K34" s="40">
        <v>4.19</v>
      </c>
      <c r="L34" s="40">
        <v>0</v>
      </c>
      <c r="M34" s="40">
        <v>0</v>
      </c>
      <c r="N34" s="40">
        <v>0</v>
      </c>
      <c r="O34" s="40">
        <v>1661999570.14</v>
      </c>
      <c r="P34" s="40">
        <v>124156344.21</v>
      </c>
      <c r="Q34" s="40">
        <v>1155823.23</v>
      </c>
      <c r="R34" s="40">
        <v>0</v>
      </c>
      <c r="S34" s="40">
        <v>62054093.07</v>
      </c>
      <c r="T34" s="40">
        <v>2334240.87</v>
      </c>
      <c r="U34" s="40">
        <v>5366589.76</v>
      </c>
      <c r="V34" s="40">
        <v>53245597.28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18646150.75</v>
      </c>
      <c r="AD34" s="40">
        <v>71164052.24</v>
      </c>
      <c r="AE34" s="40">
        <v>-6152814.95</v>
      </c>
      <c r="AF34" s="40">
        <v>4880121.98</v>
      </c>
      <c r="AG34" s="40">
        <v>8565093.27</v>
      </c>
      <c r="AH34" s="40">
        <v>20629473.46</v>
      </c>
      <c r="AI34" s="40">
        <v>7146866.41</v>
      </c>
      <c r="AJ34" s="40">
        <v>14455925.06</v>
      </c>
      <c r="AK34" s="40">
        <v>9087006.02</v>
      </c>
      <c r="AL34" s="40">
        <v>31198531.74</v>
      </c>
      <c r="AM34" s="40">
        <v>0</v>
      </c>
      <c r="AN34" s="40">
        <v>0</v>
      </c>
      <c r="AO34" s="40">
        <v>270955.88</v>
      </c>
      <c r="AP34" s="40">
        <v>792034.37</v>
      </c>
      <c r="AQ34" s="40">
        <v>138056.68</v>
      </c>
      <c r="AR34" s="40">
        <v>309403.37</v>
      </c>
      <c r="AS34" s="40">
        <v>131939.2</v>
      </c>
      <c r="AT34" s="40">
        <v>415715</v>
      </c>
      <c r="AU34" s="40">
        <v>0</v>
      </c>
      <c r="AV34" s="40">
        <v>65000</v>
      </c>
      <c r="AW34" s="40">
        <v>0</v>
      </c>
      <c r="AX34" s="40">
        <v>0</v>
      </c>
      <c r="AY34" s="40">
        <v>960</v>
      </c>
      <c r="AZ34" s="40">
        <v>1916</v>
      </c>
    </row>
    <row r="35" spans="1:52" s="15" customFormat="1" ht="9" customHeight="1">
      <c r="A35" s="13">
        <f t="shared" si="0"/>
        <v>28</v>
      </c>
      <c r="B35" s="23" t="s">
        <v>97</v>
      </c>
      <c r="C35" s="23" t="s">
        <v>98</v>
      </c>
      <c r="D35" s="40">
        <v>4317281.59</v>
      </c>
      <c r="E35" s="40">
        <v>416479.31</v>
      </c>
      <c r="F35" s="40">
        <v>3900802.28</v>
      </c>
      <c r="G35" s="40">
        <v>392480.14</v>
      </c>
      <c r="H35" s="40">
        <v>70020.84</v>
      </c>
      <c r="I35" s="40">
        <v>322459.3</v>
      </c>
      <c r="J35" s="40">
        <v>18785635.28</v>
      </c>
      <c r="K35" s="40">
        <v>4.88</v>
      </c>
      <c r="L35" s="40">
        <v>0</v>
      </c>
      <c r="M35" s="40">
        <v>0</v>
      </c>
      <c r="N35" s="40">
        <v>0</v>
      </c>
      <c r="O35" s="40">
        <v>377188852.16</v>
      </c>
      <c r="P35" s="40">
        <v>23414498.3</v>
      </c>
      <c r="Q35" s="40">
        <v>360919</v>
      </c>
      <c r="R35" s="40">
        <v>0</v>
      </c>
      <c r="S35" s="40">
        <v>11685797.04</v>
      </c>
      <c r="T35" s="40">
        <v>614652</v>
      </c>
      <c r="U35" s="40">
        <v>1472289.88</v>
      </c>
      <c r="V35" s="40">
        <v>9280840.38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3194832.9</v>
      </c>
      <c r="AD35" s="40">
        <v>18785635.28</v>
      </c>
      <c r="AE35" s="40">
        <v>-498670.75</v>
      </c>
      <c r="AF35" s="40">
        <v>6589440.82</v>
      </c>
      <c r="AG35" s="40">
        <v>2270598.5</v>
      </c>
      <c r="AH35" s="40">
        <v>4859501.36</v>
      </c>
      <c r="AI35" s="40">
        <v>1582927.59</v>
      </c>
      <c r="AJ35" s="40">
        <v>2995613.37</v>
      </c>
      <c r="AK35" s="40">
        <v>-160022.44</v>
      </c>
      <c r="AL35" s="40">
        <v>4341076.03</v>
      </c>
      <c r="AM35" s="40">
        <v>0</v>
      </c>
      <c r="AN35" s="40">
        <v>3.7</v>
      </c>
      <c r="AO35" s="40">
        <v>134808.01</v>
      </c>
      <c r="AP35" s="40">
        <v>416479.31</v>
      </c>
      <c r="AQ35" s="40">
        <v>30599.94</v>
      </c>
      <c r="AR35" s="40">
        <v>70020.84</v>
      </c>
      <c r="AS35" s="40">
        <v>103908.07</v>
      </c>
      <c r="AT35" s="40">
        <v>261850.72</v>
      </c>
      <c r="AU35" s="40">
        <v>0</v>
      </c>
      <c r="AV35" s="40">
        <v>80000</v>
      </c>
      <c r="AW35" s="40">
        <v>0</v>
      </c>
      <c r="AX35" s="40">
        <v>3882.75</v>
      </c>
      <c r="AY35" s="40">
        <v>300</v>
      </c>
      <c r="AZ35" s="40">
        <v>725</v>
      </c>
    </row>
    <row r="36" spans="1:52" s="15" customFormat="1" ht="9" customHeight="1">
      <c r="A36" s="13">
        <f t="shared" si="0"/>
        <v>29</v>
      </c>
      <c r="B36" s="23" t="s">
        <v>99</v>
      </c>
      <c r="C36" s="23" t="s">
        <v>100</v>
      </c>
      <c r="D36" s="40">
        <v>1735137.34</v>
      </c>
      <c r="E36" s="40">
        <v>204463.87</v>
      </c>
      <c r="F36" s="40">
        <v>1530673.47</v>
      </c>
      <c r="G36" s="40">
        <v>157739.76</v>
      </c>
      <c r="H36" s="40">
        <v>27929.73</v>
      </c>
      <c r="I36" s="40">
        <v>129810.03</v>
      </c>
      <c r="J36" s="40">
        <v>6476310</v>
      </c>
      <c r="K36" s="40">
        <v>4.19</v>
      </c>
      <c r="L36" s="40">
        <v>0</v>
      </c>
      <c r="M36" s="40">
        <v>0</v>
      </c>
      <c r="N36" s="40">
        <v>0</v>
      </c>
      <c r="O36" s="40">
        <v>150034731.86</v>
      </c>
      <c r="P36" s="40">
        <v>11207602.21</v>
      </c>
      <c r="Q36" s="40">
        <v>21461</v>
      </c>
      <c r="R36" s="40">
        <v>0</v>
      </c>
      <c r="S36" s="40">
        <v>7601580.73</v>
      </c>
      <c r="T36" s="40">
        <v>131632</v>
      </c>
      <c r="U36" s="40">
        <v>408542.53</v>
      </c>
      <c r="V36" s="40">
        <v>3044385.95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3012566.3</v>
      </c>
      <c r="AD36" s="40">
        <v>6476310</v>
      </c>
      <c r="AE36" s="40">
        <v>229272.88</v>
      </c>
      <c r="AF36" s="40">
        <v>32749.76</v>
      </c>
      <c r="AG36" s="40">
        <v>1277835.28</v>
      </c>
      <c r="AH36" s="40">
        <v>2478514.28</v>
      </c>
      <c r="AI36" s="40">
        <v>0</v>
      </c>
      <c r="AJ36" s="40">
        <v>0</v>
      </c>
      <c r="AK36" s="40">
        <v>1505458.14</v>
      </c>
      <c r="AL36" s="40">
        <v>3965045.96</v>
      </c>
      <c r="AM36" s="40">
        <v>0</v>
      </c>
      <c r="AN36" s="40">
        <v>0</v>
      </c>
      <c r="AO36" s="40">
        <v>165113.8</v>
      </c>
      <c r="AP36" s="40">
        <v>204463.87</v>
      </c>
      <c r="AQ36" s="40">
        <v>12781.46</v>
      </c>
      <c r="AR36" s="40">
        <v>27929.73</v>
      </c>
      <c r="AS36" s="40">
        <v>67122.34</v>
      </c>
      <c r="AT36" s="40">
        <v>91149.14</v>
      </c>
      <c r="AU36" s="40">
        <v>84960</v>
      </c>
      <c r="AV36" s="40">
        <v>84960</v>
      </c>
      <c r="AW36" s="40">
        <v>0</v>
      </c>
      <c r="AX36" s="40">
        <v>0</v>
      </c>
      <c r="AY36" s="40">
        <v>250</v>
      </c>
      <c r="AZ36" s="40">
        <v>425</v>
      </c>
    </row>
    <row r="37" spans="1:52" s="15" customFormat="1" ht="9" customHeight="1">
      <c r="A37" s="13">
        <f t="shared" si="0"/>
        <v>30</v>
      </c>
      <c r="B37" s="23" t="s">
        <v>101</v>
      </c>
      <c r="C37" s="23" t="s">
        <v>102</v>
      </c>
      <c r="D37" s="40">
        <v>4784531.18</v>
      </c>
      <c r="E37" s="40">
        <v>344503.28</v>
      </c>
      <c r="F37" s="40">
        <v>4440027.9</v>
      </c>
      <c r="G37" s="40">
        <v>434957.38</v>
      </c>
      <c r="H37" s="40">
        <v>79598.22</v>
      </c>
      <c r="I37" s="40">
        <v>355359.16</v>
      </c>
      <c r="J37" s="40">
        <v>18686276.66</v>
      </c>
      <c r="K37" s="40">
        <v>4.48</v>
      </c>
      <c r="L37" s="40">
        <v>0</v>
      </c>
      <c r="M37" s="40">
        <v>0</v>
      </c>
      <c r="N37" s="40">
        <v>0</v>
      </c>
      <c r="O37" s="40">
        <v>403614553.85</v>
      </c>
      <c r="P37" s="40">
        <v>50139816.72</v>
      </c>
      <c r="Q37" s="40">
        <v>912726</v>
      </c>
      <c r="R37" s="40">
        <v>0</v>
      </c>
      <c r="S37" s="40">
        <v>19199847.54</v>
      </c>
      <c r="T37" s="40">
        <v>1339846.95</v>
      </c>
      <c r="U37" s="40">
        <v>3283802.12</v>
      </c>
      <c r="V37" s="40">
        <v>25403594.11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-3597834.36</v>
      </c>
      <c r="AD37" s="40">
        <v>18686276.66</v>
      </c>
      <c r="AE37" s="40">
        <v>-7358540.77</v>
      </c>
      <c r="AF37" s="40">
        <v>593520.87</v>
      </c>
      <c r="AG37" s="40">
        <v>2915532.38</v>
      </c>
      <c r="AH37" s="40">
        <v>5304659.18</v>
      </c>
      <c r="AI37" s="40">
        <v>529814.22</v>
      </c>
      <c r="AJ37" s="40">
        <v>984304.11</v>
      </c>
      <c r="AK37" s="40">
        <v>315359.81</v>
      </c>
      <c r="AL37" s="40">
        <v>11803792.5</v>
      </c>
      <c r="AM37" s="40">
        <v>0</v>
      </c>
      <c r="AN37" s="40">
        <v>0</v>
      </c>
      <c r="AO37" s="40">
        <v>106167.44</v>
      </c>
      <c r="AP37" s="40">
        <v>344503.28</v>
      </c>
      <c r="AQ37" s="40">
        <v>34400.24</v>
      </c>
      <c r="AR37" s="40">
        <v>79598.22</v>
      </c>
      <c r="AS37" s="40">
        <v>69777.2</v>
      </c>
      <c r="AT37" s="40">
        <v>130961.8</v>
      </c>
      <c r="AU37" s="40">
        <v>0</v>
      </c>
      <c r="AV37" s="40">
        <v>120000</v>
      </c>
      <c r="AW37" s="40">
        <v>0</v>
      </c>
      <c r="AX37" s="40">
        <v>9903.26</v>
      </c>
      <c r="AY37" s="40">
        <v>1990</v>
      </c>
      <c r="AZ37" s="40">
        <v>4040</v>
      </c>
    </row>
    <row r="38" spans="1:52" s="15" customFormat="1" ht="9" customHeight="1">
      <c r="A38" s="13">
        <f t="shared" si="0"/>
        <v>31</v>
      </c>
      <c r="B38" s="23" t="s">
        <v>103</v>
      </c>
      <c r="C38" s="23" t="s">
        <v>104</v>
      </c>
      <c r="D38" s="40">
        <v>769317.96</v>
      </c>
      <c r="E38" s="40">
        <v>29176.37</v>
      </c>
      <c r="F38" s="40">
        <v>740141.59</v>
      </c>
      <c r="G38" s="40">
        <v>69937.99</v>
      </c>
      <c r="H38" s="40">
        <v>12826.16</v>
      </c>
      <c r="I38" s="40">
        <v>57111.83</v>
      </c>
      <c r="J38" s="40">
        <v>728858.81</v>
      </c>
      <c r="K38" s="40">
        <v>1.08</v>
      </c>
      <c r="L38" s="40">
        <v>0</v>
      </c>
      <c r="M38" s="40">
        <v>0</v>
      </c>
      <c r="N38" s="40">
        <v>0</v>
      </c>
      <c r="O38" s="40">
        <v>64120999.49</v>
      </c>
      <c r="P38" s="40">
        <v>8250471.46</v>
      </c>
      <c r="Q38" s="40">
        <v>99824.05</v>
      </c>
      <c r="R38" s="40">
        <v>0</v>
      </c>
      <c r="S38" s="40">
        <v>5790525.8</v>
      </c>
      <c r="T38" s="40">
        <v>132406</v>
      </c>
      <c r="U38" s="40">
        <v>628390.08</v>
      </c>
      <c r="V38" s="40">
        <v>1599325.53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-2243363.85</v>
      </c>
      <c r="AD38" s="40">
        <v>728858.81</v>
      </c>
      <c r="AE38" s="40">
        <v>-1723</v>
      </c>
      <c r="AF38" s="40">
        <v>102652.21</v>
      </c>
      <c r="AG38" s="40">
        <v>460873.75</v>
      </c>
      <c r="AH38" s="40">
        <v>933351.95</v>
      </c>
      <c r="AI38" s="40">
        <v>0</v>
      </c>
      <c r="AJ38" s="40">
        <v>0</v>
      </c>
      <c r="AK38" s="40">
        <v>-2702514.6</v>
      </c>
      <c r="AL38" s="40">
        <v>-307145.35</v>
      </c>
      <c r="AM38" s="40">
        <v>0</v>
      </c>
      <c r="AN38" s="40">
        <v>0</v>
      </c>
      <c r="AO38" s="40">
        <v>16786.35</v>
      </c>
      <c r="AP38" s="40">
        <v>29176.37</v>
      </c>
      <c r="AQ38" s="40">
        <v>6040.33</v>
      </c>
      <c r="AR38" s="40">
        <v>12826.16</v>
      </c>
      <c r="AS38" s="40">
        <v>6642.02</v>
      </c>
      <c r="AT38" s="40">
        <v>12174.21</v>
      </c>
      <c r="AU38" s="40">
        <v>4000</v>
      </c>
      <c r="AV38" s="40">
        <v>4000</v>
      </c>
      <c r="AW38" s="40">
        <v>0</v>
      </c>
      <c r="AX38" s="40">
        <v>0</v>
      </c>
      <c r="AY38" s="40">
        <v>104</v>
      </c>
      <c r="AZ38" s="40">
        <v>176</v>
      </c>
    </row>
    <row r="39" spans="1:52" s="15" customFormat="1" ht="9" customHeight="1">
      <c r="A39" s="13">
        <f t="shared" si="0"/>
        <v>32</v>
      </c>
      <c r="B39" s="23" t="s">
        <v>105</v>
      </c>
      <c r="C39" s="23" t="s">
        <v>106</v>
      </c>
      <c r="D39" s="40">
        <v>618030.75</v>
      </c>
      <c r="E39" s="40">
        <v>47539.38</v>
      </c>
      <c r="F39" s="40">
        <v>570491.37</v>
      </c>
      <c r="G39" s="40">
        <v>56184.61</v>
      </c>
      <c r="H39" s="40">
        <v>11006.36</v>
      </c>
      <c r="I39" s="40">
        <v>45178.25</v>
      </c>
      <c r="J39" s="40">
        <v>-254086.44</v>
      </c>
      <c r="K39" s="40">
        <v>-0.48</v>
      </c>
      <c r="L39" s="40">
        <v>0</v>
      </c>
      <c r="M39" s="40">
        <v>0</v>
      </c>
      <c r="N39" s="40">
        <v>0</v>
      </c>
      <c r="O39" s="40">
        <v>47575556.66</v>
      </c>
      <c r="P39" s="40">
        <v>12471583.46</v>
      </c>
      <c r="Q39" s="40">
        <v>286424</v>
      </c>
      <c r="R39" s="40">
        <v>0</v>
      </c>
      <c r="S39" s="40">
        <v>6898300.72</v>
      </c>
      <c r="T39" s="40">
        <v>637289</v>
      </c>
      <c r="U39" s="40">
        <v>2104560.7</v>
      </c>
      <c r="V39" s="40">
        <v>2545009.04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-5071391.18</v>
      </c>
      <c r="AD39" s="40">
        <v>-254086.44</v>
      </c>
      <c r="AE39" s="40">
        <v>-51295.8</v>
      </c>
      <c r="AF39" s="40">
        <v>899808.01</v>
      </c>
      <c r="AG39" s="40">
        <v>229255.1</v>
      </c>
      <c r="AH39" s="40">
        <v>348056.2</v>
      </c>
      <c r="AI39" s="40">
        <v>0</v>
      </c>
      <c r="AJ39" s="40">
        <v>0</v>
      </c>
      <c r="AK39" s="40">
        <v>-5249350.48</v>
      </c>
      <c r="AL39" s="40">
        <v>-1501950.65</v>
      </c>
      <c r="AM39" s="40">
        <v>0</v>
      </c>
      <c r="AN39" s="40">
        <v>0</v>
      </c>
      <c r="AO39" s="40">
        <v>14112.5</v>
      </c>
      <c r="AP39" s="40">
        <v>47539.38</v>
      </c>
      <c r="AQ39" s="40">
        <v>5089.81</v>
      </c>
      <c r="AR39" s="40">
        <v>11006.36</v>
      </c>
      <c r="AS39" s="40">
        <v>7292.69</v>
      </c>
      <c r="AT39" s="40">
        <v>13999.23</v>
      </c>
      <c r="AU39" s="40">
        <v>0</v>
      </c>
      <c r="AV39" s="40">
        <v>4600</v>
      </c>
      <c r="AW39" s="40">
        <v>0</v>
      </c>
      <c r="AX39" s="40">
        <v>14398.79</v>
      </c>
      <c r="AY39" s="40">
        <v>1730</v>
      </c>
      <c r="AZ39" s="40">
        <v>3535</v>
      </c>
    </row>
    <row r="40" spans="1:52" s="15" customFormat="1" ht="9" customHeight="1">
      <c r="A40" s="13">
        <f t="shared" si="0"/>
        <v>33</v>
      </c>
      <c r="B40" s="23" t="s">
        <v>107</v>
      </c>
      <c r="C40" s="23" t="s">
        <v>108</v>
      </c>
      <c r="D40" s="40">
        <v>243350.3</v>
      </c>
      <c r="E40" s="40">
        <v>117658.65</v>
      </c>
      <c r="F40" s="40">
        <v>125691.65</v>
      </c>
      <c r="G40" s="40">
        <v>22122.76</v>
      </c>
      <c r="H40" s="40">
        <v>3966.35</v>
      </c>
      <c r="I40" s="40">
        <v>18156.41</v>
      </c>
      <c r="J40" s="40">
        <v>503262.95</v>
      </c>
      <c r="K40" s="40">
        <v>2.33</v>
      </c>
      <c r="L40" s="40">
        <v>0</v>
      </c>
      <c r="M40" s="40">
        <v>0</v>
      </c>
      <c r="N40" s="40">
        <v>0</v>
      </c>
      <c r="O40" s="40">
        <v>21202982.82</v>
      </c>
      <c r="P40" s="40">
        <v>1453411.16</v>
      </c>
      <c r="Q40" s="40">
        <v>17700</v>
      </c>
      <c r="R40" s="40">
        <v>0</v>
      </c>
      <c r="S40" s="40">
        <v>645702.86</v>
      </c>
      <c r="T40" s="40">
        <v>26500</v>
      </c>
      <c r="U40" s="40">
        <v>67600</v>
      </c>
      <c r="V40" s="40">
        <v>695908.3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-40239</v>
      </c>
      <c r="AD40" s="40">
        <v>503262.95</v>
      </c>
      <c r="AE40" s="40">
        <v>-109715.67</v>
      </c>
      <c r="AF40" s="40">
        <v>166437.73</v>
      </c>
      <c r="AG40" s="40">
        <v>277557.82</v>
      </c>
      <c r="AH40" s="40">
        <v>452379.52</v>
      </c>
      <c r="AI40" s="40">
        <v>80959.02</v>
      </c>
      <c r="AJ40" s="40">
        <v>88274.59</v>
      </c>
      <c r="AK40" s="40">
        <v>-289040.17</v>
      </c>
      <c r="AL40" s="40">
        <v>-203828.89</v>
      </c>
      <c r="AM40" s="40">
        <v>0</v>
      </c>
      <c r="AN40" s="40">
        <v>0</v>
      </c>
      <c r="AO40" s="40">
        <v>63846.58</v>
      </c>
      <c r="AP40" s="40">
        <v>117658.65</v>
      </c>
      <c r="AQ40" s="40">
        <v>1736.1</v>
      </c>
      <c r="AR40" s="40">
        <v>3966.35</v>
      </c>
      <c r="AS40" s="40">
        <v>30190.48</v>
      </c>
      <c r="AT40" s="40">
        <v>49852.3</v>
      </c>
      <c r="AU40" s="40">
        <v>30000</v>
      </c>
      <c r="AV40" s="40">
        <v>60000</v>
      </c>
      <c r="AW40" s="40">
        <v>0</v>
      </c>
      <c r="AX40" s="40">
        <v>0</v>
      </c>
      <c r="AY40" s="40">
        <v>1920</v>
      </c>
      <c r="AZ40" s="40">
        <v>3840</v>
      </c>
    </row>
    <row r="41" spans="1:52" s="15" customFormat="1" ht="9" customHeight="1">
      <c r="A41" s="13">
        <f t="shared" si="0"/>
        <v>34</v>
      </c>
      <c r="B41" s="23" t="s">
        <v>109</v>
      </c>
      <c r="C41" s="23" t="s">
        <v>110</v>
      </c>
      <c r="D41" s="40">
        <v>3086683.89</v>
      </c>
      <c r="E41" s="40">
        <v>1054426.76</v>
      </c>
      <c r="F41" s="40">
        <v>2032257.13</v>
      </c>
      <c r="G41" s="40">
        <v>280607.61</v>
      </c>
      <c r="H41" s="40">
        <v>55821.9</v>
      </c>
      <c r="I41" s="40">
        <v>224785.71</v>
      </c>
      <c r="J41" s="40">
        <v>-1575614.07</v>
      </c>
      <c r="K41" s="40">
        <v>-0.61</v>
      </c>
      <c r="L41" s="40">
        <v>0</v>
      </c>
      <c r="M41" s="40">
        <v>0</v>
      </c>
      <c r="N41" s="40">
        <v>0</v>
      </c>
      <c r="O41" s="40">
        <v>219710772.19</v>
      </c>
      <c r="P41" s="40">
        <v>85191643.23</v>
      </c>
      <c r="Q41" s="40">
        <v>1301818.61</v>
      </c>
      <c r="R41" s="40">
        <v>0</v>
      </c>
      <c r="S41" s="40">
        <v>59868172.91</v>
      </c>
      <c r="T41" s="40">
        <v>2989377</v>
      </c>
      <c r="U41" s="40">
        <v>9456413.09</v>
      </c>
      <c r="V41" s="40">
        <v>11575861.62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-3475098.1</v>
      </c>
      <c r="AD41" s="40">
        <v>-1575614.07</v>
      </c>
      <c r="AE41" s="40">
        <v>-7586722.86</v>
      </c>
      <c r="AF41" s="40">
        <v>-8144486.88</v>
      </c>
      <c r="AG41" s="40">
        <v>1091720.88</v>
      </c>
      <c r="AH41" s="40">
        <v>2713660.9</v>
      </c>
      <c r="AI41" s="40">
        <v>0</v>
      </c>
      <c r="AJ41" s="40">
        <v>0</v>
      </c>
      <c r="AK41" s="40">
        <v>3019903.88</v>
      </c>
      <c r="AL41" s="40">
        <v>3855211.91</v>
      </c>
      <c r="AM41" s="40">
        <v>0</v>
      </c>
      <c r="AN41" s="40">
        <v>0</v>
      </c>
      <c r="AO41" s="40">
        <v>712614.96</v>
      </c>
      <c r="AP41" s="40">
        <v>1054426.76</v>
      </c>
      <c r="AQ41" s="40">
        <v>28582.2</v>
      </c>
      <c r="AR41" s="40">
        <v>55821.9</v>
      </c>
      <c r="AS41" s="40">
        <v>673348.54</v>
      </c>
      <c r="AT41" s="40">
        <v>964435.64</v>
      </c>
      <c r="AU41" s="40">
        <v>0</v>
      </c>
      <c r="AV41" s="40">
        <v>20000</v>
      </c>
      <c r="AW41" s="40">
        <v>9364.22</v>
      </c>
      <c r="AX41" s="40">
        <v>12589.22</v>
      </c>
      <c r="AY41" s="40">
        <v>1320</v>
      </c>
      <c r="AZ41" s="40">
        <v>1580</v>
      </c>
    </row>
    <row r="42" spans="1:52" s="15" customFormat="1" ht="9" customHeight="1">
      <c r="A42" s="13">
        <f t="shared" si="0"/>
        <v>35</v>
      </c>
      <c r="B42" s="23" t="s">
        <v>111</v>
      </c>
      <c r="C42" s="23" t="s">
        <v>112</v>
      </c>
      <c r="D42" s="40">
        <v>644012.68</v>
      </c>
      <c r="E42" s="40">
        <v>157415.92</v>
      </c>
      <c r="F42" s="40">
        <v>486596.76</v>
      </c>
      <c r="G42" s="40">
        <v>58546.6</v>
      </c>
      <c r="H42" s="40">
        <v>10391.24</v>
      </c>
      <c r="I42" s="40">
        <v>48155.36</v>
      </c>
      <c r="J42" s="40">
        <v>-10604.96</v>
      </c>
      <c r="K42" s="40">
        <v>-0.02</v>
      </c>
      <c r="L42" s="40">
        <v>0</v>
      </c>
      <c r="M42" s="40">
        <v>0</v>
      </c>
      <c r="N42" s="40">
        <v>0</v>
      </c>
      <c r="O42" s="40">
        <v>56323318.4</v>
      </c>
      <c r="P42" s="40">
        <v>3439127.09</v>
      </c>
      <c r="Q42" s="40">
        <v>41552</v>
      </c>
      <c r="R42" s="40">
        <v>0</v>
      </c>
      <c r="S42" s="40">
        <v>1622349.45</v>
      </c>
      <c r="T42" s="40">
        <v>133969</v>
      </c>
      <c r="U42" s="40">
        <v>207608</v>
      </c>
      <c r="V42" s="40">
        <v>1433648.64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-1191242.44</v>
      </c>
      <c r="AD42" s="40">
        <v>-10604.96</v>
      </c>
      <c r="AE42" s="40">
        <v>-209567.59</v>
      </c>
      <c r="AF42" s="40">
        <v>157389.11</v>
      </c>
      <c r="AG42" s="40">
        <v>386423.04</v>
      </c>
      <c r="AH42" s="40">
        <v>556939.2</v>
      </c>
      <c r="AI42" s="40">
        <v>0</v>
      </c>
      <c r="AJ42" s="40">
        <v>0</v>
      </c>
      <c r="AK42" s="40">
        <v>-1368097.89</v>
      </c>
      <c r="AL42" s="40">
        <v>-724933.27</v>
      </c>
      <c r="AM42" s="40">
        <v>0</v>
      </c>
      <c r="AN42" s="40">
        <v>0</v>
      </c>
      <c r="AO42" s="40">
        <v>36305.15</v>
      </c>
      <c r="AP42" s="40">
        <v>157415.92</v>
      </c>
      <c r="AQ42" s="40">
        <v>4632.17</v>
      </c>
      <c r="AR42" s="40">
        <v>10391.24</v>
      </c>
      <c r="AS42" s="40">
        <v>31408.98</v>
      </c>
      <c r="AT42" s="40">
        <v>111320.68</v>
      </c>
      <c r="AU42" s="40">
        <v>0</v>
      </c>
      <c r="AV42" s="40">
        <v>35000</v>
      </c>
      <c r="AW42" s="40">
        <v>0</v>
      </c>
      <c r="AX42" s="40">
        <v>0</v>
      </c>
      <c r="AY42" s="40">
        <v>264</v>
      </c>
      <c r="AZ42" s="40">
        <v>704</v>
      </c>
    </row>
    <row r="43" spans="1:52" s="43" customFormat="1" ht="10.5" customHeight="1">
      <c r="A43" s="41">
        <f t="shared" si="0"/>
        <v>36</v>
      </c>
      <c r="B43" s="42" t="s">
        <v>113</v>
      </c>
      <c r="C43" s="42" t="s">
        <v>114</v>
      </c>
      <c r="D43" s="40">
        <v>1483271.03</v>
      </c>
      <c r="E43" s="40">
        <v>213006.56</v>
      </c>
      <c r="F43" s="40">
        <v>1270264.47</v>
      </c>
      <c r="G43" s="40">
        <v>134842.82</v>
      </c>
      <c r="H43" s="40">
        <v>24027.82</v>
      </c>
      <c r="I43" s="40">
        <v>110815</v>
      </c>
      <c r="J43" s="40">
        <v>7368582.25</v>
      </c>
      <c r="K43" s="40">
        <v>5.63</v>
      </c>
      <c r="L43" s="40">
        <v>0</v>
      </c>
      <c r="M43" s="40">
        <v>0</v>
      </c>
      <c r="N43" s="40">
        <v>0</v>
      </c>
      <c r="O43" s="40">
        <v>127705963.7</v>
      </c>
      <c r="P43" s="40">
        <v>11168309.06</v>
      </c>
      <c r="Q43" s="40">
        <v>129917.5</v>
      </c>
      <c r="R43" s="40">
        <v>0</v>
      </c>
      <c r="S43" s="40">
        <v>5124659.23</v>
      </c>
      <c r="T43" s="40">
        <v>227804</v>
      </c>
      <c r="U43" s="40">
        <v>679559.77</v>
      </c>
      <c r="V43" s="40">
        <v>5006368.56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984063.87</v>
      </c>
      <c r="AD43" s="40">
        <v>7368582.25</v>
      </c>
      <c r="AE43" s="40">
        <v>-213709.5</v>
      </c>
      <c r="AF43" s="40">
        <v>2248697.7</v>
      </c>
      <c r="AG43" s="40">
        <v>962330.7</v>
      </c>
      <c r="AH43" s="40">
        <v>1949962.7</v>
      </c>
      <c r="AI43" s="40">
        <v>529073.17</v>
      </c>
      <c r="AJ43" s="40">
        <v>714217.29</v>
      </c>
      <c r="AK43" s="40">
        <v>-293630.5</v>
      </c>
      <c r="AL43" s="40">
        <v>2455704.56</v>
      </c>
      <c r="AM43" s="40">
        <v>0</v>
      </c>
      <c r="AN43" s="40">
        <v>0</v>
      </c>
      <c r="AO43" s="40">
        <v>41177.99</v>
      </c>
      <c r="AP43" s="40">
        <v>213006.56</v>
      </c>
      <c r="AQ43" s="40">
        <v>10603.98</v>
      </c>
      <c r="AR43" s="40">
        <v>24027.82</v>
      </c>
      <c r="AS43" s="40">
        <v>23368.01</v>
      </c>
      <c r="AT43" s="40">
        <v>39767.93</v>
      </c>
      <c r="AU43" s="40">
        <v>0</v>
      </c>
      <c r="AV43" s="40">
        <v>134638</v>
      </c>
      <c r="AW43" s="40">
        <v>0</v>
      </c>
      <c r="AX43" s="40">
        <v>1182.81</v>
      </c>
      <c r="AY43" s="40">
        <v>7206</v>
      </c>
      <c r="AZ43" s="40">
        <v>13390</v>
      </c>
    </row>
    <row r="44" spans="1:52" s="15" customFormat="1" ht="9" customHeight="1">
      <c r="A44" s="13">
        <f t="shared" si="0"/>
        <v>37</v>
      </c>
      <c r="B44" s="23" t="s">
        <v>115</v>
      </c>
      <c r="C44" s="23" t="s">
        <v>116</v>
      </c>
      <c r="D44" s="40">
        <v>61636886.66</v>
      </c>
      <c r="E44" s="40">
        <v>3799985.66</v>
      </c>
      <c r="F44" s="40">
        <v>57836901</v>
      </c>
      <c r="G44" s="40">
        <v>5603353.34</v>
      </c>
      <c r="H44" s="40">
        <v>1005515.27</v>
      </c>
      <c r="I44" s="40">
        <v>4597838.07</v>
      </c>
      <c r="J44" s="40">
        <v>127457159.58</v>
      </c>
      <c r="K44" s="40">
        <v>2.34</v>
      </c>
      <c r="L44" s="40">
        <v>0</v>
      </c>
      <c r="M44" s="40">
        <v>0</v>
      </c>
      <c r="N44" s="40">
        <v>0</v>
      </c>
      <c r="O44" s="40">
        <v>5324990455.0126</v>
      </c>
      <c r="P44" s="40">
        <v>438571561.3</v>
      </c>
      <c r="Q44" s="40">
        <v>1136366.82</v>
      </c>
      <c r="R44" s="40">
        <v>180000</v>
      </c>
      <c r="S44" s="40">
        <v>214348438.85</v>
      </c>
      <c r="T44" s="40">
        <v>2306581.11</v>
      </c>
      <c r="U44" s="40">
        <v>4907675.54</v>
      </c>
      <c r="V44" s="40">
        <v>215692498.98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-45027484.94</v>
      </c>
      <c r="AD44" s="40">
        <v>127457159.58</v>
      </c>
      <c r="AE44" s="40">
        <v>-41001012.7</v>
      </c>
      <c r="AF44" s="40">
        <v>-12026641.19</v>
      </c>
      <c r="AG44" s="40">
        <v>34229578.42</v>
      </c>
      <c r="AH44" s="40">
        <v>74727627.93</v>
      </c>
      <c r="AI44" s="40">
        <v>22058460.44</v>
      </c>
      <c r="AJ44" s="40">
        <v>35708211.38</v>
      </c>
      <c r="AK44" s="40">
        <v>-60314511.1</v>
      </c>
      <c r="AL44" s="40">
        <v>29047961.46</v>
      </c>
      <c r="AM44" s="40">
        <v>0</v>
      </c>
      <c r="AN44" s="40">
        <v>0</v>
      </c>
      <c r="AO44" s="40">
        <v>1467669.05</v>
      </c>
      <c r="AP44" s="40">
        <v>3799985.66</v>
      </c>
      <c r="AQ44" s="40">
        <v>442910.41</v>
      </c>
      <c r="AR44" s="40">
        <v>1005515.27</v>
      </c>
      <c r="AS44" s="40">
        <v>962266.59</v>
      </c>
      <c r="AT44" s="40">
        <v>2669782.7</v>
      </c>
      <c r="AU44" s="40">
        <v>59492.05</v>
      </c>
      <c r="AV44" s="40">
        <v>119187.69</v>
      </c>
      <c r="AW44" s="40">
        <v>0</v>
      </c>
      <c r="AX44" s="40">
        <v>0</v>
      </c>
      <c r="AY44" s="40">
        <v>3000</v>
      </c>
      <c r="AZ44" s="40">
        <v>5500</v>
      </c>
    </row>
    <row r="45" spans="1:52" s="15" customFormat="1" ht="9" customHeight="1">
      <c r="A45" s="13">
        <f t="shared" si="0"/>
        <v>38</v>
      </c>
      <c r="B45" s="23" t="s">
        <v>118</v>
      </c>
      <c r="C45" s="23" t="s">
        <v>119</v>
      </c>
      <c r="D45" s="40">
        <v>1748204.57</v>
      </c>
      <c r="E45" s="40">
        <v>115719.85</v>
      </c>
      <c r="F45" s="40">
        <v>1632484.72</v>
      </c>
      <c r="G45" s="40">
        <v>174820.45</v>
      </c>
      <c r="H45" s="40">
        <v>31418.98</v>
      </c>
      <c r="I45" s="40">
        <v>143401.47</v>
      </c>
      <c r="J45" s="40">
        <v>4033589.1</v>
      </c>
      <c r="K45" s="40">
        <v>2.35</v>
      </c>
      <c r="L45" s="40">
        <v>0</v>
      </c>
      <c r="M45" s="40">
        <v>0</v>
      </c>
      <c r="N45" s="40">
        <v>0</v>
      </c>
      <c r="O45" s="40">
        <v>168040318.9</v>
      </c>
      <c r="P45" s="40">
        <v>10297669.58</v>
      </c>
      <c r="Q45" s="40">
        <v>155885</v>
      </c>
      <c r="R45" s="40">
        <v>0</v>
      </c>
      <c r="S45" s="40">
        <v>5414537.17</v>
      </c>
      <c r="T45" s="40">
        <v>210185</v>
      </c>
      <c r="U45" s="40">
        <v>636145.13</v>
      </c>
      <c r="V45" s="40">
        <v>3880917.28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419180.89</v>
      </c>
      <c r="AD45" s="40">
        <v>4033589.1</v>
      </c>
      <c r="AE45" s="40">
        <v>-24150</v>
      </c>
      <c r="AF45" s="40">
        <v>376546.3</v>
      </c>
      <c r="AG45" s="40">
        <v>936404.8</v>
      </c>
      <c r="AH45" s="40">
        <v>1363167.12</v>
      </c>
      <c r="AI45" s="40">
        <v>218859.13</v>
      </c>
      <c r="AJ45" s="40">
        <v>248371.82</v>
      </c>
      <c r="AK45" s="40">
        <v>-711933.04</v>
      </c>
      <c r="AL45" s="40">
        <v>2045503.86</v>
      </c>
      <c r="AM45" s="40">
        <v>0</v>
      </c>
      <c r="AN45" s="40">
        <v>0</v>
      </c>
      <c r="AO45" s="40">
        <v>21210.02</v>
      </c>
      <c r="AP45" s="40">
        <v>115719.85</v>
      </c>
      <c r="AQ45" s="40">
        <v>13886.72</v>
      </c>
      <c r="AR45" s="40">
        <v>31418.98</v>
      </c>
      <c r="AS45" s="40">
        <v>6525.48</v>
      </c>
      <c r="AT45" s="40">
        <v>33372.97</v>
      </c>
      <c r="AU45" s="40">
        <v>0</v>
      </c>
      <c r="AV45" s="40">
        <v>50000</v>
      </c>
      <c r="AW45" s="40">
        <v>797.82</v>
      </c>
      <c r="AX45" s="40">
        <v>927.9</v>
      </c>
      <c r="AY45" s="40">
        <v>0</v>
      </c>
      <c r="AZ45" s="40">
        <v>0</v>
      </c>
    </row>
    <row r="46" spans="1:52" s="43" customFormat="1" ht="11.25" customHeight="1">
      <c r="A46" s="41">
        <f t="shared" si="0"/>
        <v>39</v>
      </c>
      <c r="B46" s="42" t="s">
        <v>120</v>
      </c>
      <c r="C46" s="42" t="s">
        <v>121</v>
      </c>
      <c r="D46" s="40">
        <v>1119194.54</v>
      </c>
      <c r="E46" s="40">
        <v>74994.35</v>
      </c>
      <c r="F46" s="40">
        <v>1044200.19</v>
      </c>
      <c r="G46" s="40">
        <v>101744.97</v>
      </c>
      <c r="H46" s="40">
        <v>18401.9</v>
      </c>
      <c r="I46" s="40">
        <v>83343.07</v>
      </c>
      <c r="J46" s="40">
        <v>1827863.06</v>
      </c>
      <c r="K46" s="40">
        <v>1.85</v>
      </c>
      <c r="L46" s="40">
        <v>0</v>
      </c>
      <c r="M46" s="40">
        <v>0</v>
      </c>
      <c r="N46" s="40">
        <v>0</v>
      </c>
      <c r="O46" s="40">
        <v>96626568.4</v>
      </c>
      <c r="P46" s="40">
        <v>7988000.16</v>
      </c>
      <c r="Q46" s="40">
        <v>32351</v>
      </c>
      <c r="R46" s="40">
        <v>0</v>
      </c>
      <c r="S46" s="40">
        <v>4116757.81</v>
      </c>
      <c r="T46" s="40">
        <v>18518</v>
      </c>
      <c r="U46" s="40">
        <v>56404</v>
      </c>
      <c r="V46" s="40">
        <v>3763969.35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136648.28</v>
      </c>
      <c r="AD46" s="40">
        <v>1827863.06</v>
      </c>
      <c r="AE46" s="40">
        <v>-168366.2</v>
      </c>
      <c r="AF46" s="40">
        <v>1213807.88</v>
      </c>
      <c r="AG46" s="40">
        <v>506196.49</v>
      </c>
      <c r="AH46" s="40">
        <v>557942.53</v>
      </c>
      <c r="AI46" s="40">
        <v>2690.83</v>
      </c>
      <c r="AJ46" s="40">
        <v>204127.27</v>
      </c>
      <c r="AK46" s="40">
        <v>-203872.84</v>
      </c>
      <c r="AL46" s="40">
        <v>-148014.62</v>
      </c>
      <c r="AM46" s="40">
        <v>0</v>
      </c>
      <c r="AN46" s="40">
        <v>0</v>
      </c>
      <c r="AO46" s="40">
        <v>54136.17</v>
      </c>
      <c r="AP46" s="40">
        <v>74994.35</v>
      </c>
      <c r="AQ46" s="40">
        <v>8040.55</v>
      </c>
      <c r="AR46" s="40">
        <v>18401.9</v>
      </c>
      <c r="AS46" s="40">
        <v>45699.62</v>
      </c>
      <c r="AT46" s="40">
        <v>55844.45</v>
      </c>
      <c r="AU46" s="40">
        <v>0</v>
      </c>
      <c r="AV46" s="40">
        <v>0</v>
      </c>
      <c r="AW46" s="40">
        <v>0</v>
      </c>
      <c r="AX46" s="40">
        <v>0</v>
      </c>
      <c r="AY46" s="40">
        <v>396</v>
      </c>
      <c r="AZ46" s="40">
        <v>748</v>
      </c>
    </row>
    <row r="47" spans="1:52" s="43" customFormat="1" ht="16.5" customHeight="1">
      <c r="A47" s="41">
        <f t="shared" si="0"/>
        <v>40</v>
      </c>
      <c r="B47" s="42" t="s">
        <v>159</v>
      </c>
      <c r="C47" s="42" t="s">
        <v>117</v>
      </c>
      <c r="D47" s="44">
        <v>3581301.01</v>
      </c>
      <c r="E47" s="44">
        <v>294879.13</v>
      </c>
      <c r="F47" s="44">
        <v>3286421.88</v>
      </c>
      <c r="G47" s="44">
        <v>325572.83</v>
      </c>
      <c r="H47" s="44">
        <v>58604.07</v>
      </c>
      <c r="I47" s="44">
        <v>266968.76</v>
      </c>
      <c r="J47" s="44">
        <v>9591648.35</v>
      </c>
      <c r="K47" s="44">
        <v>3.04</v>
      </c>
      <c r="L47" s="44">
        <v>0</v>
      </c>
      <c r="M47" s="44">
        <v>0</v>
      </c>
      <c r="N47" s="44">
        <v>0</v>
      </c>
      <c r="O47" s="44">
        <v>302281688.4</v>
      </c>
      <c r="P47" s="44">
        <v>34338298.23</v>
      </c>
      <c r="Q47" s="44">
        <v>132647</v>
      </c>
      <c r="R47" s="44">
        <v>0</v>
      </c>
      <c r="S47" s="44">
        <v>20623528.78</v>
      </c>
      <c r="T47" s="44">
        <v>499284</v>
      </c>
      <c r="U47" s="44">
        <v>3298202.37</v>
      </c>
      <c r="V47" s="44">
        <v>9784636.08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2965458.27</v>
      </c>
      <c r="AD47" s="44">
        <v>9591648.35</v>
      </c>
      <c r="AE47" s="44">
        <v>-159814</v>
      </c>
      <c r="AF47" s="44">
        <v>-107978.42</v>
      </c>
      <c r="AG47" s="44">
        <v>3002341.89</v>
      </c>
      <c r="AH47" s="44">
        <v>7223472.29</v>
      </c>
      <c r="AI47" s="44">
        <v>0</v>
      </c>
      <c r="AJ47" s="44">
        <v>0</v>
      </c>
      <c r="AK47" s="44">
        <v>122930.38</v>
      </c>
      <c r="AL47" s="44">
        <v>2476154.48</v>
      </c>
      <c r="AM47" s="44">
        <v>0</v>
      </c>
      <c r="AN47" s="44">
        <v>0</v>
      </c>
      <c r="AO47" s="44">
        <v>45623.77</v>
      </c>
      <c r="AP47" s="44">
        <v>294879.13</v>
      </c>
      <c r="AQ47" s="44">
        <v>26987.64</v>
      </c>
      <c r="AR47" s="44">
        <v>58604.07</v>
      </c>
      <c r="AS47" s="44">
        <v>43577.65</v>
      </c>
      <c r="AT47" s="44">
        <v>89358.84</v>
      </c>
      <c r="AU47" s="44">
        <v>30000</v>
      </c>
      <c r="AV47" s="44">
        <v>60000</v>
      </c>
      <c r="AW47" s="44">
        <v>-55116.52</v>
      </c>
      <c r="AX47" s="44">
        <v>86366.22</v>
      </c>
      <c r="AY47" s="44">
        <v>175</v>
      </c>
      <c r="AZ47" s="44">
        <v>550</v>
      </c>
    </row>
    <row r="48" spans="1:52" s="15" customFormat="1" ht="9" customHeight="1">
      <c r="A48" s="13">
        <f t="shared" si="0"/>
        <v>41</v>
      </c>
      <c r="B48" s="23" t="s">
        <v>122</v>
      </c>
      <c r="C48" s="23" t="s">
        <v>123</v>
      </c>
      <c r="D48" s="40">
        <v>663809.45</v>
      </c>
      <c r="E48" s="40">
        <v>72301.47</v>
      </c>
      <c r="F48" s="40">
        <v>591507.98</v>
      </c>
      <c r="G48" s="40">
        <v>60346.32</v>
      </c>
      <c r="H48" s="40">
        <v>10646.19</v>
      </c>
      <c r="I48" s="40">
        <v>49700.13</v>
      </c>
      <c r="J48" s="40">
        <v>1652704.07</v>
      </c>
      <c r="K48" s="40">
        <v>2.8</v>
      </c>
      <c r="L48" s="40">
        <v>0</v>
      </c>
      <c r="M48" s="40">
        <v>0</v>
      </c>
      <c r="N48" s="40">
        <v>0</v>
      </c>
      <c r="O48" s="40">
        <v>57518969.91</v>
      </c>
      <c r="P48" s="40">
        <v>4274389.77</v>
      </c>
      <c r="Q48" s="40">
        <v>11600</v>
      </c>
      <c r="R48" s="40">
        <v>0</v>
      </c>
      <c r="S48" s="40">
        <v>2486897.54</v>
      </c>
      <c r="T48" s="40">
        <v>58180</v>
      </c>
      <c r="U48" s="40">
        <v>108182.93</v>
      </c>
      <c r="V48" s="40">
        <v>1609529.3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288701.59</v>
      </c>
      <c r="AD48" s="40">
        <v>1652704.07</v>
      </c>
      <c r="AE48" s="40">
        <v>-4504</v>
      </c>
      <c r="AF48" s="40">
        <v>-44064.5</v>
      </c>
      <c r="AG48" s="40">
        <v>453681.65</v>
      </c>
      <c r="AH48" s="40">
        <v>827544.19</v>
      </c>
      <c r="AI48" s="40">
        <v>0</v>
      </c>
      <c r="AJ48" s="40">
        <v>0</v>
      </c>
      <c r="AK48" s="40">
        <v>-160476.06</v>
      </c>
      <c r="AL48" s="40">
        <v>869224.38</v>
      </c>
      <c r="AM48" s="40">
        <v>0</v>
      </c>
      <c r="AN48" s="40">
        <v>0</v>
      </c>
      <c r="AO48" s="40">
        <v>8550.11</v>
      </c>
      <c r="AP48" s="40">
        <v>72301.47</v>
      </c>
      <c r="AQ48" s="40">
        <v>4855.9</v>
      </c>
      <c r="AR48" s="40">
        <v>10646.19</v>
      </c>
      <c r="AS48" s="40">
        <v>3494.21</v>
      </c>
      <c r="AT48" s="40">
        <v>10655.85</v>
      </c>
      <c r="AU48" s="40">
        <v>0</v>
      </c>
      <c r="AV48" s="40">
        <v>50000</v>
      </c>
      <c r="AW48" s="40">
        <v>0</v>
      </c>
      <c r="AX48" s="40">
        <v>574.43</v>
      </c>
      <c r="AY48" s="40">
        <v>200</v>
      </c>
      <c r="AZ48" s="40">
        <v>425</v>
      </c>
    </row>
    <row r="49" spans="1:52" s="15" customFormat="1" ht="9" customHeight="1">
      <c r="A49" s="13">
        <f t="shared" si="0"/>
        <v>42</v>
      </c>
      <c r="B49" s="23" t="s">
        <v>124</v>
      </c>
      <c r="C49" s="23" t="s">
        <v>125</v>
      </c>
      <c r="D49" s="40">
        <v>1925163.74</v>
      </c>
      <c r="E49" s="40">
        <v>161828.38</v>
      </c>
      <c r="F49" s="40">
        <v>1763335.36</v>
      </c>
      <c r="G49" s="40">
        <v>175014.89</v>
      </c>
      <c r="H49" s="40">
        <v>31376.06</v>
      </c>
      <c r="I49" s="40">
        <v>143638.83</v>
      </c>
      <c r="J49" s="40">
        <v>3704285.89</v>
      </c>
      <c r="K49" s="40">
        <v>2.18</v>
      </c>
      <c r="L49" s="40">
        <v>0</v>
      </c>
      <c r="M49" s="40">
        <v>0</v>
      </c>
      <c r="N49" s="40">
        <v>0</v>
      </c>
      <c r="O49" s="40">
        <v>165188225.25</v>
      </c>
      <c r="P49" s="40">
        <v>15502460.75</v>
      </c>
      <c r="Q49" s="40">
        <v>255447.02</v>
      </c>
      <c r="R49" s="40">
        <v>0</v>
      </c>
      <c r="S49" s="40">
        <v>6308847.29</v>
      </c>
      <c r="T49" s="40">
        <v>558869.82</v>
      </c>
      <c r="U49" s="40">
        <v>1214144.44</v>
      </c>
      <c r="V49" s="40">
        <v>7165152.18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-1992872.71</v>
      </c>
      <c r="AD49" s="40">
        <v>3704285.89</v>
      </c>
      <c r="AE49" s="40">
        <v>-96499</v>
      </c>
      <c r="AF49" s="40">
        <v>1635464.33</v>
      </c>
      <c r="AG49" s="40">
        <v>1109759.04</v>
      </c>
      <c r="AH49" s="40">
        <v>2198314.4</v>
      </c>
      <c r="AI49" s="40">
        <v>627800.55</v>
      </c>
      <c r="AJ49" s="40">
        <v>1224180.33</v>
      </c>
      <c r="AK49" s="40">
        <v>-3633933.3</v>
      </c>
      <c r="AL49" s="40">
        <v>-1353673.17</v>
      </c>
      <c r="AM49" s="40">
        <v>0</v>
      </c>
      <c r="AN49" s="40">
        <v>0</v>
      </c>
      <c r="AO49" s="40">
        <v>59235.5</v>
      </c>
      <c r="AP49" s="40">
        <v>161828.38</v>
      </c>
      <c r="AQ49" s="40">
        <v>13792.34</v>
      </c>
      <c r="AR49" s="40">
        <v>31376.06</v>
      </c>
      <c r="AS49" s="40">
        <v>15443.16</v>
      </c>
      <c r="AT49" s="40">
        <v>59452.32</v>
      </c>
      <c r="AU49" s="40">
        <v>30000</v>
      </c>
      <c r="AV49" s="40">
        <v>30000</v>
      </c>
      <c r="AW49" s="40">
        <v>0</v>
      </c>
      <c r="AX49" s="40">
        <v>41000</v>
      </c>
      <c r="AY49" s="40">
        <v>0</v>
      </c>
      <c r="AZ49" s="40">
        <v>0</v>
      </c>
    </row>
    <row r="50" spans="1:52" s="15" customFormat="1" ht="9" customHeight="1">
      <c r="A50" s="13">
        <f t="shared" si="0"/>
        <v>43</v>
      </c>
      <c r="B50" s="23" t="s">
        <v>126</v>
      </c>
      <c r="C50" s="23" t="s">
        <v>127</v>
      </c>
      <c r="D50" s="40">
        <v>9607393.02</v>
      </c>
      <c r="E50" s="40">
        <v>507217.89</v>
      </c>
      <c r="F50" s="40">
        <v>9100175.129999999</v>
      </c>
      <c r="G50" s="40">
        <v>960739.3</v>
      </c>
      <c r="H50" s="40">
        <v>170101.94</v>
      </c>
      <c r="I50" s="40">
        <v>790637.36</v>
      </c>
      <c r="J50" s="40">
        <v>30762737.61</v>
      </c>
      <c r="K50" s="40">
        <v>3.26</v>
      </c>
      <c r="L50" s="40">
        <v>0</v>
      </c>
      <c r="M50" s="40">
        <v>0</v>
      </c>
      <c r="N50" s="40">
        <v>0</v>
      </c>
      <c r="O50" s="40">
        <v>924081095</v>
      </c>
      <c r="P50" s="40">
        <v>55709608.04</v>
      </c>
      <c r="Q50" s="40">
        <v>139222</v>
      </c>
      <c r="R50" s="40">
        <v>0</v>
      </c>
      <c r="S50" s="40">
        <v>32236373.13</v>
      </c>
      <c r="T50" s="40">
        <v>410024.2</v>
      </c>
      <c r="U50" s="40">
        <v>821520</v>
      </c>
      <c r="V50" s="40">
        <v>22102468.71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12376950.14</v>
      </c>
      <c r="AD50" s="40">
        <v>30762737.61</v>
      </c>
      <c r="AE50" s="40">
        <v>-1910053.74</v>
      </c>
      <c r="AF50" s="40">
        <v>-2149096.74</v>
      </c>
      <c r="AG50" s="40">
        <v>8831040.72</v>
      </c>
      <c r="AH50" s="40">
        <v>14734060.43</v>
      </c>
      <c r="AI50" s="40">
        <v>0</v>
      </c>
      <c r="AJ50" s="40">
        <v>0</v>
      </c>
      <c r="AK50" s="40">
        <v>5455963.16</v>
      </c>
      <c r="AL50" s="40">
        <v>18177773.92</v>
      </c>
      <c r="AM50" s="40">
        <v>0</v>
      </c>
      <c r="AN50" s="40">
        <v>0</v>
      </c>
      <c r="AO50" s="40">
        <v>322644.68</v>
      </c>
      <c r="AP50" s="40">
        <v>507217.89</v>
      </c>
      <c r="AQ50" s="40">
        <v>75624.91</v>
      </c>
      <c r="AR50" s="40">
        <v>170101.94</v>
      </c>
      <c r="AS50" s="40">
        <v>246664.77</v>
      </c>
      <c r="AT50" s="40">
        <v>318555.95</v>
      </c>
      <c r="AU50" s="40">
        <v>0</v>
      </c>
      <c r="AV50" s="40">
        <v>18000</v>
      </c>
      <c r="AW50" s="40">
        <v>0</v>
      </c>
      <c r="AX50" s="40">
        <v>0</v>
      </c>
      <c r="AY50" s="40">
        <v>355</v>
      </c>
      <c r="AZ50" s="40">
        <v>560</v>
      </c>
    </row>
    <row r="51" spans="1:52" s="15" customFormat="1" ht="9" customHeight="1">
      <c r="A51" s="13">
        <f t="shared" si="0"/>
        <v>44</v>
      </c>
      <c r="B51" s="23" t="s">
        <v>128</v>
      </c>
      <c r="C51" s="23" t="s">
        <v>129</v>
      </c>
      <c r="D51" s="40">
        <v>87269.01</v>
      </c>
      <c r="E51" s="40">
        <v>12042.49</v>
      </c>
      <c r="F51" s="40">
        <v>75226.52</v>
      </c>
      <c r="G51" s="40">
        <v>8726.91</v>
      </c>
      <c r="H51" s="40">
        <v>1570.08</v>
      </c>
      <c r="I51" s="40">
        <v>7156.83</v>
      </c>
      <c r="J51" s="40">
        <v>114304.93</v>
      </c>
      <c r="K51" s="40">
        <v>1.36</v>
      </c>
      <c r="L51" s="40">
        <v>0</v>
      </c>
      <c r="M51" s="40">
        <v>0</v>
      </c>
      <c r="N51" s="40">
        <v>0</v>
      </c>
      <c r="O51" s="40">
        <v>8157374.5</v>
      </c>
      <c r="P51" s="40">
        <v>903309.31</v>
      </c>
      <c r="Q51" s="40">
        <v>8500</v>
      </c>
      <c r="R51" s="40">
        <v>0</v>
      </c>
      <c r="S51" s="40">
        <v>377873.87</v>
      </c>
      <c r="T51" s="40">
        <v>33000</v>
      </c>
      <c r="U51" s="40">
        <v>57000</v>
      </c>
      <c r="V51" s="40">
        <v>426935.44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41701.18</v>
      </c>
      <c r="AD51" s="40">
        <v>114304.93</v>
      </c>
      <c r="AE51" s="40">
        <v>3518</v>
      </c>
      <c r="AF51" s="40">
        <v>14873</v>
      </c>
      <c r="AG51" s="40">
        <v>11724.63</v>
      </c>
      <c r="AH51" s="40">
        <v>14439.63</v>
      </c>
      <c r="AI51" s="40">
        <v>27884.62</v>
      </c>
      <c r="AJ51" s="40">
        <v>51010.07</v>
      </c>
      <c r="AK51" s="40">
        <v>-1426.07</v>
      </c>
      <c r="AL51" s="40">
        <v>33982.23</v>
      </c>
      <c r="AM51" s="40">
        <v>0</v>
      </c>
      <c r="AN51" s="40">
        <v>0</v>
      </c>
      <c r="AO51" s="40">
        <v>10150.58</v>
      </c>
      <c r="AP51" s="40">
        <v>12042.49</v>
      </c>
      <c r="AQ51" s="40">
        <v>690.42</v>
      </c>
      <c r="AR51" s="40">
        <v>1570.08</v>
      </c>
      <c r="AS51" s="40">
        <v>880.16</v>
      </c>
      <c r="AT51" s="40">
        <v>1230.35</v>
      </c>
      <c r="AU51" s="40">
        <v>8000</v>
      </c>
      <c r="AV51" s="40">
        <v>8000</v>
      </c>
      <c r="AW51" s="40">
        <v>0</v>
      </c>
      <c r="AX51" s="40">
        <v>82.06</v>
      </c>
      <c r="AY51" s="40">
        <v>580</v>
      </c>
      <c r="AZ51" s="40">
        <v>1160</v>
      </c>
    </row>
    <row r="52" spans="1:52" s="15" customFormat="1" ht="9" customHeight="1">
      <c r="A52" s="13">
        <f t="shared" si="0"/>
        <v>45</v>
      </c>
      <c r="B52" s="23" t="s">
        <v>130</v>
      </c>
      <c r="C52" s="23" t="s">
        <v>131</v>
      </c>
      <c r="D52" s="40">
        <v>11816178.25</v>
      </c>
      <c r="E52" s="40">
        <v>682008.02</v>
      </c>
      <c r="F52" s="40">
        <v>11134170.23</v>
      </c>
      <c r="G52" s="40">
        <v>1181617.81</v>
      </c>
      <c r="H52" s="40">
        <v>209615.8</v>
      </c>
      <c r="I52" s="40">
        <v>972002.01</v>
      </c>
      <c r="J52" s="40">
        <v>16223953.53</v>
      </c>
      <c r="K52" s="40">
        <v>1.41</v>
      </c>
      <c r="L52" s="40">
        <v>0</v>
      </c>
      <c r="M52" s="40">
        <v>0</v>
      </c>
      <c r="N52" s="40">
        <v>0</v>
      </c>
      <c r="O52" s="40">
        <v>1120905298.5</v>
      </c>
      <c r="P52" s="40">
        <v>92938112.14</v>
      </c>
      <c r="Q52" s="40">
        <v>254800</v>
      </c>
      <c r="R52" s="40">
        <v>0</v>
      </c>
      <c r="S52" s="40">
        <v>51890414.61</v>
      </c>
      <c r="T52" s="40">
        <v>645858</v>
      </c>
      <c r="U52" s="40">
        <v>2431086.87</v>
      </c>
      <c r="V52" s="40">
        <v>37715952.66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-48706427.52</v>
      </c>
      <c r="AD52" s="40">
        <v>16223953.53</v>
      </c>
      <c r="AE52" s="40">
        <v>-1977534.94</v>
      </c>
      <c r="AF52" s="40">
        <v>14000634.1</v>
      </c>
      <c r="AG52" s="40">
        <v>2309432.77</v>
      </c>
      <c r="AH52" s="40">
        <v>6729501.86</v>
      </c>
      <c r="AI52" s="40">
        <v>875534</v>
      </c>
      <c r="AJ52" s="40">
        <v>875534</v>
      </c>
      <c r="AK52" s="40">
        <v>-49913859.35</v>
      </c>
      <c r="AL52" s="40">
        <v>-5381716.43</v>
      </c>
      <c r="AM52" s="40">
        <v>0</v>
      </c>
      <c r="AN52" s="40">
        <v>0</v>
      </c>
      <c r="AO52" s="40">
        <v>290053.12</v>
      </c>
      <c r="AP52" s="40">
        <v>682008.02</v>
      </c>
      <c r="AQ52" s="40">
        <v>94280.76</v>
      </c>
      <c r="AR52" s="40">
        <v>209615.8</v>
      </c>
      <c r="AS52" s="40">
        <v>195772.36</v>
      </c>
      <c r="AT52" s="40">
        <v>386392.22</v>
      </c>
      <c r="AU52" s="40">
        <v>0</v>
      </c>
      <c r="AV52" s="40">
        <v>86000</v>
      </c>
      <c r="AW52" s="40">
        <v>0</v>
      </c>
      <c r="AX52" s="40">
        <v>0</v>
      </c>
      <c r="AY52" s="40">
        <v>0</v>
      </c>
      <c r="AZ52" s="40">
        <v>0</v>
      </c>
    </row>
    <row r="53" spans="1:52" s="15" customFormat="1" ht="9" customHeight="1">
      <c r="A53" s="13">
        <f t="shared" si="0"/>
        <v>46</v>
      </c>
      <c r="B53" s="23" t="s">
        <v>132</v>
      </c>
      <c r="C53" s="23" t="s">
        <v>133</v>
      </c>
      <c r="D53" s="40">
        <v>15971510.08</v>
      </c>
      <c r="E53" s="40">
        <v>1089060.08</v>
      </c>
      <c r="F53" s="40">
        <v>14882450</v>
      </c>
      <c r="G53" s="40">
        <v>1451955.45</v>
      </c>
      <c r="H53" s="40">
        <v>261251.64</v>
      </c>
      <c r="I53" s="40">
        <v>1190703.81</v>
      </c>
      <c r="J53" s="40">
        <v>68153900.8</v>
      </c>
      <c r="K53" s="40">
        <v>4.84</v>
      </c>
      <c r="L53" s="40">
        <v>0</v>
      </c>
      <c r="M53" s="40">
        <v>0</v>
      </c>
      <c r="N53" s="40">
        <v>0</v>
      </c>
      <c r="O53" s="40">
        <v>1366382433.48</v>
      </c>
      <c r="P53" s="40">
        <v>132202424.41</v>
      </c>
      <c r="Q53" s="40">
        <v>1417439.61</v>
      </c>
      <c r="R53" s="40">
        <v>0</v>
      </c>
      <c r="S53" s="40">
        <v>64961474.44</v>
      </c>
      <c r="T53" s="40">
        <v>2769498.57</v>
      </c>
      <c r="U53" s="40">
        <v>6938151.8</v>
      </c>
      <c r="V53" s="40">
        <v>56115859.99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13350139.15</v>
      </c>
      <c r="AD53" s="40">
        <v>68153900.8</v>
      </c>
      <c r="AE53" s="40">
        <v>2870722.31</v>
      </c>
      <c r="AF53" s="40">
        <v>34333417.35</v>
      </c>
      <c r="AG53" s="40">
        <v>13263716.4</v>
      </c>
      <c r="AH53" s="40">
        <v>24441145.28</v>
      </c>
      <c r="AI53" s="40">
        <v>5388191.25</v>
      </c>
      <c r="AJ53" s="40">
        <v>10884650.3</v>
      </c>
      <c r="AK53" s="40">
        <v>-8172490.81</v>
      </c>
      <c r="AL53" s="40">
        <v>-1505312.13</v>
      </c>
      <c r="AM53" s="40">
        <v>0</v>
      </c>
      <c r="AN53" s="40">
        <v>0</v>
      </c>
      <c r="AO53" s="40">
        <v>446144.09</v>
      </c>
      <c r="AP53" s="40">
        <v>1089060.08</v>
      </c>
      <c r="AQ53" s="40">
        <v>113991.88</v>
      </c>
      <c r="AR53" s="40">
        <v>261251.64</v>
      </c>
      <c r="AS53" s="40">
        <v>330247.21</v>
      </c>
      <c r="AT53" s="40">
        <v>687055.78</v>
      </c>
      <c r="AU53" s="40">
        <v>0</v>
      </c>
      <c r="AV53" s="40">
        <v>125400</v>
      </c>
      <c r="AW53" s="40">
        <v>0</v>
      </c>
      <c r="AX53" s="40">
        <v>11342.66</v>
      </c>
      <c r="AY53" s="40">
        <v>1905</v>
      </c>
      <c r="AZ53" s="40">
        <v>4010</v>
      </c>
    </row>
    <row r="54" spans="1:52" s="43" customFormat="1" ht="16.5" customHeight="1">
      <c r="A54" s="41">
        <f t="shared" si="0"/>
        <v>47</v>
      </c>
      <c r="B54" s="42" t="s">
        <v>134</v>
      </c>
      <c r="C54" s="42" t="s">
        <v>135</v>
      </c>
      <c r="D54" s="44">
        <v>4815707.59</v>
      </c>
      <c r="E54" s="44">
        <v>343144.26</v>
      </c>
      <c r="F54" s="44">
        <v>4472563.33</v>
      </c>
      <c r="G54" s="44">
        <v>437791.6</v>
      </c>
      <c r="H54" s="44">
        <v>77932.15</v>
      </c>
      <c r="I54" s="44">
        <v>359859.45</v>
      </c>
      <c r="J54" s="44">
        <v>17023071.52</v>
      </c>
      <c r="K54" s="44">
        <v>3.99</v>
      </c>
      <c r="L54" s="44">
        <v>0</v>
      </c>
      <c r="M54" s="44">
        <v>0</v>
      </c>
      <c r="N54" s="44">
        <v>0</v>
      </c>
      <c r="O54" s="44">
        <v>416347318.74</v>
      </c>
      <c r="P54" s="44">
        <v>33520493.13</v>
      </c>
      <c r="Q54" s="44">
        <v>213809</v>
      </c>
      <c r="R54" s="44">
        <v>0</v>
      </c>
      <c r="S54" s="44">
        <v>16432419.29</v>
      </c>
      <c r="T54" s="44">
        <v>707992</v>
      </c>
      <c r="U54" s="44">
        <v>883116</v>
      </c>
      <c r="V54" s="44">
        <v>15283156.84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>
        <v>0</v>
      </c>
      <c r="AC54" s="44">
        <v>-8472873.51</v>
      </c>
      <c r="AD54" s="44">
        <v>17023071.52</v>
      </c>
      <c r="AE54" s="44">
        <v>-2625455.41</v>
      </c>
      <c r="AF54" s="44">
        <v>1242452.32</v>
      </c>
      <c r="AG54" s="44">
        <v>2741514.29</v>
      </c>
      <c r="AH54" s="44">
        <v>5890110.44</v>
      </c>
      <c r="AI54" s="44">
        <v>0</v>
      </c>
      <c r="AJ54" s="44">
        <v>0</v>
      </c>
      <c r="AK54" s="44">
        <v>-8588932.39</v>
      </c>
      <c r="AL54" s="44">
        <v>9890508.76</v>
      </c>
      <c r="AM54" s="44">
        <v>0</v>
      </c>
      <c r="AN54" s="44">
        <v>0</v>
      </c>
      <c r="AO54" s="44">
        <v>92762.98</v>
      </c>
      <c r="AP54" s="44">
        <v>343144.26</v>
      </c>
      <c r="AQ54" s="44">
        <v>34969.1</v>
      </c>
      <c r="AR54" s="44">
        <v>77932.15</v>
      </c>
      <c r="AS54" s="44">
        <v>55308.99</v>
      </c>
      <c r="AT54" s="44">
        <v>192567.86</v>
      </c>
      <c r="AU54" s="44">
        <v>0</v>
      </c>
      <c r="AV54" s="44">
        <v>66000</v>
      </c>
      <c r="AW54" s="44">
        <v>2484.89</v>
      </c>
      <c r="AX54" s="44">
        <v>6644.25</v>
      </c>
      <c r="AY54" s="44">
        <v>0</v>
      </c>
      <c r="AZ54" s="44">
        <v>0</v>
      </c>
    </row>
    <row r="55" spans="1:52" s="15" customFormat="1" ht="9" customHeight="1">
      <c r="A55" s="13">
        <f t="shared" si="0"/>
        <v>48</v>
      </c>
      <c r="B55" s="23" t="s">
        <v>136</v>
      </c>
      <c r="C55" s="23" t="s">
        <v>137</v>
      </c>
      <c r="D55" s="40">
        <v>1344.81</v>
      </c>
      <c r="E55" s="40">
        <v>1234.53</v>
      </c>
      <c r="F55" s="40">
        <v>110.28</v>
      </c>
      <c r="G55" s="40">
        <v>122.24</v>
      </c>
      <c r="H55" s="40">
        <v>30.33</v>
      </c>
      <c r="I55" s="40">
        <v>91.91</v>
      </c>
      <c r="J55" s="40">
        <v>5475.27</v>
      </c>
      <c r="K55" s="40">
        <v>5.39</v>
      </c>
      <c r="L55" s="40">
        <v>0</v>
      </c>
      <c r="M55" s="40">
        <v>0</v>
      </c>
      <c r="N55" s="40">
        <v>0</v>
      </c>
      <c r="O55" s="40">
        <v>34408.71</v>
      </c>
      <c r="P55" s="40">
        <v>112701.47</v>
      </c>
      <c r="Q55" s="40">
        <v>2200</v>
      </c>
      <c r="R55" s="40">
        <v>0</v>
      </c>
      <c r="S55" s="40">
        <v>93366.79</v>
      </c>
      <c r="T55" s="40">
        <v>3300</v>
      </c>
      <c r="U55" s="40">
        <v>11000</v>
      </c>
      <c r="V55" s="40">
        <v>2834.68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5071.29</v>
      </c>
      <c r="AD55" s="40">
        <v>5475.27</v>
      </c>
      <c r="AE55" s="40">
        <v>3247.3</v>
      </c>
      <c r="AF55" s="40">
        <v>3247.3</v>
      </c>
      <c r="AG55" s="40">
        <v>1242.29</v>
      </c>
      <c r="AH55" s="40">
        <v>1242.29</v>
      </c>
      <c r="AI55" s="40">
        <v>0</v>
      </c>
      <c r="AJ55" s="40">
        <v>0</v>
      </c>
      <c r="AK55" s="40">
        <v>581.7</v>
      </c>
      <c r="AL55" s="40">
        <v>985.68</v>
      </c>
      <c r="AM55" s="40">
        <v>0</v>
      </c>
      <c r="AN55" s="40">
        <v>0</v>
      </c>
      <c r="AO55" s="40">
        <v>684.69</v>
      </c>
      <c r="AP55" s="40">
        <v>1234.53</v>
      </c>
      <c r="AQ55" s="40">
        <v>25.35</v>
      </c>
      <c r="AR55" s="40">
        <v>30.33</v>
      </c>
      <c r="AS55" s="40">
        <v>308.64</v>
      </c>
      <c r="AT55" s="40">
        <v>501.5</v>
      </c>
      <c r="AU55" s="40">
        <v>0</v>
      </c>
      <c r="AV55" s="40">
        <v>0</v>
      </c>
      <c r="AW55" s="40">
        <v>42.7</v>
      </c>
      <c r="AX55" s="40">
        <v>42.7</v>
      </c>
      <c r="AY55" s="40">
        <v>308</v>
      </c>
      <c r="AZ55" s="40">
        <v>660</v>
      </c>
    </row>
    <row r="56" spans="1:52" s="15" customFormat="1" ht="9" customHeight="1">
      <c r="A56" s="13">
        <f t="shared" si="0"/>
        <v>49</v>
      </c>
      <c r="B56" s="23" t="s">
        <v>138</v>
      </c>
      <c r="C56" s="23" t="s">
        <v>139</v>
      </c>
      <c r="D56" s="40">
        <v>365875.23</v>
      </c>
      <c r="E56" s="40">
        <v>55549.4</v>
      </c>
      <c r="F56" s="40">
        <v>310325.83</v>
      </c>
      <c r="G56" s="40">
        <v>36587.53</v>
      </c>
      <c r="H56" s="40">
        <v>6996.95</v>
      </c>
      <c r="I56" s="40">
        <v>29590.58</v>
      </c>
      <c r="J56" s="40">
        <v>120150.1</v>
      </c>
      <c r="K56" s="40">
        <v>0.34</v>
      </c>
      <c r="L56" s="40">
        <v>0</v>
      </c>
      <c r="M56" s="40">
        <v>0</v>
      </c>
      <c r="N56" s="40">
        <v>0</v>
      </c>
      <c r="O56" s="40">
        <v>33693746.44</v>
      </c>
      <c r="P56" s="40">
        <v>4455846.47</v>
      </c>
      <c r="Q56" s="40">
        <v>139792</v>
      </c>
      <c r="R56" s="40">
        <v>0</v>
      </c>
      <c r="S56" s="40">
        <v>1672855.48</v>
      </c>
      <c r="T56" s="40">
        <v>355542.36</v>
      </c>
      <c r="U56" s="40">
        <v>688700.89</v>
      </c>
      <c r="V56" s="40">
        <v>1598955.74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-1591541.4</v>
      </c>
      <c r="AD56" s="40">
        <v>120150.1</v>
      </c>
      <c r="AE56" s="40">
        <v>37326.1</v>
      </c>
      <c r="AF56" s="40">
        <v>66929.71</v>
      </c>
      <c r="AG56" s="40">
        <v>190864.14</v>
      </c>
      <c r="AH56" s="40">
        <v>468001.58</v>
      </c>
      <c r="AI56" s="40">
        <v>2690.27</v>
      </c>
      <c r="AJ56" s="40">
        <v>15300.93</v>
      </c>
      <c r="AK56" s="40">
        <v>-1822421.91</v>
      </c>
      <c r="AL56" s="40">
        <v>-430082.12</v>
      </c>
      <c r="AM56" s="40">
        <v>0</v>
      </c>
      <c r="AN56" s="40">
        <v>0</v>
      </c>
      <c r="AO56" s="40">
        <v>17008.15</v>
      </c>
      <c r="AP56" s="40">
        <v>55549.4</v>
      </c>
      <c r="AQ56" s="40">
        <v>2912.73</v>
      </c>
      <c r="AR56" s="40">
        <v>6996.95</v>
      </c>
      <c r="AS56" s="40">
        <v>6365.42</v>
      </c>
      <c r="AT56" s="40">
        <v>15117.69</v>
      </c>
      <c r="AU56" s="40">
        <v>7500</v>
      </c>
      <c r="AV56" s="40">
        <v>32500</v>
      </c>
      <c r="AW56" s="40">
        <v>0</v>
      </c>
      <c r="AX56" s="40">
        <v>409.76</v>
      </c>
      <c r="AY56" s="40">
        <v>230</v>
      </c>
      <c r="AZ56" s="40">
        <v>525</v>
      </c>
    </row>
    <row r="57" spans="1:52" s="15" customFormat="1" ht="9" customHeight="1">
      <c r="A57" s="13">
        <f t="shared" si="0"/>
        <v>50</v>
      </c>
      <c r="B57" s="23" t="s">
        <v>138</v>
      </c>
      <c r="C57" s="23" t="s">
        <v>140</v>
      </c>
      <c r="D57" s="40">
        <v>912438.84</v>
      </c>
      <c r="E57" s="40">
        <v>74232.03</v>
      </c>
      <c r="F57" s="40">
        <v>838206.81</v>
      </c>
      <c r="G57" s="40">
        <v>91243.88</v>
      </c>
      <c r="H57" s="40">
        <v>17497.46</v>
      </c>
      <c r="I57" s="40">
        <v>73746.42</v>
      </c>
      <c r="J57" s="40">
        <v>-2330182.3</v>
      </c>
      <c r="K57" s="40">
        <v>-2.68</v>
      </c>
      <c r="L57" s="40">
        <v>0</v>
      </c>
      <c r="M57" s="40">
        <v>0</v>
      </c>
      <c r="N57" s="40">
        <v>0</v>
      </c>
      <c r="O57" s="40">
        <v>81844058.91</v>
      </c>
      <c r="P57" s="40">
        <v>14010375.29</v>
      </c>
      <c r="Q57" s="40">
        <v>425048</v>
      </c>
      <c r="R57" s="40">
        <v>0</v>
      </c>
      <c r="S57" s="40">
        <v>6714837.05</v>
      </c>
      <c r="T57" s="40">
        <v>952757</v>
      </c>
      <c r="U57" s="40">
        <v>1850367.32</v>
      </c>
      <c r="V57" s="40">
        <v>4067365.92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-9208938.21</v>
      </c>
      <c r="AD57" s="40">
        <v>-2330182.3</v>
      </c>
      <c r="AE57" s="40">
        <v>200145.36</v>
      </c>
      <c r="AF57" s="40">
        <v>471113.36</v>
      </c>
      <c r="AG57" s="40">
        <v>290513.65</v>
      </c>
      <c r="AH57" s="40">
        <v>562260.95</v>
      </c>
      <c r="AI57" s="40">
        <v>109526.64</v>
      </c>
      <c r="AJ57" s="40">
        <v>252272.54</v>
      </c>
      <c r="AK57" s="40">
        <v>-9809123.86</v>
      </c>
      <c r="AL57" s="40">
        <v>-3615829.15</v>
      </c>
      <c r="AM57" s="40">
        <v>0</v>
      </c>
      <c r="AN57" s="40">
        <v>0</v>
      </c>
      <c r="AO57" s="40">
        <v>27977.64</v>
      </c>
      <c r="AP57" s="40">
        <v>74232.03</v>
      </c>
      <c r="AQ57" s="40">
        <v>7666.33</v>
      </c>
      <c r="AR57" s="40">
        <v>17497.46</v>
      </c>
      <c r="AS57" s="40">
        <v>12487.29</v>
      </c>
      <c r="AT57" s="40">
        <v>22624.65</v>
      </c>
      <c r="AU57" s="40">
        <v>7500</v>
      </c>
      <c r="AV57" s="40">
        <v>32500</v>
      </c>
      <c r="AW57" s="40">
        <v>89.02</v>
      </c>
      <c r="AX57" s="40">
        <v>1099.92</v>
      </c>
      <c r="AY57" s="40">
        <v>235</v>
      </c>
      <c r="AZ57" s="40">
        <v>510</v>
      </c>
    </row>
    <row r="58" spans="1:52" s="15" customFormat="1" ht="9" customHeight="1">
      <c r="A58" s="13">
        <f t="shared" si="0"/>
        <v>51</v>
      </c>
      <c r="B58" s="23" t="s">
        <v>138</v>
      </c>
      <c r="C58" s="23" t="s">
        <v>141</v>
      </c>
      <c r="D58" s="40">
        <v>159652.31</v>
      </c>
      <c r="E58" s="40">
        <v>46858.88</v>
      </c>
      <c r="F58" s="40">
        <v>112793.43</v>
      </c>
      <c r="G58" s="40">
        <v>15965.23</v>
      </c>
      <c r="H58" s="40">
        <v>3176.02</v>
      </c>
      <c r="I58" s="40">
        <v>12789.21</v>
      </c>
      <c r="J58" s="40">
        <v>515447.35</v>
      </c>
      <c r="K58" s="40">
        <v>3.47</v>
      </c>
      <c r="L58" s="40">
        <v>0</v>
      </c>
      <c r="M58" s="40">
        <v>0</v>
      </c>
      <c r="N58" s="40">
        <v>0</v>
      </c>
      <c r="O58" s="40">
        <v>13258781.89</v>
      </c>
      <c r="P58" s="40">
        <v>3878992.92</v>
      </c>
      <c r="Q58" s="40">
        <v>78708</v>
      </c>
      <c r="R58" s="40">
        <v>0</v>
      </c>
      <c r="S58" s="40">
        <v>2474630.9</v>
      </c>
      <c r="T58" s="40">
        <v>121012</v>
      </c>
      <c r="U58" s="40">
        <v>366297.06</v>
      </c>
      <c r="V58" s="40">
        <v>838344.96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260242.83</v>
      </c>
      <c r="AD58" s="40">
        <v>515447.35</v>
      </c>
      <c r="AE58" s="40">
        <v>-1002.1</v>
      </c>
      <c r="AF58" s="40">
        <v>-19225.57</v>
      </c>
      <c r="AG58" s="40">
        <v>113333.52</v>
      </c>
      <c r="AH58" s="40">
        <v>261872.39</v>
      </c>
      <c r="AI58" s="40">
        <v>0</v>
      </c>
      <c r="AJ58" s="40">
        <v>0</v>
      </c>
      <c r="AK58" s="40">
        <v>147911.41</v>
      </c>
      <c r="AL58" s="40">
        <v>272800.53</v>
      </c>
      <c r="AM58" s="40">
        <v>0</v>
      </c>
      <c r="AN58" s="40">
        <v>0</v>
      </c>
      <c r="AO58" s="40">
        <v>13700.13</v>
      </c>
      <c r="AP58" s="40">
        <v>46858.88</v>
      </c>
      <c r="AQ58" s="40">
        <v>1464.58</v>
      </c>
      <c r="AR58" s="40">
        <v>3176.02</v>
      </c>
      <c r="AS58" s="40">
        <v>4505.55</v>
      </c>
      <c r="AT58" s="40">
        <v>10527.46</v>
      </c>
      <c r="AU58" s="40">
        <v>7500</v>
      </c>
      <c r="AV58" s="40">
        <v>32500</v>
      </c>
      <c r="AW58" s="40">
        <v>0</v>
      </c>
      <c r="AX58" s="40">
        <v>175.4</v>
      </c>
      <c r="AY58" s="40">
        <v>230</v>
      </c>
      <c r="AZ58" s="40">
        <v>480</v>
      </c>
    </row>
    <row r="59" spans="1:52" s="15" customFormat="1" ht="9" customHeight="1">
      <c r="A59" s="13">
        <f t="shared" si="0"/>
        <v>52</v>
      </c>
      <c r="B59" s="23" t="s">
        <v>142</v>
      </c>
      <c r="C59" s="23" t="s">
        <v>143</v>
      </c>
      <c r="D59" s="40">
        <v>49552559.98</v>
      </c>
      <c r="E59" s="40">
        <v>2960001</v>
      </c>
      <c r="F59" s="40">
        <v>46592558.98</v>
      </c>
      <c r="G59" s="40">
        <v>4504778.19</v>
      </c>
      <c r="H59" s="40">
        <v>813990.83</v>
      </c>
      <c r="I59" s="40">
        <v>3690787.36</v>
      </c>
      <c r="J59" s="40">
        <v>87609104.95</v>
      </c>
      <c r="K59" s="40">
        <v>2</v>
      </c>
      <c r="L59" s="40">
        <v>0</v>
      </c>
      <c r="M59" s="40">
        <v>0</v>
      </c>
      <c r="N59" s="40">
        <v>0</v>
      </c>
      <c r="O59" s="40">
        <v>4243247321.05</v>
      </c>
      <c r="P59" s="40">
        <v>393439889.98</v>
      </c>
      <c r="Q59" s="40">
        <v>5875679.74</v>
      </c>
      <c r="R59" s="40">
        <v>0</v>
      </c>
      <c r="S59" s="40">
        <v>206083407.13</v>
      </c>
      <c r="T59" s="40">
        <v>14429317.79</v>
      </c>
      <c r="U59" s="40">
        <v>34083258.49</v>
      </c>
      <c r="V59" s="40">
        <v>132968226.83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0">
        <v>0</v>
      </c>
      <c r="AC59" s="40">
        <v>-142057745.93</v>
      </c>
      <c r="AD59" s="40">
        <v>87609104.95</v>
      </c>
      <c r="AE59" s="40">
        <v>-6071460.77</v>
      </c>
      <c r="AF59" s="40">
        <v>3811978.63</v>
      </c>
      <c r="AG59" s="40">
        <v>20141517.55</v>
      </c>
      <c r="AH59" s="40">
        <v>42923040.36</v>
      </c>
      <c r="AI59" s="40">
        <v>0</v>
      </c>
      <c r="AJ59" s="40">
        <v>1229508.2</v>
      </c>
      <c r="AK59" s="40">
        <v>-156127802.71</v>
      </c>
      <c r="AL59" s="40">
        <v>39644577.76</v>
      </c>
      <c r="AM59" s="40">
        <v>0</v>
      </c>
      <c r="AN59" s="40">
        <v>0</v>
      </c>
      <c r="AO59" s="40">
        <v>940512.83</v>
      </c>
      <c r="AP59" s="40">
        <v>2960001</v>
      </c>
      <c r="AQ59" s="40">
        <v>368165.28</v>
      </c>
      <c r="AR59" s="40">
        <v>813990.83</v>
      </c>
      <c r="AS59" s="40">
        <v>530067.55</v>
      </c>
      <c r="AT59" s="40">
        <v>1170363.57</v>
      </c>
      <c r="AU59" s="40">
        <v>42000</v>
      </c>
      <c r="AV59" s="40">
        <v>84000</v>
      </c>
      <c r="AW59" s="40">
        <v>0</v>
      </c>
      <c r="AX59" s="40">
        <v>889611.6</v>
      </c>
      <c r="AY59" s="40">
        <v>280</v>
      </c>
      <c r="AZ59" s="40">
        <v>2035</v>
      </c>
    </row>
    <row r="60" spans="1:52" s="15" customFormat="1" ht="9" customHeight="1">
      <c r="A60" s="13">
        <f t="shared" si="0"/>
        <v>53</v>
      </c>
      <c r="B60" s="23" t="s">
        <v>144</v>
      </c>
      <c r="C60" s="23" t="s">
        <v>145</v>
      </c>
      <c r="D60" s="40">
        <v>3540681.22</v>
      </c>
      <c r="E60" s="40">
        <v>265199.7</v>
      </c>
      <c r="F60" s="40">
        <v>3275481.52</v>
      </c>
      <c r="G60" s="40">
        <v>321880.12</v>
      </c>
      <c r="H60" s="40">
        <v>58671.02</v>
      </c>
      <c r="I60" s="40">
        <v>263209.1</v>
      </c>
      <c r="J60" s="40">
        <v>13633381.4</v>
      </c>
      <c r="K60" s="40">
        <v>4.4</v>
      </c>
      <c r="L60" s="40">
        <v>0</v>
      </c>
      <c r="M60" s="40">
        <v>0</v>
      </c>
      <c r="N60" s="40">
        <v>0</v>
      </c>
      <c r="O60" s="40">
        <v>299806146.13</v>
      </c>
      <c r="P60" s="40">
        <v>34356334.87</v>
      </c>
      <c r="Q60" s="40">
        <v>479999</v>
      </c>
      <c r="R60" s="40">
        <v>0</v>
      </c>
      <c r="S60" s="40">
        <v>15275023.79</v>
      </c>
      <c r="T60" s="40">
        <v>1203778</v>
      </c>
      <c r="U60" s="40">
        <v>2709760.19</v>
      </c>
      <c r="V60" s="40">
        <v>14687773.89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71732.48</v>
      </c>
      <c r="AD60" s="40">
        <v>13633381.4</v>
      </c>
      <c r="AE60" s="40">
        <v>-403669.8</v>
      </c>
      <c r="AF60" s="40">
        <v>6977412.57</v>
      </c>
      <c r="AG60" s="40">
        <v>1565087.48</v>
      </c>
      <c r="AH60" s="40">
        <v>3794231.1</v>
      </c>
      <c r="AI60" s="40">
        <v>705736.34</v>
      </c>
      <c r="AJ60" s="40">
        <v>1427803.77</v>
      </c>
      <c r="AK60" s="40">
        <v>-1795421.54</v>
      </c>
      <c r="AL60" s="40">
        <v>1433933.96</v>
      </c>
      <c r="AM60" s="40">
        <v>0</v>
      </c>
      <c r="AN60" s="40">
        <v>0</v>
      </c>
      <c r="AO60" s="40">
        <v>114244.32</v>
      </c>
      <c r="AP60" s="40">
        <v>265199.7</v>
      </c>
      <c r="AQ60" s="40">
        <v>25726.86</v>
      </c>
      <c r="AR60" s="40">
        <v>58671.02</v>
      </c>
      <c r="AS60" s="40">
        <v>82137.46</v>
      </c>
      <c r="AT60" s="40">
        <v>193517.67</v>
      </c>
      <c r="AU60" s="40">
        <v>4000</v>
      </c>
      <c r="AV60" s="40">
        <v>4000</v>
      </c>
      <c r="AW60" s="40">
        <v>0</v>
      </c>
      <c r="AX60" s="40">
        <v>3541.01</v>
      </c>
      <c r="AY60" s="40">
        <v>2380</v>
      </c>
      <c r="AZ60" s="40">
        <v>5470</v>
      </c>
    </row>
    <row r="61" spans="1:52" s="15" customFormat="1" ht="9" customHeight="1">
      <c r="A61" s="13">
        <f t="shared" si="0"/>
        <v>54</v>
      </c>
      <c r="B61" s="23" t="s">
        <v>146</v>
      </c>
      <c r="C61" s="23" t="s">
        <v>147</v>
      </c>
      <c r="D61" s="40">
        <v>39187017.32</v>
      </c>
      <c r="E61" s="40">
        <v>2898420.76</v>
      </c>
      <c r="F61" s="40">
        <v>36288596.56</v>
      </c>
      <c r="G61" s="40">
        <v>3804564.78</v>
      </c>
      <c r="H61" s="40">
        <v>683825.92</v>
      </c>
      <c r="I61" s="40">
        <v>3120738.86</v>
      </c>
      <c r="J61" s="40">
        <v>104718936.23</v>
      </c>
      <c r="K61" s="40">
        <v>2.83</v>
      </c>
      <c r="L61" s="40">
        <v>0</v>
      </c>
      <c r="M61" s="40">
        <v>0</v>
      </c>
      <c r="N61" s="40">
        <v>0</v>
      </c>
      <c r="O61" s="40">
        <v>3614229122.68</v>
      </c>
      <c r="P61" s="40">
        <v>298033190.29</v>
      </c>
      <c r="Q61" s="40">
        <v>2313847.12</v>
      </c>
      <c r="R61" s="40">
        <v>0</v>
      </c>
      <c r="S61" s="40">
        <v>141274623.29</v>
      </c>
      <c r="T61" s="40">
        <v>5502634.85</v>
      </c>
      <c r="U61" s="40">
        <v>11055786.86</v>
      </c>
      <c r="V61" s="40">
        <v>137886298.17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-18705115.86</v>
      </c>
      <c r="AD61" s="40">
        <v>104718936.23</v>
      </c>
      <c r="AE61" s="40">
        <v>-32713247.86</v>
      </c>
      <c r="AF61" s="40">
        <v>-10570848.86</v>
      </c>
      <c r="AG61" s="40">
        <v>16547321.32</v>
      </c>
      <c r="AH61" s="40">
        <v>43033964.05</v>
      </c>
      <c r="AI61" s="40">
        <v>17798861.4</v>
      </c>
      <c r="AJ61" s="40">
        <v>30840010.6</v>
      </c>
      <c r="AK61" s="40">
        <v>-20338050.72</v>
      </c>
      <c r="AL61" s="40">
        <v>41415810.44</v>
      </c>
      <c r="AM61" s="40">
        <v>0</v>
      </c>
      <c r="AN61" s="40">
        <v>0</v>
      </c>
      <c r="AO61" s="40">
        <v>1365539.53</v>
      </c>
      <c r="AP61" s="40">
        <v>2898420.76</v>
      </c>
      <c r="AQ61" s="40">
        <v>301355.18</v>
      </c>
      <c r="AR61" s="40">
        <v>683825.92</v>
      </c>
      <c r="AS61" s="40">
        <v>1038348.19</v>
      </c>
      <c r="AT61" s="40">
        <v>2117566.34</v>
      </c>
      <c r="AU61" s="40">
        <v>40000</v>
      </c>
      <c r="AV61" s="40">
        <v>40000</v>
      </c>
      <c r="AW61" s="40">
        <v>-15163.84</v>
      </c>
      <c r="AX61" s="40">
        <v>55228.5</v>
      </c>
      <c r="AY61" s="40">
        <v>1000</v>
      </c>
      <c r="AZ61" s="40">
        <v>1800</v>
      </c>
    </row>
    <row r="62" spans="1:52" s="15" customFormat="1" ht="9" customHeight="1">
      <c r="A62" s="13">
        <f t="shared" si="0"/>
        <v>55</v>
      </c>
      <c r="B62" s="23" t="s">
        <v>148</v>
      </c>
      <c r="C62" s="23" t="s">
        <v>149</v>
      </c>
      <c r="D62" s="40">
        <v>45594.16</v>
      </c>
      <c r="E62" s="40">
        <v>4507.23</v>
      </c>
      <c r="F62" s="40">
        <v>41086.93</v>
      </c>
      <c r="G62" s="40">
        <v>4559.42</v>
      </c>
      <c r="H62" s="40">
        <v>813.64</v>
      </c>
      <c r="I62" s="40">
        <v>3745.78</v>
      </c>
      <c r="J62" s="40">
        <v>-24188.11</v>
      </c>
      <c r="K62" s="40">
        <v>-0.56</v>
      </c>
      <c r="L62" s="40">
        <v>0</v>
      </c>
      <c r="M62" s="40">
        <v>0</v>
      </c>
      <c r="N62" s="40">
        <v>0</v>
      </c>
      <c r="O62" s="40">
        <v>4146014.97</v>
      </c>
      <c r="P62" s="40">
        <v>639885.11</v>
      </c>
      <c r="Q62" s="40">
        <v>8500</v>
      </c>
      <c r="R62" s="40">
        <v>0</v>
      </c>
      <c r="S62" s="40">
        <v>253201.64</v>
      </c>
      <c r="T62" s="40">
        <v>33750</v>
      </c>
      <c r="U62" s="40">
        <v>108738.37</v>
      </c>
      <c r="V62" s="40">
        <v>235695.1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-257761.86</v>
      </c>
      <c r="AD62" s="40">
        <v>-24188.11</v>
      </c>
      <c r="AE62" s="40">
        <v>56</v>
      </c>
      <c r="AF62" s="40">
        <v>15500.8</v>
      </c>
      <c r="AG62" s="40">
        <v>24307.52</v>
      </c>
      <c r="AH62" s="40">
        <v>42776.76</v>
      </c>
      <c r="AI62" s="40">
        <v>0</v>
      </c>
      <c r="AJ62" s="40">
        <v>0</v>
      </c>
      <c r="AK62" s="40">
        <v>-282125.38</v>
      </c>
      <c r="AL62" s="40">
        <v>-82465.67</v>
      </c>
      <c r="AM62" s="40">
        <v>0</v>
      </c>
      <c r="AN62" s="40">
        <v>0</v>
      </c>
      <c r="AO62" s="40">
        <v>1760.61</v>
      </c>
      <c r="AP62" s="40">
        <v>4507.23</v>
      </c>
      <c r="AQ62" s="40">
        <v>377.39</v>
      </c>
      <c r="AR62" s="40">
        <v>813.64</v>
      </c>
      <c r="AS62" s="40">
        <v>1022.79</v>
      </c>
      <c r="AT62" s="40">
        <v>2253.01</v>
      </c>
      <c r="AU62" s="40">
        <v>0</v>
      </c>
      <c r="AV62" s="40">
        <v>0</v>
      </c>
      <c r="AW62" s="40">
        <v>84.43</v>
      </c>
      <c r="AX62" s="40">
        <v>980.58</v>
      </c>
      <c r="AY62" s="40">
        <v>276</v>
      </c>
      <c r="AZ62" s="40">
        <v>460</v>
      </c>
    </row>
    <row r="63" spans="1:52" s="15" customFormat="1" ht="9" customHeight="1">
      <c r="A63" s="13">
        <f t="shared" si="0"/>
        <v>56</v>
      </c>
      <c r="B63" s="23" t="s">
        <v>150</v>
      </c>
      <c r="C63" s="23" t="s">
        <v>151</v>
      </c>
      <c r="D63" s="40">
        <v>400290.16</v>
      </c>
      <c r="E63" s="40">
        <v>146328.08</v>
      </c>
      <c r="F63" s="40">
        <v>253962.08</v>
      </c>
      <c r="G63" s="40">
        <v>40029.01</v>
      </c>
      <c r="H63" s="40">
        <v>7488.79</v>
      </c>
      <c r="I63" s="40">
        <v>32540.22</v>
      </c>
      <c r="J63" s="40">
        <v>-1483102.9</v>
      </c>
      <c r="K63" s="40">
        <v>-3.86</v>
      </c>
      <c r="L63" s="40">
        <v>0</v>
      </c>
      <c r="M63" s="40">
        <v>0</v>
      </c>
      <c r="N63" s="40">
        <v>0</v>
      </c>
      <c r="O63" s="40">
        <v>36525241</v>
      </c>
      <c r="P63" s="40">
        <v>5214949.39</v>
      </c>
      <c r="Q63" s="40">
        <v>66665</v>
      </c>
      <c r="R63" s="40">
        <v>0</v>
      </c>
      <c r="S63" s="40">
        <v>2914487.72</v>
      </c>
      <c r="T63" s="40">
        <v>194636</v>
      </c>
      <c r="U63" s="40">
        <v>415886.06</v>
      </c>
      <c r="V63" s="40">
        <v>1623274.61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-4016954.47</v>
      </c>
      <c r="AD63" s="40">
        <v>-1483102.9</v>
      </c>
      <c r="AE63" s="40">
        <v>-3024023.65</v>
      </c>
      <c r="AF63" s="40">
        <v>-986887.97</v>
      </c>
      <c r="AG63" s="40">
        <v>84126.1</v>
      </c>
      <c r="AH63" s="40">
        <v>334924.36</v>
      </c>
      <c r="AI63" s="40">
        <v>0</v>
      </c>
      <c r="AJ63" s="40">
        <v>0</v>
      </c>
      <c r="AK63" s="40">
        <v>-1077056.92</v>
      </c>
      <c r="AL63" s="40">
        <v>-831139.29</v>
      </c>
      <c r="AM63" s="40">
        <v>0</v>
      </c>
      <c r="AN63" s="40">
        <v>0</v>
      </c>
      <c r="AO63" s="40">
        <v>93780.73</v>
      </c>
      <c r="AP63" s="40">
        <v>146328.08</v>
      </c>
      <c r="AQ63" s="40">
        <v>3371.83</v>
      </c>
      <c r="AR63" s="40">
        <v>7488.79</v>
      </c>
      <c r="AS63" s="40">
        <v>27382.93</v>
      </c>
      <c r="AT63" s="40">
        <v>71449.71</v>
      </c>
      <c r="AU63" s="40">
        <v>60000</v>
      </c>
      <c r="AV63" s="40">
        <v>60000</v>
      </c>
      <c r="AW63" s="40">
        <v>225.97</v>
      </c>
      <c r="AX63" s="40">
        <v>589.58</v>
      </c>
      <c r="AY63" s="40">
        <v>2800</v>
      </c>
      <c r="AZ63" s="40">
        <v>6800</v>
      </c>
    </row>
    <row r="64" spans="1:52" s="15" customFormat="1" ht="9" customHeight="1">
      <c r="A64" s="13">
        <f t="shared" si="0"/>
        <v>57</v>
      </c>
      <c r="B64" s="23" t="s">
        <v>152</v>
      </c>
      <c r="C64" s="23" t="s">
        <v>153</v>
      </c>
      <c r="D64" s="40">
        <v>1540828.03</v>
      </c>
      <c r="E64" s="40">
        <v>175886.41</v>
      </c>
      <c r="F64" s="40">
        <v>1364941.62</v>
      </c>
      <c r="G64" s="40">
        <v>140075.28</v>
      </c>
      <c r="H64" s="40">
        <v>26412.73</v>
      </c>
      <c r="I64" s="40">
        <v>113662.55</v>
      </c>
      <c r="J64" s="40">
        <v>1241233.5</v>
      </c>
      <c r="K64" s="40">
        <v>0.92</v>
      </c>
      <c r="L64" s="40">
        <v>0</v>
      </c>
      <c r="M64" s="40">
        <v>0</v>
      </c>
      <c r="N64" s="40">
        <v>0</v>
      </c>
      <c r="O64" s="40">
        <v>130203027.18</v>
      </c>
      <c r="P64" s="40">
        <v>14868067.6</v>
      </c>
      <c r="Q64" s="40">
        <v>308316</v>
      </c>
      <c r="R64" s="40">
        <v>0</v>
      </c>
      <c r="S64" s="40">
        <v>7527051.44</v>
      </c>
      <c r="T64" s="40">
        <v>537561</v>
      </c>
      <c r="U64" s="40">
        <v>1571183.07</v>
      </c>
      <c r="V64" s="40">
        <v>4923956.09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-4855921.5</v>
      </c>
      <c r="AD64" s="40">
        <v>1241233.5</v>
      </c>
      <c r="AE64" s="40">
        <v>-1287671.97</v>
      </c>
      <c r="AF64" s="40">
        <v>4286323.7</v>
      </c>
      <c r="AG64" s="40">
        <v>910093.67</v>
      </c>
      <c r="AH64" s="40">
        <v>1317808.67</v>
      </c>
      <c r="AI64" s="40">
        <v>0</v>
      </c>
      <c r="AJ64" s="40">
        <v>0</v>
      </c>
      <c r="AK64" s="40">
        <v>-4478343.2</v>
      </c>
      <c r="AL64" s="40">
        <v>-4362898.87</v>
      </c>
      <c r="AM64" s="40">
        <v>0</v>
      </c>
      <c r="AN64" s="40">
        <v>0</v>
      </c>
      <c r="AO64" s="40">
        <v>115668.44</v>
      </c>
      <c r="AP64" s="40">
        <v>175886.41</v>
      </c>
      <c r="AQ64" s="40">
        <v>11351.14</v>
      </c>
      <c r="AR64" s="40">
        <v>26412.73</v>
      </c>
      <c r="AS64" s="40">
        <v>32347.3</v>
      </c>
      <c r="AT64" s="40">
        <v>74503.68</v>
      </c>
      <c r="AU64" s="40">
        <v>68970</v>
      </c>
      <c r="AV64" s="40">
        <v>68970</v>
      </c>
      <c r="AW64" s="40">
        <v>0</v>
      </c>
      <c r="AX64" s="40">
        <v>0</v>
      </c>
      <c r="AY64" s="40">
        <v>3000</v>
      </c>
      <c r="AZ64" s="40">
        <v>6000</v>
      </c>
    </row>
    <row r="65" spans="1:52" s="15" customFormat="1" ht="9" customHeight="1">
      <c r="A65" s="13">
        <f t="shared" si="0"/>
        <v>58</v>
      </c>
      <c r="B65" s="23" t="s">
        <v>154</v>
      </c>
      <c r="C65" s="23" t="s">
        <v>155</v>
      </c>
      <c r="D65" s="40">
        <v>66074.65</v>
      </c>
      <c r="E65" s="40">
        <v>10542.9</v>
      </c>
      <c r="F65" s="40">
        <v>55531.75</v>
      </c>
      <c r="G65" s="40">
        <v>6607.47</v>
      </c>
      <c r="H65" s="40">
        <v>1369.32</v>
      </c>
      <c r="I65" s="40">
        <v>5238.15</v>
      </c>
      <c r="J65" s="40">
        <v>-72301.08</v>
      </c>
      <c r="K65" s="40">
        <v>-1.25</v>
      </c>
      <c r="L65" s="40">
        <v>0</v>
      </c>
      <c r="M65" s="40">
        <v>0</v>
      </c>
      <c r="N65" s="40">
        <v>0</v>
      </c>
      <c r="O65" s="40">
        <v>4174632.27</v>
      </c>
      <c r="P65" s="40">
        <v>3355405.28</v>
      </c>
      <c r="Q65" s="40">
        <v>5560</v>
      </c>
      <c r="R65" s="40">
        <v>0</v>
      </c>
      <c r="S65" s="40">
        <v>2651493.55</v>
      </c>
      <c r="T65" s="40">
        <v>59830</v>
      </c>
      <c r="U65" s="40">
        <v>313519.12</v>
      </c>
      <c r="V65" s="40">
        <v>325002.61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  <c r="AC65" s="40">
        <v>-255219.79</v>
      </c>
      <c r="AD65" s="40">
        <v>-72301.08</v>
      </c>
      <c r="AE65" s="40">
        <v>-54905.42</v>
      </c>
      <c r="AF65" s="40">
        <v>-34196.98</v>
      </c>
      <c r="AG65" s="40">
        <v>35565.95</v>
      </c>
      <c r="AH65" s="40">
        <v>55586.17</v>
      </c>
      <c r="AI65" s="40">
        <v>0</v>
      </c>
      <c r="AJ65" s="40">
        <v>0</v>
      </c>
      <c r="AK65" s="40">
        <v>-235880.32</v>
      </c>
      <c r="AL65" s="40">
        <v>-93690.27</v>
      </c>
      <c r="AM65" s="40">
        <v>0</v>
      </c>
      <c r="AN65" s="40">
        <v>0</v>
      </c>
      <c r="AO65" s="40">
        <v>7955.42</v>
      </c>
      <c r="AP65" s="40">
        <v>10542.9</v>
      </c>
      <c r="AQ65" s="40">
        <v>823.87</v>
      </c>
      <c r="AR65" s="40">
        <v>1369.32</v>
      </c>
      <c r="AS65" s="40">
        <v>2131.55</v>
      </c>
      <c r="AT65" s="40">
        <v>4173.58</v>
      </c>
      <c r="AU65" s="40">
        <v>5000</v>
      </c>
      <c r="AV65" s="40">
        <v>5000</v>
      </c>
      <c r="AW65" s="40">
        <v>0</v>
      </c>
      <c r="AX65" s="40">
        <v>0</v>
      </c>
      <c r="AY65" s="40">
        <v>0</v>
      </c>
      <c r="AZ65" s="40">
        <v>0</v>
      </c>
    </row>
    <row r="66" spans="1:52" s="17" customFormat="1" ht="10.5">
      <c r="A66" s="24"/>
      <c r="B66" s="25" t="s">
        <v>45</v>
      </c>
      <c r="C66" s="25"/>
      <c r="D66" s="39">
        <f aca="true" t="shared" si="1" ref="D66:J66">SUM(D8:D65)</f>
        <v>15808814754.699995</v>
      </c>
      <c r="E66" s="39">
        <f t="shared" si="1"/>
        <v>405661619.37</v>
      </c>
      <c r="F66" s="39">
        <f t="shared" si="1"/>
        <v>15403153135.329998</v>
      </c>
      <c r="G66" s="39">
        <f t="shared" si="1"/>
        <v>1437861592.0899994</v>
      </c>
      <c r="H66" s="39">
        <f t="shared" si="1"/>
        <v>258324694.93</v>
      </c>
      <c r="I66" s="39">
        <f t="shared" si="1"/>
        <v>1179536897.1599996</v>
      </c>
      <c r="J66" s="39">
        <f t="shared" si="1"/>
        <v>55938771663.52998</v>
      </c>
      <c r="K66" s="39"/>
      <c r="L66" s="39">
        <f>SUM(L8:L65)</f>
        <v>0</v>
      </c>
      <c r="M66" s="39"/>
      <c r="N66" s="39"/>
      <c r="O66" s="39">
        <f aca="true" t="shared" si="2" ref="O66:AZ66">SUM(O8:O65)</f>
        <v>1342289032398.201</v>
      </c>
      <c r="P66" s="39">
        <f t="shared" si="2"/>
        <v>151818023633.31998</v>
      </c>
      <c r="Q66" s="39">
        <f t="shared" si="2"/>
        <v>509461276.1500001</v>
      </c>
      <c r="R66" s="39">
        <f t="shared" si="2"/>
        <v>14899015.399999999</v>
      </c>
      <c r="S66" s="39">
        <f t="shared" si="2"/>
        <v>69955453483.47993</v>
      </c>
      <c r="T66" s="39">
        <f t="shared" si="2"/>
        <v>976956833.4900001</v>
      </c>
      <c r="U66" s="39">
        <f t="shared" si="2"/>
        <v>3188881729.06</v>
      </c>
      <c r="V66" s="39">
        <f t="shared" si="2"/>
        <v>77172371295.74002</v>
      </c>
      <c r="W66" s="39">
        <f t="shared" si="2"/>
        <v>0</v>
      </c>
      <c r="X66" s="39">
        <f t="shared" si="2"/>
        <v>0</v>
      </c>
      <c r="Y66" s="39">
        <f t="shared" si="2"/>
        <v>0</v>
      </c>
      <c r="Z66" s="39">
        <f t="shared" si="2"/>
        <v>0</v>
      </c>
      <c r="AA66" s="39">
        <f t="shared" si="2"/>
        <v>0</v>
      </c>
      <c r="AB66" s="39">
        <f t="shared" si="2"/>
        <v>0</v>
      </c>
      <c r="AC66" s="39">
        <f t="shared" si="2"/>
        <v>20888594787.119995</v>
      </c>
      <c r="AD66" s="39">
        <f t="shared" si="2"/>
        <v>55938771663.52998</v>
      </c>
      <c r="AE66" s="39">
        <f t="shared" si="2"/>
        <v>-201965078.52</v>
      </c>
      <c r="AF66" s="39">
        <f t="shared" si="2"/>
        <v>101079778.98999998</v>
      </c>
      <c r="AG66" s="39">
        <f t="shared" si="2"/>
        <v>6511999750.780002</v>
      </c>
      <c r="AH66" s="39">
        <f t="shared" si="2"/>
        <v>14658837535.57001</v>
      </c>
      <c r="AI66" s="39">
        <f t="shared" si="2"/>
        <v>3334850144.4</v>
      </c>
      <c r="AJ66" s="39">
        <f t="shared" si="2"/>
        <v>6524788935.620001</v>
      </c>
      <c r="AK66" s="39">
        <f t="shared" si="2"/>
        <v>11243709970.460001</v>
      </c>
      <c r="AL66" s="39">
        <f t="shared" si="2"/>
        <v>34653790728.92999</v>
      </c>
      <c r="AM66" s="39">
        <f t="shared" si="2"/>
        <v>0</v>
      </c>
      <c r="AN66" s="39">
        <f t="shared" si="2"/>
        <v>274684.42</v>
      </c>
      <c r="AO66" s="39">
        <f t="shared" si="2"/>
        <v>185737813.85000008</v>
      </c>
      <c r="AP66" s="39">
        <f t="shared" si="2"/>
        <v>405661619.37</v>
      </c>
      <c r="AQ66" s="39">
        <f t="shared" si="2"/>
        <v>115248092.02000001</v>
      </c>
      <c r="AR66" s="39">
        <f t="shared" si="2"/>
        <v>258324694.93</v>
      </c>
      <c r="AS66" s="39">
        <f t="shared" si="2"/>
        <v>68165561.06999998</v>
      </c>
      <c r="AT66" s="39">
        <f t="shared" si="2"/>
        <v>137987219.45000002</v>
      </c>
      <c r="AU66" s="39">
        <f t="shared" si="2"/>
        <v>2212922.05</v>
      </c>
      <c r="AV66" s="39">
        <f t="shared" si="2"/>
        <v>6175455.69</v>
      </c>
      <c r="AW66" s="39">
        <f t="shared" si="2"/>
        <v>35704.270000000026</v>
      </c>
      <c r="AX66" s="39">
        <f t="shared" si="2"/>
        <v>3025467.9499999993</v>
      </c>
      <c r="AY66" s="39">
        <f t="shared" si="2"/>
        <v>75534.44</v>
      </c>
      <c r="AZ66" s="39">
        <f t="shared" si="2"/>
        <v>148781.35</v>
      </c>
    </row>
    <row r="67" spans="1:52" s="18" customFormat="1" ht="10.5">
      <c r="A67" s="26"/>
      <c r="B67" s="16" t="s">
        <v>46</v>
      </c>
      <c r="C67" s="16"/>
      <c r="D67" s="39">
        <f aca="true" t="shared" si="3" ref="D67:J67">D66-D23-D24</f>
        <v>320808656.3599958</v>
      </c>
      <c r="E67" s="39">
        <f t="shared" si="3"/>
        <v>23346334.850000013</v>
      </c>
      <c r="F67" s="39">
        <f t="shared" si="3"/>
        <v>297462321.5099985</v>
      </c>
      <c r="G67" s="39">
        <f t="shared" si="3"/>
        <v>29861037.689999525</v>
      </c>
      <c r="H67" s="39">
        <f t="shared" si="3"/>
        <v>5379530.079999999</v>
      </c>
      <c r="I67" s="39">
        <f t="shared" si="3"/>
        <v>24481507.60999973</v>
      </c>
      <c r="J67" s="39">
        <f t="shared" si="3"/>
        <v>698091259.1499872</v>
      </c>
      <c r="K67" s="39"/>
      <c r="L67" s="39">
        <f>L66-L23-L24</f>
        <v>0</v>
      </c>
      <c r="M67" s="39"/>
      <c r="N67" s="39"/>
      <c r="O67" s="39">
        <f aca="true" t="shared" si="4" ref="O67:AZ67">O66-O23-O24</f>
        <v>28156503904.460995</v>
      </c>
      <c r="P67" s="39">
        <f t="shared" si="4"/>
        <v>2616293727.5399656</v>
      </c>
      <c r="Q67" s="39">
        <f t="shared" si="4"/>
        <v>23089257.070000075</v>
      </c>
      <c r="R67" s="39">
        <f t="shared" si="4"/>
        <v>479999.9999999992</v>
      </c>
      <c r="S67" s="39">
        <f t="shared" si="4"/>
        <v>1341406249.509938</v>
      </c>
      <c r="T67" s="39">
        <f t="shared" si="4"/>
        <v>54319480.06000017</v>
      </c>
      <c r="U67" s="39">
        <f t="shared" si="4"/>
        <v>135100432.36999977</v>
      </c>
      <c r="V67" s="39">
        <f t="shared" si="4"/>
        <v>1061898308.5300183</v>
      </c>
      <c r="W67" s="39">
        <f t="shared" si="4"/>
        <v>0</v>
      </c>
      <c r="X67" s="39">
        <f t="shared" si="4"/>
        <v>0</v>
      </c>
      <c r="Y67" s="39">
        <f t="shared" si="4"/>
        <v>0</v>
      </c>
      <c r="Z67" s="39">
        <f t="shared" si="4"/>
        <v>0</v>
      </c>
      <c r="AA67" s="39">
        <f t="shared" si="4"/>
        <v>0</v>
      </c>
      <c r="AB67" s="39">
        <f t="shared" si="4"/>
        <v>0</v>
      </c>
      <c r="AC67" s="39">
        <f t="shared" si="4"/>
        <v>-493054594.5700044</v>
      </c>
      <c r="AD67" s="39">
        <f t="shared" si="4"/>
        <v>698091259.1499872</v>
      </c>
      <c r="AE67" s="39">
        <f t="shared" si="4"/>
        <v>-194680183.58</v>
      </c>
      <c r="AF67" s="39">
        <f t="shared" si="4"/>
        <v>106682497.64999998</v>
      </c>
      <c r="AG67" s="39">
        <f t="shared" si="4"/>
        <v>166174182.03000137</v>
      </c>
      <c r="AH67" s="39">
        <f t="shared" si="4"/>
        <v>350877626.1000098</v>
      </c>
      <c r="AI67" s="39">
        <f t="shared" si="4"/>
        <v>71159305.9300003</v>
      </c>
      <c r="AJ67" s="39">
        <f t="shared" si="4"/>
        <v>129152474.27000041</v>
      </c>
      <c r="AK67" s="39">
        <f t="shared" si="4"/>
        <v>-535707898.9499999</v>
      </c>
      <c r="AL67" s="39">
        <f t="shared" si="4"/>
        <v>111103976.70999023</v>
      </c>
      <c r="AM67" s="39">
        <f t="shared" si="4"/>
        <v>0</v>
      </c>
      <c r="AN67" s="39">
        <f t="shared" si="4"/>
        <v>274684.42</v>
      </c>
      <c r="AO67" s="39">
        <f t="shared" si="4"/>
        <v>9541216.660000077</v>
      </c>
      <c r="AP67" s="39">
        <f t="shared" si="4"/>
        <v>23346334.850000013</v>
      </c>
      <c r="AQ67" s="39">
        <f t="shared" si="4"/>
        <v>2395393.7700000154</v>
      </c>
      <c r="AR67" s="39">
        <f t="shared" si="4"/>
        <v>5379530.079999999</v>
      </c>
      <c r="AS67" s="39">
        <f t="shared" si="4"/>
        <v>6440213.899999981</v>
      </c>
      <c r="AT67" s="39">
        <f t="shared" si="4"/>
        <v>13635155.550000018</v>
      </c>
      <c r="AU67" s="39">
        <f t="shared" si="4"/>
        <v>678922.0499999998</v>
      </c>
      <c r="AV67" s="39">
        <f t="shared" si="4"/>
        <v>2871455.6900000004</v>
      </c>
      <c r="AW67" s="39">
        <f t="shared" si="4"/>
        <v>-36114.49999999998</v>
      </c>
      <c r="AX67" s="39">
        <f t="shared" si="4"/>
        <v>1335052.3999999992</v>
      </c>
      <c r="AY67" s="39">
        <f t="shared" si="4"/>
        <v>62801.44</v>
      </c>
      <c r="AZ67" s="39">
        <f t="shared" si="4"/>
        <v>125141.13</v>
      </c>
    </row>
    <row r="68" spans="5:30" ht="12">
      <c r="E68" s="19"/>
      <c r="F68" s="20"/>
      <c r="AD68" s="21"/>
    </row>
    <row r="69" ht="12">
      <c r="F69" s="19"/>
    </row>
    <row r="70" ht="12">
      <c r="D70" s="22"/>
    </row>
    <row r="71" ht="12">
      <c r="E71" s="19"/>
    </row>
    <row r="74" spans="1:51" s="28" customFormat="1" ht="15.75">
      <c r="A74" s="27"/>
      <c r="AO74" s="30" t="s">
        <v>156</v>
      </c>
      <c r="AP74" s="31"/>
      <c r="AQ74" s="31"/>
      <c r="AR74" s="32"/>
      <c r="AS74" s="33"/>
      <c r="AT74" s="34"/>
      <c r="AU74" s="35"/>
      <c r="AV74" s="35"/>
      <c r="AW74" s="31"/>
      <c r="AX74" s="31"/>
      <c r="AY74" s="36"/>
    </row>
    <row r="75" spans="1:51" s="28" customFormat="1" ht="15.75">
      <c r="A75" s="27"/>
      <c r="C75" s="29"/>
      <c r="AO75" s="37" t="s">
        <v>157</v>
      </c>
      <c r="AP75" s="31"/>
      <c r="AQ75" s="31"/>
      <c r="AR75" s="32"/>
      <c r="AS75" s="33"/>
      <c r="AT75" s="34"/>
      <c r="AU75" s="33"/>
      <c r="AV75" s="31"/>
      <c r="AW75" s="36"/>
      <c r="AX75" s="38" t="s">
        <v>158</v>
      </c>
      <c r="AY75" s="36"/>
    </row>
  </sheetData>
  <mergeCells count="26">
    <mergeCell ref="D1:N1"/>
    <mergeCell ref="C4:C6"/>
    <mergeCell ref="B4:B6"/>
    <mergeCell ref="A4:A6"/>
    <mergeCell ref="D4:N4"/>
    <mergeCell ref="AC4:AN4"/>
    <mergeCell ref="AC5:AD5"/>
    <mergeCell ref="AE5:AF5"/>
    <mergeCell ref="AG5:AH5"/>
    <mergeCell ref="AI5:AJ5"/>
    <mergeCell ref="AK5:AL5"/>
    <mergeCell ref="AM5:AN5"/>
    <mergeCell ref="AO4:AZ4"/>
    <mergeCell ref="AO5:AP5"/>
    <mergeCell ref="AQ5:AR5"/>
    <mergeCell ref="AS5:AT5"/>
    <mergeCell ref="AU5:AV5"/>
    <mergeCell ref="AW5:AX5"/>
    <mergeCell ref="AY5:AZ5"/>
    <mergeCell ref="O5:O6"/>
    <mergeCell ref="P5:AB5"/>
    <mergeCell ref="O4:AB4"/>
    <mergeCell ref="D5:F5"/>
    <mergeCell ref="G5:I5"/>
    <mergeCell ref="J5:K5"/>
    <mergeCell ref="L5:N5"/>
  </mergeCells>
  <printOptions/>
  <pageMargins left="0.15748031496062992" right="0.15748031496062992" top="0.4724409448818898" bottom="0.31496062992125984" header="0.35433070866141736" footer="0.15748031496062992"/>
  <pageSetup horizontalDpi="600" verticalDpi="600" orientation="landscape" pageOrder="overThenDown" paperSize="9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22060</cp:lastModifiedBy>
  <cp:lastPrinted>2012-08-09T10:19:14Z</cp:lastPrinted>
  <dcterms:created xsi:type="dcterms:W3CDTF">2004-04-14T14:07:04Z</dcterms:created>
  <dcterms:modified xsi:type="dcterms:W3CDTF">2012-08-09T10:21:23Z</dcterms:modified>
  <cp:category/>
  <cp:version/>
  <cp:contentType/>
  <cp:contentStatus/>
</cp:coreProperties>
</file>