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'Лист1'!$A$1:$J$73</definedName>
  </definedNames>
  <calcPr fullCalcOnLoad="1"/>
</workbook>
</file>

<file path=xl/sharedStrings.xml><?xml version="1.0" encoding="utf-8"?>
<sst xmlns="http://schemas.openxmlformats.org/spreadsheetml/2006/main" count="81" uniqueCount="81">
  <si>
    <t>Военнослужащие и лица рядового и начальствующего состава органов внутренних дел, Государственной противопожарной службы, учреждений и органов уголовно-исполнительной системы, ставших инвалидами вследствие ранения, контузии или увечья, полученных при исполнении обязанностей военной службы (служебных обязанностей).</t>
  </si>
  <si>
    <t>Ветераны боевых действий:</t>
  </si>
  <si>
    <t>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Ленинграда.</t>
  </si>
  <si>
    <t>Члены семей военнослужащих, лиц рядового и начальствующего состава органов внутренних дел, Государственной противопожарной службы, учреждений и органов уголовно-исполнительной системы и органов государственной безопасности, погибших при исполнении обязанностей военной службы (служебных обязанностей).</t>
  </si>
  <si>
    <t>Члены семей военнослужащих, погибших в плену, признанных в установленном порядке пропавшими без вести в районах боевых действий, со времени исключения указанных военнослужащих из списков воинских частей.</t>
  </si>
  <si>
    <t>Федеральный закон от 22.08.2004 №122-ФЗ «О внесении изменений в законодательные акты Российской Федерации и признании утратившими силу некоторых законодательных актов Российской Федерации в связи с принятием федеральных законов «О внесении изменений и дополнений в Федеральный закон «Об общих принципах организации законодательных (представительных) и исполнительных органов государственной власти субъектов Российской Федерации» и «Об общих принципах организации местного самоуправления в Российской Федерации»</t>
  </si>
  <si>
    <t>Дети и подростки, страдающие болезнями вследствие чернобыльской катастрофы или обусловленными генетическими последствиями радиоактивного облучения одного из родителей, а также последующие поколения детей в случае развития у них заболеваний вследствие чернобыльской катастрофы или обусловленных генетическими последствиями радиоактивного облучения одного из родителей, ставшие инвалидами.</t>
  </si>
  <si>
    <r>
      <t>Дети и подростки, страдающие болезнями вследствие чернобыльской катастрофы или обусловленными генетическими последствиями радиоактивного облучения одного из родителей, а также последующие поколения детей в случае развития у них заболеваний вследствие чернобыльской катастрофы или обусловленных генетическими последствиями радиоактивного облучения одного из родителей</t>
    </r>
    <r>
      <rPr>
        <sz val="10"/>
        <rFont val="Arial"/>
        <family val="2"/>
      </rPr>
      <t>.</t>
    </r>
  </si>
  <si>
    <t>Рабочие и служащие, а также военнослужащие,  лица начальствующего и рядового состава органов внутренних дел, Государственной противопожарной службы, получивших профессиональные заболевания, связанные с лучевым воздействием на работах в зоне отчуждения, ставшие инвалидами.</t>
  </si>
  <si>
    <t>Рабочие и служащие, а также военнослужащих, лица начальствующего и рядового состава органов внутренних дел, Государственной противопожарной службы, получившие профессиональные заболевания, связанные с лучевым воздействием на работах в зоне отчуждения.</t>
  </si>
  <si>
    <t xml:space="preserve">Граждане, эвакуированные (переселенные), а также добровольно выехавшие из населенных пунктов (в том числе эвакуированные (переселенные) в пределах населенных пунктов, где эвакуация (переселение) производилась частично), подвергшихся радиоактивному загрязнению вследствие аварии в 1957 году на производственном объединении "Маяк" и сбросов радиоактивных отходов в реку Теча, включая детей, в том числе детей, которые в момент эвакуации (переселения) находились в состоянии внутриутробного развития, а также на военнослужащих, вольнонаемный состав войсковых частей и спецконтингент, эвакуированных в 1957 году из зоны радиоактивного загрязнения. </t>
  </si>
  <si>
    <t>Граждане, проживающие в населенных пунктах, подвергшихся радиоактивному загрязнению вследствие аварии в 1957 году на производственном объединении "Маяк" и сбросов радиоактивных отходов в реку Теча, где средняя годовая эффективная доза облучения составляет в настоящее время свыше 1 мЗв (0,1 бэр) (дополнительно над уровнем естественного радиационного фона для данной местности).</t>
  </si>
  <si>
    <t>Федеральный закон от 10.01.2002 № 2-ФЗ «О социальных гарантиях гражданам, подвергшимся радиационному воздействию вследствие ядерных испытаний на Семипалатинском полигоне»</t>
  </si>
  <si>
    <t>Инвалиды войны.</t>
  </si>
  <si>
    <t>Участники Великой Отечественной войны, ставшие инвалидами.</t>
  </si>
  <si>
    <t>Участники Великой Отечественной войны.</t>
  </si>
  <si>
    <t>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период.</t>
  </si>
  <si>
    <t>Лица, работавшие в период Великой Отечественной войны на объектах противовоздушной обороны, местной противовоздушной обороны, на 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государств.</t>
  </si>
  <si>
    <t>Лица, награжденные знаком «Жителю блокадного Ленинграда».</t>
  </si>
  <si>
    <r>
      <t>1)</t>
    </r>
    <r>
      <rPr>
        <sz val="10"/>
        <rFont val="Times New Roman"/>
        <family val="1"/>
      </rPr>
      <t xml:space="preserve"> военнослужащие, в том числе уволенные в запас (отставку), военнообязанные, призванные на военные сборы, лица рядового и начальствующего состава органов внутренних дел и органов государственной безопасности, работники указанных органов, работники Министерства обороны СССР и работники Министерства обороны Российской Федерации, сотрудники учреждений и органов уголовно-исполнительной системы, направленные в другие государства органами государственной власти СССР, органами государственной власти Российской Федерации и принимавшие участие в боевых действиях при исполнении служебных обязанностей в этих государствах, а также принимавшие участие в соответствии с решениями органов государственной власти Российской Федерации в боевых действиях на территории Российской Федерации;</t>
    </r>
  </si>
  <si>
    <r>
      <t>2)</t>
    </r>
    <r>
      <rPr>
        <sz val="10"/>
        <rFont val="Times New Roman"/>
        <family val="1"/>
      </rPr>
      <t xml:space="preserve"> военнослужащие, в том числе уволенные в запас (отставку), лица рядового и начальствующего состава органов внутренних дел и органов государственной безопасности, лица, участвовавшие в операциях при выполнении правительственных боевых заданий по разминированию территорий и объектов на территории СССР и территориях других государств в период с 10 мая 1945 года по 31 декабря 1951 года, в том числе в операциях по боевому тралению в период с 10 мая 1945 года по 31 декабря 1957 года;</t>
    </r>
  </si>
  <si>
    <r>
      <t>3)</t>
    </r>
    <r>
      <rPr>
        <sz val="10"/>
        <rFont val="Times New Roman"/>
        <family val="1"/>
      </rPr>
      <t xml:space="preserve"> военнослужащие автомобильных батальонов, направлявшиеся в Афганистан в период ведения там боевых действий для доставки грузов;</t>
    </r>
  </si>
  <si>
    <r>
      <t>4)</t>
    </r>
    <r>
      <rPr>
        <sz val="10"/>
        <rFont val="Times New Roman"/>
        <family val="1"/>
      </rPr>
      <t xml:space="preserve"> военнослужащие летного состава, совершавшие с территории СССР вылеты на боевые задания в Афганистан в период ведения там боевых действий;</t>
    </r>
  </si>
  <si>
    <t>Члены семей погибших (умерших) инвалидов войны, участников Великой Отечественной войны и ветеранов боевых действий.</t>
  </si>
  <si>
    <t>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войны, признанные инвалидами вследствие общего заболевания, трудового увечья и других причин (за исключением лиц, инвалидность которых наступила вследствие их противоправных действий).</t>
  </si>
  <si>
    <t>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войны.</t>
  </si>
  <si>
    <t>Дети-инвалиды.</t>
  </si>
  <si>
    <t>Граждане, получившие или перенесшие лучевую болезнь и другие заболевания, связанные с радиационным воздействием вследствие чернобыльской катастрофы или с работами по ликвидации последствий катастрофы на Чернобыльской АЭС.</t>
  </si>
  <si>
    <t>Инвалиды вследствие чернобыльской катастрофы.</t>
  </si>
  <si>
    <t>Граждане (в том числе временно направленные или командированные), принимавшие в 1986 - 1987 годах участие в работах по ликвидации последствий чернобыльской катастрофы в пределах зоны отчуждения или занятые в этот период на работах, связанных с эвакуацией населения, материальных ценностей, сельскохозяйственных животных, и на эксплуатации или других работах на Чернобыльской АЭС; военнослужащие и военнообязанные, призванные на специальные сборы и привлеченные в этот период для выполнения работ, связанных с ликвидацией последствий чернобыльской катастрофы в пределах зоны отчуждения, включая летно-подъемный, инженерно-технический составы гражданской авиации, независимо от места дислокации и выполнявшихся работ; лица начальствующего и рядового состава органов внутренних дел, проходившие в 1986 - 1987 годах службу в зоне отчуждения; граждане, в том числе военнослужащие и военнообязанные, призванные на военные сборы и принимавшие участие в 1988 - 1990 годах в работах по объекту "Укрытие"; младший и средний медицинский персонал, врачи и другие работники лечебных учреждений (за исключением лиц, чья профессиональная деятельность связана с работой с любыми видами источников ионизирующих излучений в условиях радиационной обстановки на их рабочем месте, соответствующей профилю проводимой работы), получившие сверхнормативные дозы облучения при оказании медицинской помощи и обслуживании в период с 26 апреля по 30 июня 1986 года лиц, пострадавших в результате чернобыльской катастрофы и являвшихся источником ионизирующих излучений.</t>
  </si>
  <si>
    <t>Граждане (в том числе временно направленные или командированные), принимавшие участие в 1988-90 гг. участие в работах по ликвидации последствий чернобыльской катастрофы в пределах зоны отчуждения или занятые в этот период на эксплуатации или других работах на Чернобыльской АЭС; военнослужащие и военнообязанные, призванные на специальные сборы и привлеченные в эти годы к выполнению работ, связанных с ликвидацией последствий чернобыльской катастрофы, независимо от места дислокации и выполнявшихся работ, а также лица начальствующего и рядового состава органов внутренних дел, проходивших в 1988 – 1990 годах службу в зоне отчуждения.</t>
  </si>
  <si>
    <t>Граждане, эвакуированные (в том числе выехавшие добровольно) в 1986 году из зоны отчуждения.</t>
  </si>
  <si>
    <t>Граждане, постоянно проживающие (работающие) на территории зоны проживания с правом на отселение.</t>
  </si>
  <si>
    <t>Граждане, постоянно проживающие (работающие) на территории зоны проживания с льготным социально-экономическим статусом.</t>
  </si>
  <si>
    <t>Граждане, постоянно проживающие (работающие) в зоне отселения до их переселения в другие районы.</t>
  </si>
  <si>
    <t>Дети и подростки в возрасте до 18 лет, проживающие в зоне отселения и зоне проживания с правом на  отселение, эвакуированные и переселенные из зон отчуждения, отселения, проживания с правом на отселение, включая тех, которые на день эвакуации находились во внутриутробном состоянии, а также дети первого и последующих поколений граждан, указанных в пунктах 1, 2, 3 и 6 части первой статьи 13 Закона Российской Федерации от 15.05.1991 № 1244-1, родившиеся после радиоактивного облучения вследствие чернобыльской катастрофы одного из родителей.</t>
  </si>
  <si>
    <t>Дети и подростки в возрасте до 18 лет, постоянно проживающие в зоне с льготным  социально-экономическим статусом.</t>
  </si>
  <si>
    <t>Граждане, ставшие инвалидами в результате воздействия радиации вследствие аварии в 1957 году на производственном объединении "Маяк" и сбросов радиоактивных отходов в реку Теча.</t>
  </si>
  <si>
    <t>Граждане, получившие лучевую болезнь, другие заболевания, включенные в перечень заболеваний, возникновение или обострение которых обусловлены воздействием радиации вследствие аварии в 1957 году на производственном объединении "Маяк" и сбросов радиоактивных отходов в реку Теча.</t>
  </si>
  <si>
    <t>Граждане (в том числе временно направленные или командированные),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принимавших в 1957 - 1958 годах непосредственное участие в работах по ликвидации последствий аварии в 1957 году на производственном объединении "Маяк", а также  граждане,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занятых на работах по проведению защитных мероприятий и реабилитации радиоактивно загрязненных территорий вдоль реки Теча в 1949 - 1956 годах.</t>
  </si>
  <si>
    <t>Граждане (в том числе временно направленных или командированных),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принимавших в 1959 - 1961 годах непосредственное участие в работах по ликвидации последствий аварии в 1957 году на производственном объединении "Маяк", а также на граждан,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занятых на работах по проведению защитных мероприятий и реабилитации радиоактивно загрязненных территорий вдоль реки Теча в 1957 - 1962 годах.</t>
  </si>
  <si>
    <t>Дети первого и второго поколения граждан, указанных в статье 1 Федерального закона от 26.11.98 № 175-ФЗ, страдающие заболеваниями вследствие воздействия радиации на их родителей.</t>
  </si>
  <si>
    <r>
      <t xml:space="preserve">Граждане из подразделений особого риска, имеющие </t>
    </r>
    <r>
      <rPr>
        <b/>
        <sz val="10"/>
        <rFont val="Times New Roman"/>
        <family val="1"/>
      </rPr>
      <t>инвалидность.</t>
    </r>
  </si>
  <si>
    <r>
      <t xml:space="preserve">Граждане из подразделений особого риска, </t>
    </r>
    <r>
      <rPr>
        <b/>
        <sz val="10"/>
        <rFont val="Times New Roman"/>
        <family val="1"/>
      </rPr>
      <t>не имеющие инвалидности.</t>
    </r>
  </si>
  <si>
    <t>Граждане, получившие суммарную (накопительную) эффективную дозу облучения, превышающую 25 сЗв (бэр).</t>
  </si>
  <si>
    <t>Дети в возрасте до 18 лет первого и второго поколения граждан, получившие суммарную (накопительную) эффективную дозу облучения более 5 сЗв (бэр),  страдающих заболеваниями вследствие радиационного воздействия на одного из родителей.</t>
  </si>
  <si>
    <t>Граждане, получившие суммарную (накопительную) эффективную дозу облучения более 5 сЗв (бэр),  но не превышающую 25 сЗв (бэр).</t>
  </si>
  <si>
    <t>№ п/п</t>
  </si>
  <si>
    <t>Категория</t>
  </si>
  <si>
    <t>Родители и жены военнослужащих, погибших вследствие ранения, контузии или увечья, полученных при защите СССР или при исполнении обязанностей военной службы, либо вследствие заболевания, связанного с пребыванием на фронте</t>
  </si>
  <si>
    <t>Инвалиды (I группа).</t>
  </si>
  <si>
    <t>Инвалиды (II группа).</t>
  </si>
  <si>
    <t>Инвалиды (III группа).</t>
  </si>
  <si>
    <t>Федеральный закон от 12.01.1995 № 5-ФЗ  «О ветеранах»</t>
  </si>
  <si>
    <t>Федеральный закон от 24.11.1995 №181-ФЗ «О социальной защите инвалидов в Российской Федерации»</t>
  </si>
  <si>
    <t>Закон Российской Федерации от 15.05.1991 № 1244-1 «О социальной защите граждан, подвергшихся воздействию радиации вследствие катастрофы на Чернобыльской АЭС»</t>
  </si>
  <si>
    <t>Федеральный закон от 26.11.1998 №175-ФЗ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</t>
  </si>
  <si>
    <t xml:space="preserve">Постановление Верховного Совета Российской Федерации от 27.12.1991 № 2123-1 «О распространении действия Закона РСФСР «О социальной защите граждан, подвергшихся воздействию радиации вследствие катастрофы на Чернобыльской АЭС» на граждан из подразделений особого риска» </t>
  </si>
  <si>
    <t>Дети, не достигшие возраста 18 лет, проживающие в населенных пунктах, подвергшихся радиоактивному загрязнению вследствие аварии в 1957 году на производственном объединении «Маяк» и сбросов радиоактивных отходов в реку Теча, где средняя годовая эффективная доза облучения составляет в настоящее время свыше 1 мЗв (0,1 бэр) (дополнительно над уровнем естественного радиационного фона для данной местности).</t>
  </si>
  <si>
    <t>Закона Российской Федерации от 15.01.1993 № 4301-1 «О статусе Героев Советского Союза, Героев Российской Федерации и полных кавалеров ордена Славы»</t>
  </si>
  <si>
    <t>Герои СССР, Герои РФ,
ПКОС, члены семей умерших
(погибших) Героев</t>
  </si>
  <si>
    <t>1 член семьи</t>
  </si>
  <si>
    <t>2 члена семьи</t>
  </si>
  <si>
    <t>3 члена семьи</t>
  </si>
  <si>
    <t>4 члена семьи</t>
  </si>
  <si>
    <t>5 членов семьи</t>
  </si>
  <si>
    <t>6 членов семьи</t>
  </si>
  <si>
    <t>7 членов семьи</t>
  </si>
  <si>
    <t>8 членов семьи</t>
  </si>
  <si>
    <t>Герои СоцТруда, Герои Труда РФ,ПКОТС</t>
  </si>
  <si>
    <t xml:space="preserve">Размер ЕДВ с 1 февраля 2017 г. </t>
  </si>
  <si>
    <t>Информация о суммах ЕДВ (индексация на 5,4%)</t>
  </si>
  <si>
    <t>Сумма ЕДВ, выплачиваемая при сохранении полного НСУ, с 1 февраля 2017 г. (НСУ=1048,97р.)</t>
  </si>
  <si>
    <t>Сумма ЕДВ, выплачиваемая при сохранении права на ДЛО и санаторно-курортное лечение и отказе от ж/д транспорта, с 1 февраля 2017 г. (807,94р.+124,99р.=932,93р.)</t>
  </si>
  <si>
    <t>Сумма ЕДВ, выплачиваемая при сохранении права на лекарственные препараты, с 1 февраля 2017 г. (807,94р.)</t>
  </si>
  <si>
    <t>Сумма ЕДВ, выплачиваемая при сохранении права на санаторно-курортное лечение и отказе от ДЛО и ж/д транспорта, с 1 февраля 2017 г. (124,99р.)</t>
  </si>
  <si>
    <t>Сумма ЕДВ, выплачиваемая при сохранении права на бесплатный проезд на ж/д транспорте и на лекарственные препараты, с 1 февраля 2017 г. (116,04р.+807,94р.=923,98р.)</t>
  </si>
  <si>
    <t>Сумма ЕДВ, выплачиваемая при сохранении права на бесплатный проезд на ж/д транспорте и на санаторно-курортное лечение, с 1 февраля 2017 г. (116,04р.+124,99р.=241,03р.)</t>
  </si>
  <si>
    <t>Сумма ЕДВ, выплачиваемая при сохранении права на бесплатный проезд на ж/д транспорте и отказе от ДЛО и санаторно-курортного лечения,                                                       с 1 февраля 2017 г. (116,04р.)</t>
  </si>
  <si>
    <t>Федеральный закон от 09.01.1997 № 5-ФЗ «О предоставлении социальных гарантий Героям Социалистического Труда, Героям Труда Российской Федерации и полным кавалерам ордена Трудовой Славы»</t>
  </si>
  <si>
    <t>9 членов семьи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</si>
</sst>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view="pageBreakPreview" zoomScaleNormal="77" zoomScaleSheetLayoutView="100" zoomScalePageLayoutView="0" workbookViewId="0" topLeftCell="A1">
      <selection activeCell="A74" sqref="A74:IV82"/>
    </sheetView>
  </sheetViews>
  <sheetFormatPr defaultColWidth="9.00390625" defaultRowHeight="12.75"/>
  <cols>
    <col min="1" max="1" width="6.625" style="3" bestFit="1" customWidth="1"/>
    <col min="2" max="2" width="51.625" style="1" customWidth="1"/>
    <col min="3" max="3" width="15.625" style="1" customWidth="1"/>
    <col min="4" max="4" width="22.75390625" style="0" customWidth="1"/>
    <col min="5" max="5" width="27.875" style="0" customWidth="1"/>
    <col min="6" max="7" width="22.75390625" style="0" customWidth="1"/>
    <col min="8" max="8" width="26.875" style="0" customWidth="1"/>
    <col min="9" max="9" width="27.25390625" style="0" customWidth="1"/>
    <col min="10" max="10" width="22.75390625" style="0" customWidth="1"/>
  </cols>
  <sheetData>
    <row r="1" spans="1:10" ht="24" customHeight="1">
      <c r="A1" s="30" t="s">
        <v>71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4" customFormat="1" ht="131.25" customHeight="1">
      <c r="A2" s="2" t="s">
        <v>47</v>
      </c>
      <c r="B2" s="2" t="s">
        <v>48</v>
      </c>
      <c r="C2" s="2" t="s">
        <v>70</v>
      </c>
      <c r="D2" s="2" t="s">
        <v>72</v>
      </c>
      <c r="E2" s="2" t="s">
        <v>73</v>
      </c>
      <c r="F2" s="2" t="s">
        <v>74</v>
      </c>
      <c r="G2" s="2" t="s">
        <v>75</v>
      </c>
      <c r="H2" s="2" t="s">
        <v>76</v>
      </c>
      <c r="I2" s="2" t="s">
        <v>77</v>
      </c>
      <c r="J2" s="2" t="s">
        <v>78</v>
      </c>
    </row>
    <row r="3" spans="1:10" s="4" customFormat="1" ht="13.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</row>
    <row r="4" spans="1:10" s="4" customFormat="1" ht="27" customHeight="1">
      <c r="A4" s="24" t="s">
        <v>53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s="4" customFormat="1" ht="20.25" customHeight="1">
      <c r="A5" s="5">
        <v>1</v>
      </c>
      <c r="B5" s="6" t="s">
        <v>13</v>
      </c>
      <c r="C5" s="7">
        <v>5054.11</v>
      </c>
      <c r="D5" s="7">
        <f>C5-1048.97</f>
        <v>4005.1399999999994</v>
      </c>
      <c r="E5" s="7">
        <f>C5-932.93</f>
        <v>4121.179999999999</v>
      </c>
      <c r="F5" s="7">
        <f>C5-807.94</f>
        <v>4246.17</v>
      </c>
      <c r="G5" s="7">
        <f>C5-124.99</f>
        <v>4929.12</v>
      </c>
      <c r="H5" s="7">
        <f>C5-923.98</f>
        <v>4130.129999999999</v>
      </c>
      <c r="I5" s="7">
        <f>C5-241.03</f>
        <v>4813.08</v>
      </c>
      <c r="J5" s="7">
        <f>C5-116.04</f>
        <v>4938.07</v>
      </c>
    </row>
    <row r="6" spans="1:10" s="4" customFormat="1" ht="34.5" customHeight="1">
      <c r="A6" s="5">
        <v>2</v>
      </c>
      <c r="B6" s="6" t="s">
        <v>14</v>
      </c>
      <c r="C6" s="7">
        <v>5054.11</v>
      </c>
      <c r="D6" s="7">
        <f aca="true" t="shared" si="0" ref="D6:D24">C6-1048.97</f>
        <v>4005.1399999999994</v>
      </c>
      <c r="E6" s="7">
        <f aca="true" t="shared" si="1" ref="E6:E21">C6-932.93</f>
        <v>4121.179999999999</v>
      </c>
      <c r="F6" s="7">
        <f aca="true" t="shared" si="2" ref="F6:F21">C6-807.94</f>
        <v>4246.17</v>
      </c>
      <c r="G6" s="7">
        <f aca="true" t="shared" si="3" ref="G6:G21">C6-124.99</f>
        <v>4929.12</v>
      </c>
      <c r="H6" s="7">
        <f>C6-923.98</f>
        <v>4130.129999999999</v>
      </c>
      <c r="I6" s="7">
        <f aca="true" t="shared" si="4" ref="I6:I21">C6-241.03</f>
        <v>4813.08</v>
      </c>
      <c r="J6" s="7">
        <f aca="true" t="shared" si="5" ref="J6:J21">C6-116.04</f>
        <v>4938.07</v>
      </c>
    </row>
    <row r="7" spans="1:13" s="4" customFormat="1" ht="90" customHeight="1">
      <c r="A7" s="5">
        <v>3</v>
      </c>
      <c r="B7" s="8" t="s">
        <v>0</v>
      </c>
      <c r="C7" s="7">
        <v>5054.11</v>
      </c>
      <c r="D7" s="7">
        <f t="shared" si="0"/>
        <v>4005.1399999999994</v>
      </c>
      <c r="E7" s="7">
        <f t="shared" si="1"/>
        <v>4121.179999999999</v>
      </c>
      <c r="F7" s="7">
        <f t="shared" si="2"/>
        <v>4246.17</v>
      </c>
      <c r="G7" s="7">
        <f t="shared" si="3"/>
        <v>4929.12</v>
      </c>
      <c r="H7" s="7">
        <f aca="true" t="shared" si="6" ref="H7:H21">C7-923.98</f>
        <v>4130.129999999999</v>
      </c>
      <c r="I7" s="7">
        <f t="shared" si="4"/>
        <v>4813.08</v>
      </c>
      <c r="J7" s="7">
        <f t="shared" si="5"/>
        <v>4938.07</v>
      </c>
      <c r="M7" s="9"/>
    </row>
    <row r="8" spans="1:10" s="4" customFormat="1" ht="21" customHeight="1">
      <c r="A8" s="5">
        <v>4</v>
      </c>
      <c r="B8" s="10" t="s">
        <v>15</v>
      </c>
      <c r="C8" s="7">
        <v>3790.57</v>
      </c>
      <c r="D8" s="7">
        <f t="shared" si="0"/>
        <v>2741.6000000000004</v>
      </c>
      <c r="E8" s="7">
        <f t="shared" si="1"/>
        <v>2857.6400000000003</v>
      </c>
      <c r="F8" s="7">
        <f t="shared" si="2"/>
        <v>2982.63</v>
      </c>
      <c r="G8" s="7">
        <f t="shared" si="3"/>
        <v>3665.5800000000004</v>
      </c>
      <c r="H8" s="7">
        <f t="shared" si="6"/>
        <v>2866.59</v>
      </c>
      <c r="I8" s="7">
        <f t="shared" si="4"/>
        <v>3549.54</v>
      </c>
      <c r="J8" s="7">
        <f t="shared" si="5"/>
        <v>3674.53</v>
      </c>
    </row>
    <row r="9" spans="1:10" s="4" customFormat="1" ht="90" customHeight="1">
      <c r="A9" s="5">
        <v>5</v>
      </c>
      <c r="B9" s="8" t="s">
        <v>16</v>
      </c>
      <c r="C9" s="7">
        <v>1517.2</v>
      </c>
      <c r="D9" s="7">
        <f t="shared" si="0"/>
        <v>468.23</v>
      </c>
      <c r="E9" s="7">
        <f t="shared" si="1"/>
        <v>584.2700000000001</v>
      </c>
      <c r="F9" s="7">
        <f t="shared" si="2"/>
        <v>709.26</v>
      </c>
      <c r="G9" s="7">
        <f t="shared" si="3"/>
        <v>1392.21</v>
      </c>
      <c r="H9" s="7">
        <f t="shared" si="6"/>
        <v>593.22</v>
      </c>
      <c r="I9" s="7">
        <f t="shared" si="4"/>
        <v>1276.17</v>
      </c>
      <c r="J9" s="7">
        <f t="shared" si="5"/>
        <v>1401.16</v>
      </c>
    </row>
    <row r="10" spans="1:10" s="4" customFormat="1" ht="141" customHeight="1">
      <c r="A10" s="5">
        <v>6</v>
      </c>
      <c r="B10" s="8" t="s">
        <v>17</v>
      </c>
      <c r="C10" s="7">
        <v>1517.2</v>
      </c>
      <c r="D10" s="7">
        <f t="shared" si="0"/>
        <v>468.23</v>
      </c>
      <c r="E10" s="7">
        <f t="shared" si="1"/>
        <v>584.2700000000001</v>
      </c>
      <c r="F10" s="7">
        <f t="shared" si="2"/>
        <v>709.26</v>
      </c>
      <c r="G10" s="7">
        <f t="shared" si="3"/>
        <v>1392.21</v>
      </c>
      <c r="H10" s="7">
        <f t="shared" si="6"/>
        <v>593.22</v>
      </c>
      <c r="I10" s="7">
        <f t="shared" si="4"/>
        <v>1276.17</v>
      </c>
      <c r="J10" s="7">
        <f t="shared" si="5"/>
        <v>1401.16</v>
      </c>
    </row>
    <row r="11" spans="1:10" s="4" customFormat="1" ht="30.75" customHeight="1">
      <c r="A11" s="5">
        <v>7</v>
      </c>
      <c r="B11" s="8" t="s">
        <v>18</v>
      </c>
      <c r="C11" s="7">
        <v>2780.74</v>
      </c>
      <c r="D11" s="7">
        <f t="shared" si="0"/>
        <v>1731.7699999999998</v>
      </c>
      <c r="E11" s="7">
        <f t="shared" si="1"/>
        <v>1847.81</v>
      </c>
      <c r="F11" s="7">
        <f t="shared" si="2"/>
        <v>1972.7999999999997</v>
      </c>
      <c r="G11" s="7">
        <f t="shared" si="3"/>
        <v>2655.75</v>
      </c>
      <c r="H11" s="7">
        <f t="shared" si="6"/>
        <v>1856.7599999999998</v>
      </c>
      <c r="I11" s="7">
        <f t="shared" si="4"/>
        <v>2539.7099999999996</v>
      </c>
      <c r="J11" s="7">
        <f t="shared" si="5"/>
        <v>2664.7</v>
      </c>
    </row>
    <row r="12" spans="1:10" s="4" customFormat="1" ht="22.5" customHeight="1">
      <c r="A12" s="5">
        <v>8</v>
      </c>
      <c r="B12" s="8" t="s">
        <v>1</v>
      </c>
      <c r="C12" s="7">
        <v>2780.74</v>
      </c>
      <c r="D12" s="7">
        <f t="shared" si="0"/>
        <v>1731.7699999999998</v>
      </c>
      <c r="E12" s="7">
        <f t="shared" si="1"/>
        <v>1847.81</v>
      </c>
      <c r="F12" s="7">
        <f t="shared" si="2"/>
        <v>1972.7999999999997</v>
      </c>
      <c r="G12" s="7">
        <f t="shared" si="3"/>
        <v>2655.75</v>
      </c>
      <c r="H12" s="7">
        <f t="shared" si="6"/>
        <v>1856.7599999999998</v>
      </c>
      <c r="I12" s="7">
        <f t="shared" si="4"/>
        <v>2539.7099999999996</v>
      </c>
      <c r="J12" s="7">
        <f t="shared" si="5"/>
        <v>2664.7</v>
      </c>
    </row>
    <row r="13" spans="1:10" s="4" customFormat="1" ht="193.5" customHeight="1">
      <c r="A13" s="5">
        <v>9</v>
      </c>
      <c r="B13" s="11" t="s">
        <v>19</v>
      </c>
      <c r="C13" s="7">
        <v>2780.74</v>
      </c>
      <c r="D13" s="7">
        <f t="shared" si="0"/>
        <v>1731.7699999999998</v>
      </c>
      <c r="E13" s="7">
        <f t="shared" si="1"/>
        <v>1847.81</v>
      </c>
      <c r="F13" s="7">
        <f t="shared" si="2"/>
        <v>1972.7999999999997</v>
      </c>
      <c r="G13" s="7">
        <f t="shared" si="3"/>
        <v>2655.75</v>
      </c>
      <c r="H13" s="7">
        <f t="shared" si="6"/>
        <v>1856.7599999999998</v>
      </c>
      <c r="I13" s="7">
        <f t="shared" si="4"/>
        <v>2539.7099999999996</v>
      </c>
      <c r="J13" s="7">
        <f t="shared" si="5"/>
        <v>2664.7</v>
      </c>
    </row>
    <row r="14" spans="1:10" s="4" customFormat="1" ht="128.25" customHeight="1">
      <c r="A14" s="5">
        <v>10</v>
      </c>
      <c r="B14" s="11" t="s">
        <v>20</v>
      </c>
      <c r="C14" s="7">
        <v>2780.74</v>
      </c>
      <c r="D14" s="7">
        <f t="shared" si="0"/>
        <v>1731.7699999999998</v>
      </c>
      <c r="E14" s="7">
        <f t="shared" si="1"/>
        <v>1847.81</v>
      </c>
      <c r="F14" s="7">
        <f t="shared" si="2"/>
        <v>1972.7999999999997</v>
      </c>
      <c r="G14" s="7">
        <f t="shared" si="3"/>
        <v>2655.75</v>
      </c>
      <c r="H14" s="7">
        <f t="shared" si="6"/>
        <v>1856.7599999999998</v>
      </c>
      <c r="I14" s="7">
        <f t="shared" si="4"/>
        <v>2539.7099999999996</v>
      </c>
      <c r="J14" s="7">
        <f t="shared" si="5"/>
        <v>2664.7</v>
      </c>
    </row>
    <row r="15" spans="1:10" s="4" customFormat="1" ht="51.75" customHeight="1">
      <c r="A15" s="5">
        <v>11</v>
      </c>
      <c r="B15" s="11" t="s">
        <v>21</v>
      </c>
      <c r="C15" s="7">
        <v>2780.74</v>
      </c>
      <c r="D15" s="7">
        <f t="shared" si="0"/>
        <v>1731.7699999999998</v>
      </c>
      <c r="E15" s="7">
        <f t="shared" si="1"/>
        <v>1847.81</v>
      </c>
      <c r="F15" s="7">
        <f t="shared" si="2"/>
        <v>1972.7999999999997</v>
      </c>
      <c r="G15" s="7">
        <f t="shared" si="3"/>
        <v>2655.75</v>
      </c>
      <c r="H15" s="7">
        <f t="shared" si="6"/>
        <v>1856.7599999999998</v>
      </c>
      <c r="I15" s="7">
        <f t="shared" si="4"/>
        <v>2539.7099999999996</v>
      </c>
      <c r="J15" s="7">
        <f t="shared" si="5"/>
        <v>2664.7</v>
      </c>
    </row>
    <row r="16" spans="1:10" s="4" customFormat="1" ht="48.75" customHeight="1">
      <c r="A16" s="5">
        <v>12</v>
      </c>
      <c r="B16" s="11" t="s">
        <v>22</v>
      </c>
      <c r="C16" s="7">
        <v>2780.74</v>
      </c>
      <c r="D16" s="7">
        <f t="shared" si="0"/>
        <v>1731.7699999999998</v>
      </c>
      <c r="E16" s="7">
        <f t="shared" si="1"/>
        <v>1847.81</v>
      </c>
      <c r="F16" s="7">
        <f t="shared" si="2"/>
        <v>1972.7999999999997</v>
      </c>
      <c r="G16" s="7">
        <f t="shared" si="3"/>
        <v>2655.75</v>
      </c>
      <c r="H16" s="7">
        <f t="shared" si="6"/>
        <v>1856.7599999999998</v>
      </c>
      <c r="I16" s="7">
        <f t="shared" si="4"/>
        <v>2539.7099999999996</v>
      </c>
      <c r="J16" s="7">
        <f t="shared" si="5"/>
        <v>2664.7</v>
      </c>
    </row>
    <row r="17" spans="1:10" s="4" customFormat="1" ht="47.25" customHeight="1">
      <c r="A17" s="5">
        <v>13</v>
      </c>
      <c r="B17" s="8" t="s">
        <v>23</v>
      </c>
      <c r="C17" s="7">
        <v>1517.2</v>
      </c>
      <c r="D17" s="7">
        <f t="shared" si="0"/>
        <v>468.23</v>
      </c>
      <c r="E17" s="7">
        <f t="shared" si="1"/>
        <v>584.2700000000001</v>
      </c>
      <c r="F17" s="7">
        <f t="shared" si="2"/>
        <v>709.26</v>
      </c>
      <c r="G17" s="7">
        <f t="shared" si="3"/>
        <v>1392.21</v>
      </c>
      <c r="H17" s="7">
        <f t="shared" si="6"/>
        <v>593.22</v>
      </c>
      <c r="I17" s="7">
        <f t="shared" si="4"/>
        <v>1276.17</v>
      </c>
      <c r="J17" s="7">
        <f t="shared" si="5"/>
        <v>1401.16</v>
      </c>
    </row>
    <row r="18" spans="1:10" s="4" customFormat="1" ht="75" customHeight="1">
      <c r="A18" s="5">
        <v>14</v>
      </c>
      <c r="B18" s="8" t="s">
        <v>2</v>
      </c>
      <c r="C18" s="7">
        <v>1517.2</v>
      </c>
      <c r="D18" s="7">
        <f t="shared" si="0"/>
        <v>468.23</v>
      </c>
      <c r="E18" s="7">
        <f t="shared" si="1"/>
        <v>584.2700000000001</v>
      </c>
      <c r="F18" s="7">
        <f t="shared" si="2"/>
        <v>709.26</v>
      </c>
      <c r="G18" s="7">
        <f t="shared" si="3"/>
        <v>1392.21</v>
      </c>
      <c r="H18" s="7">
        <f t="shared" si="6"/>
        <v>593.22</v>
      </c>
      <c r="I18" s="7">
        <f t="shared" si="4"/>
        <v>1276.17</v>
      </c>
      <c r="J18" s="7">
        <f t="shared" si="5"/>
        <v>1401.16</v>
      </c>
    </row>
    <row r="19" spans="1:10" s="4" customFormat="1" ht="89.25" customHeight="1">
      <c r="A19" s="5">
        <v>15</v>
      </c>
      <c r="B19" s="8" t="s">
        <v>3</v>
      </c>
      <c r="C19" s="7">
        <v>1517.2</v>
      </c>
      <c r="D19" s="7">
        <f t="shared" si="0"/>
        <v>468.23</v>
      </c>
      <c r="E19" s="7">
        <f t="shared" si="1"/>
        <v>584.2700000000001</v>
      </c>
      <c r="F19" s="7">
        <f t="shared" si="2"/>
        <v>709.26</v>
      </c>
      <c r="G19" s="7">
        <f t="shared" si="3"/>
        <v>1392.21</v>
      </c>
      <c r="H19" s="7">
        <f t="shared" si="6"/>
        <v>593.22</v>
      </c>
      <c r="I19" s="7">
        <f t="shared" si="4"/>
        <v>1276.17</v>
      </c>
      <c r="J19" s="7">
        <f t="shared" si="5"/>
        <v>1401.16</v>
      </c>
    </row>
    <row r="20" spans="1:10" s="4" customFormat="1" ht="57.75" customHeight="1">
      <c r="A20" s="5">
        <v>16</v>
      </c>
      <c r="B20" s="8" t="s">
        <v>4</v>
      </c>
      <c r="C20" s="7">
        <v>1517.2</v>
      </c>
      <c r="D20" s="7">
        <f t="shared" si="0"/>
        <v>468.23</v>
      </c>
      <c r="E20" s="7">
        <f t="shared" si="1"/>
        <v>584.2700000000001</v>
      </c>
      <c r="F20" s="7">
        <f t="shared" si="2"/>
        <v>709.26</v>
      </c>
      <c r="G20" s="7">
        <f t="shared" si="3"/>
        <v>1392.21</v>
      </c>
      <c r="H20" s="7">
        <f t="shared" si="6"/>
        <v>593.22</v>
      </c>
      <c r="I20" s="7">
        <f t="shared" si="4"/>
        <v>1276.17</v>
      </c>
      <c r="J20" s="7">
        <f t="shared" si="5"/>
        <v>1401.16</v>
      </c>
    </row>
    <row r="21" spans="1:10" s="4" customFormat="1" ht="63.75" customHeight="1">
      <c r="A21" s="5">
        <v>17</v>
      </c>
      <c r="B21" s="12" t="s">
        <v>49</v>
      </c>
      <c r="C21" s="7">
        <v>3790.57</v>
      </c>
      <c r="D21" s="7">
        <f t="shared" si="0"/>
        <v>2741.6000000000004</v>
      </c>
      <c r="E21" s="7">
        <f t="shared" si="1"/>
        <v>2857.6400000000003</v>
      </c>
      <c r="F21" s="7">
        <f t="shared" si="2"/>
        <v>2982.63</v>
      </c>
      <c r="G21" s="7">
        <f t="shared" si="3"/>
        <v>3665.5800000000004</v>
      </c>
      <c r="H21" s="7">
        <f t="shared" si="6"/>
        <v>2866.59</v>
      </c>
      <c r="I21" s="7">
        <f t="shared" si="4"/>
        <v>3549.54</v>
      </c>
      <c r="J21" s="7">
        <f t="shared" si="5"/>
        <v>3674.53</v>
      </c>
    </row>
    <row r="22" spans="1:10" s="4" customFormat="1" ht="78.75" customHeight="1">
      <c r="A22" s="24" t="s">
        <v>5</v>
      </c>
      <c r="B22" s="25"/>
      <c r="C22" s="25"/>
      <c r="D22" s="25"/>
      <c r="E22" s="25"/>
      <c r="F22" s="25"/>
      <c r="G22" s="25"/>
      <c r="H22" s="25"/>
      <c r="I22" s="25"/>
      <c r="J22" s="26"/>
    </row>
    <row r="23" spans="1:10" s="4" customFormat="1" ht="100.5" customHeight="1">
      <c r="A23" s="5">
        <v>18</v>
      </c>
      <c r="B23" s="8" t="s">
        <v>24</v>
      </c>
      <c r="C23" s="7">
        <v>5054.11</v>
      </c>
      <c r="D23" s="7">
        <f t="shared" si="0"/>
        <v>4005.1399999999994</v>
      </c>
      <c r="E23" s="7">
        <f>C23-932.93</f>
        <v>4121.179999999999</v>
      </c>
      <c r="F23" s="7">
        <f>C23-807.94</f>
        <v>4246.17</v>
      </c>
      <c r="G23" s="7">
        <f>C23-124.99</f>
        <v>4929.12</v>
      </c>
      <c r="H23" s="7">
        <f>C23-923.98</f>
        <v>4130.129999999999</v>
      </c>
      <c r="I23" s="7">
        <f>C23-241.03</f>
        <v>4813.08</v>
      </c>
      <c r="J23" s="7">
        <f>C23-116.04</f>
        <v>4938.07</v>
      </c>
    </row>
    <row r="24" spans="1:10" s="4" customFormat="1" ht="49.5" customHeight="1">
      <c r="A24" s="5">
        <v>19</v>
      </c>
      <c r="B24" s="8" t="s">
        <v>25</v>
      </c>
      <c r="C24" s="7">
        <v>3790.57</v>
      </c>
      <c r="D24" s="7">
        <f t="shared" si="0"/>
        <v>2741.6000000000004</v>
      </c>
      <c r="E24" s="7">
        <f>C24-932.93</f>
        <v>2857.6400000000003</v>
      </c>
      <c r="F24" s="7">
        <f>C24-807.94</f>
        <v>2982.63</v>
      </c>
      <c r="G24" s="7">
        <f>C24-124.99</f>
        <v>3665.5800000000004</v>
      </c>
      <c r="H24" s="7">
        <f>C24-923.98</f>
        <v>2866.59</v>
      </c>
      <c r="I24" s="7">
        <f>C24-241.03</f>
        <v>3549.54</v>
      </c>
      <c r="J24" s="7">
        <f>C24-116.04</f>
        <v>3674.53</v>
      </c>
    </row>
    <row r="25" spans="1:10" s="4" customFormat="1" ht="27" customHeight="1">
      <c r="A25" s="24" t="s">
        <v>54</v>
      </c>
      <c r="B25" s="25"/>
      <c r="C25" s="25"/>
      <c r="D25" s="25"/>
      <c r="E25" s="25"/>
      <c r="F25" s="25"/>
      <c r="G25" s="25"/>
      <c r="H25" s="25"/>
      <c r="I25" s="25"/>
      <c r="J25" s="26"/>
    </row>
    <row r="26" spans="1:10" s="4" customFormat="1" ht="18.75" customHeight="1">
      <c r="A26" s="5">
        <v>20</v>
      </c>
      <c r="B26" s="8" t="s">
        <v>50</v>
      </c>
      <c r="C26" s="7">
        <v>3538.52</v>
      </c>
      <c r="D26" s="7">
        <f>C26-1048.97</f>
        <v>2489.55</v>
      </c>
      <c r="E26" s="7">
        <f>C26-932.93</f>
        <v>2605.59</v>
      </c>
      <c r="F26" s="7">
        <f>C26-807.94</f>
        <v>2730.58</v>
      </c>
      <c r="G26" s="7">
        <f>C26-124.99</f>
        <v>3413.53</v>
      </c>
      <c r="H26" s="7">
        <f>C26-923.98</f>
        <v>2614.54</v>
      </c>
      <c r="I26" s="7">
        <f>C26-241.03</f>
        <v>3297.49</v>
      </c>
      <c r="J26" s="7">
        <f>C26-116.04</f>
        <v>3422.48</v>
      </c>
    </row>
    <row r="27" spans="1:10" s="4" customFormat="1" ht="20.25" customHeight="1">
      <c r="A27" s="5">
        <v>21</v>
      </c>
      <c r="B27" s="8" t="s">
        <v>51</v>
      </c>
      <c r="C27" s="7">
        <v>2527.06</v>
      </c>
      <c r="D27" s="7">
        <f>C27-1048.97</f>
        <v>1478.09</v>
      </c>
      <c r="E27" s="7">
        <f>C27-932.93</f>
        <v>1594.13</v>
      </c>
      <c r="F27" s="7">
        <f>C27-807.94</f>
        <v>1719.12</v>
      </c>
      <c r="G27" s="7">
        <f>C27-124.99</f>
        <v>2402.07</v>
      </c>
      <c r="H27" s="7">
        <f>C27-923.98</f>
        <v>1603.08</v>
      </c>
      <c r="I27" s="7">
        <f>C27-241.03</f>
        <v>2286.0299999999997</v>
      </c>
      <c r="J27" s="7">
        <f>C27-116.04</f>
        <v>2411.02</v>
      </c>
    </row>
    <row r="28" spans="1:10" s="4" customFormat="1" ht="19.5" customHeight="1">
      <c r="A28" s="5">
        <v>22</v>
      </c>
      <c r="B28" s="8" t="s">
        <v>52</v>
      </c>
      <c r="C28" s="7">
        <v>2022.94</v>
      </c>
      <c r="D28" s="7">
        <f>C28-1048.97</f>
        <v>973.97</v>
      </c>
      <c r="E28" s="7">
        <f>C28-932.93</f>
        <v>1090.0100000000002</v>
      </c>
      <c r="F28" s="7">
        <f>C28-807.94</f>
        <v>1215</v>
      </c>
      <c r="G28" s="7">
        <f>C28-124.99</f>
        <v>1897.95</v>
      </c>
      <c r="H28" s="7">
        <f>C28-923.98</f>
        <v>1098.96</v>
      </c>
      <c r="I28" s="7">
        <f>C28-241.03</f>
        <v>1781.91</v>
      </c>
      <c r="J28" s="7">
        <f>C28-116.04</f>
        <v>1906.9</v>
      </c>
    </row>
    <row r="29" spans="1:10" s="4" customFormat="1" ht="20.25" customHeight="1">
      <c r="A29" s="5">
        <v>23</v>
      </c>
      <c r="B29" s="8" t="s">
        <v>26</v>
      </c>
      <c r="C29" s="7">
        <v>2527.06</v>
      </c>
      <c r="D29" s="7">
        <f>C29-1048.97</f>
        <v>1478.09</v>
      </c>
      <c r="E29" s="7">
        <f>C29-932.93</f>
        <v>1594.13</v>
      </c>
      <c r="F29" s="7">
        <f>C29-807.94</f>
        <v>1719.12</v>
      </c>
      <c r="G29" s="7">
        <f>C29-124.99</f>
        <v>2402.07</v>
      </c>
      <c r="H29" s="7">
        <f>C29-923.98</f>
        <v>1603.08</v>
      </c>
      <c r="I29" s="7">
        <f>C29-241.03</f>
        <v>2286.0299999999997</v>
      </c>
      <c r="J29" s="7">
        <f>C29-116.04</f>
        <v>2411.02</v>
      </c>
    </row>
    <row r="30" spans="1:10" s="4" customFormat="1" ht="24.75" customHeight="1">
      <c r="A30" s="24" t="s">
        <v>55</v>
      </c>
      <c r="B30" s="25"/>
      <c r="C30" s="25"/>
      <c r="D30" s="25"/>
      <c r="E30" s="25"/>
      <c r="F30" s="25"/>
      <c r="G30" s="25"/>
      <c r="H30" s="25"/>
      <c r="I30" s="25"/>
      <c r="J30" s="26"/>
    </row>
    <row r="31" spans="1:10" s="4" customFormat="1" ht="64.5" customHeight="1">
      <c r="A31" s="5">
        <v>24</v>
      </c>
      <c r="B31" s="8" t="s">
        <v>27</v>
      </c>
      <c r="C31" s="7">
        <v>2022.94</v>
      </c>
      <c r="D31" s="7">
        <f>C31-1048.97</f>
        <v>973.97</v>
      </c>
      <c r="E31" s="7">
        <f>C31-932.93</f>
        <v>1090.0100000000002</v>
      </c>
      <c r="F31" s="7">
        <f>C31-807.94</f>
        <v>1215</v>
      </c>
      <c r="G31" s="7">
        <f>C31-124.99</f>
        <v>1897.95</v>
      </c>
      <c r="H31" s="7">
        <f>C31-923.98</f>
        <v>1098.96</v>
      </c>
      <c r="I31" s="7">
        <f aca="true" t="shared" si="7" ref="I31:I44">C31-241.03</f>
        <v>1781.91</v>
      </c>
      <c r="J31" s="7">
        <f aca="true" t="shared" si="8" ref="J31:J44">C31-116.04</f>
        <v>1906.9</v>
      </c>
    </row>
    <row r="32" spans="1:10" s="4" customFormat="1" ht="24.75" customHeight="1">
      <c r="A32" s="5">
        <v>25</v>
      </c>
      <c r="B32" s="8" t="s">
        <v>28</v>
      </c>
      <c r="C32" s="7">
        <v>2527.06</v>
      </c>
      <c r="D32" s="7">
        <f>C32-1048.97</f>
        <v>1478.09</v>
      </c>
      <c r="E32" s="7">
        <f>C32-932.93</f>
        <v>1594.13</v>
      </c>
      <c r="F32" s="7">
        <f>C32-807.94</f>
        <v>1719.12</v>
      </c>
      <c r="G32" s="7">
        <f aca="true" t="shared" si="9" ref="G32:G38">C32-124.99</f>
        <v>2402.07</v>
      </c>
      <c r="H32" s="7">
        <f>C32-923.98</f>
        <v>1603.08</v>
      </c>
      <c r="I32" s="7">
        <f t="shared" si="7"/>
        <v>2286.0299999999997</v>
      </c>
      <c r="J32" s="7">
        <f t="shared" si="8"/>
        <v>2411.02</v>
      </c>
    </row>
    <row r="33" spans="1:10" s="4" customFormat="1" ht="382.5">
      <c r="A33" s="5">
        <v>26</v>
      </c>
      <c r="B33" s="6" t="s">
        <v>29</v>
      </c>
      <c r="C33" s="7">
        <v>2527.06</v>
      </c>
      <c r="D33" s="7">
        <f>C33-1048.97</f>
        <v>1478.09</v>
      </c>
      <c r="E33" s="7">
        <f>C33-932.93</f>
        <v>1594.13</v>
      </c>
      <c r="F33" s="7">
        <f>C33-807.94</f>
        <v>1719.12</v>
      </c>
      <c r="G33" s="7">
        <f t="shared" si="9"/>
        <v>2402.07</v>
      </c>
      <c r="H33" s="7">
        <f>C33-923.98</f>
        <v>1603.08</v>
      </c>
      <c r="I33" s="7">
        <f t="shared" si="7"/>
        <v>2286.0299999999997</v>
      </c>
      <c r="J33" s="7">
        <f t="shared" si="8"/>
        <v>2411.02</v>
      </c>
    </row>
    <row r="34" spans="1:10" s="4" customFormat="1" ht="170.25" customHeight="1">
      <c r="A34" s="5">
        <v>27</v>
      </c>
      <c r="B34" s="8" t="s">
        <v>30</v>
      </c>
      <c r="C34" s="7">
        <v>2022.94</v>
      </c>
      <c r="D34" s="7">
        <f>C34-1048.97</f>
        <v>973.97</v>
      </c>
      <c r="E34" s="7">
        <f>C34-932.93</f>
        <v>1090.0100000000002</v>
      </c>
      <c r="F34" s="7">
        <f>C34-807.94</f>
        <v>1215</v>
      </c>
      <c r="G34" s="7">
        <f t="shared" si="9"/>
        <v>1897.95</v>
      </c>
      <c r="H34" s="7">
        <f>C34-923.98</f>
        <v>1098.96</v>
      </c>
      <c r="I34" s="7">
        <f t="shared" si="7"/>
        <v>1781.91</v>
      </c>
      <c r="J34" s="7">
        <f t="shared" si="8"/>
        <v>1906.9</v>
      </c>
    </row>
    <row r="35" spans="1:10" s="4" customFormat="1" ht="47.25" customHeight="1">
      <c r="A35" s="5">
        <v>28</v>
      </c>
      <c r="B35" s="8" t="s">
        <v>31</v>
      </c>
      <c r="C35" s="7">
        <v>2022.94</v>
      </c>
      <c r="D35" s="7">
        <f>C35-1048.97</f>
        <v>973.97</v>
      </c>
      <c r="E35" s="7">
        <f>C35-932.93</f>
        <v>1090.0100000000002</v>
      </c>
      <c r="F35" s="7">
        <f>C35-807.94</f>
        <v>1215</v>
      </c>
      <c r="G35" s="7">
        <f t="shared" si="9"/>
        <v>1897.95</v>
      </c>
      <c r="H35" s="7">
        <f>C35-923.98</f>
        <v>1098.96</v>
      </c>
      <c r="I35" s="7">
        <f t="shared" si="7"/>
        <v>1781.91</v>
      </c>
      <c r="J35" s="7">
        <f t="shared" si="8"/>
        <v>1906.9</v>
      </c>
    </row>
    <row r="36" spans="1:10" s="4" customFormat="1" ht="46.5" customHeight="1">
      <c r="A36" s="5">
        <v>29</v>
      </c>
      <c r="B36" s="8" t="s">
        <v>32</v>
      </c>
      <c r="C36" s="7">
        <v>505.73</v>
      </c>
      <c r="D36" s="7">
        <v>0</v>
      </c>
      <c r="E36" s="7">
        <v>0</v>
      </c>
      <c r="F36" s="7">
        <v>0</v>
      </c>
      <c r="G36" s="7">
        <f t="shared" si="9"/>
        <v>380.74</v>
      </c>
      <c r="H36" s="7">
        <v>0</v>
      </c>
      <c r="I36" s="7">
        <f t="shared" si="7"/>
        <v>264.70000000000005</v>
      </c>
      <c r="J36" s="7">
        <f t="shared" si="8"/>
        <v>389.69</v>
      </c>
    </row>
    <row r="37" spans="1:10" s="4" customFormat="1" ht="56.25" customHeight="1">
      <c r="A37" s="5">
        <v>30</v>
      </c>
      <c r="B37" s="8" t="s">
        <v>33</v>
      </c>
      <c r="C37" s="7">
        <v>505.73</v>
      </c>
      <c r="D37" s="7">
        <v>0</v>
      </c>
      <c r="E37" s="7">
        <v>0</v>
      </c>
      <c r="F37" s="7">
        <v>0</v>
      </c>
      <c r="G37" s="7">
        <f t="shared" si="9"/>
        <v>380.74</v>
      </c>
      <c r="H37" s="7">
        <v>0</v>
      </c>
      <c r="I37" s="7">
        <f t="shared" si="7"/>
        <v>264.70000000000005</v>
      </c>
      <c r="J37" s="7">
        <f t="shared" si="8"/>
        <v>389.69</v>
      </c>
    </row>
    <row r="38" spans="1:10" s="4" customFormat="1" ht="39.75" customHeight="1">
      <c r="A38" s="5">
        <v>31</v>
      </c>
      <c r="B38" s="8" t="s">
        <v>34</v>
      </c>
      <c r="C38" s="7">
        <v>505.73</v>
      </c>
      <c r="D38" s="7">
        <v>0</v>
      </c>
      <c r="E38" s="7">
        <v>0</v>
      </c>
      <c r="F38" s="7">
        <v>0</v>
      </c>
      <c r="G38" s="7">
        <f t="shared" si="9"/>
        <v>380.74</v>
      </c>
      <c r="H38" s="7">
        <v>0</v>
      </c>
      <c r="I38" s="7">
        <f t="shared" si="7"/>
        <v>264.70000000000005</v>
      </c>
      <c r="J38" s="7">
        <f t="shared" si="8"/>
        <v>389.69</v>
      </c>
    </row>
    <row r="39" spans="1:10" s="4" customFormat="1" ht="141" customHeight="1">
      <c r="A39" s="5">
        <v>32</v>
      </c>
      <c r="B39" s="8" t="s">
        <v>35</v>
      </c>
      <c r="C39" s="7">
        <v>1263.54</v>
      </c>
      <c r="D39" s="7">
        <f aca="true" t="shared" si="10" ref="D39:D58">C39-1048.97</f>
        <v>214.56999999999994</v>
      </c>
      <c r="E39" s="7">
        <f>C39-932.93</f>
        <v>330.61</v>
      </c>
      <c r="F39" s="7">
        <f>C39-807.94</f>
        <v>455.5999999999999</v>
      </c>
      <c r="G39" s="7">
        <f aca="true" t="shared" si="11" ref="G39:G44">C39-124.99</f>
        <v>1138.55</v>
      </c>
      <c r="H39" s="7">
        <f>C39-923.98</f>
        <v>339.55999999999995</v>
      </c>
      <c r="I39" s="7">
        <f t="shared" si="7"/>
        <v>1022.51</v>
      </c>
      <c r="J39" s="7">
        <f t="shared" si="8"/>
        <v>1147.5</v>
      </c>
    </row>
    <row r="40" spans="1:10" s="4" customFormat="1" ht="113.25" customHeight="1">
      <c r="A40" s="5">
        <v>33</v>
      </c>
      <c r="B40" s="6" t="s">
        <v>6</v>
      </c>
      <c r="C40" s="7">
        <v>2527.06</v>
      </c>
      <c r="D40" s="7">
        <f t="shared" si="10"/>
        <v>1478.09</v>
      </c>
      <c r="E40" s="7">
        <f>C40-932.93</f>
        <v>1594.13</v>
      </c>
      <c r="F40" s="7">
        <f>C40-807.94</f>
        <v>1719.12</v>
      </c>
      <c r="G40" s="7">
        <f t="shared" si="11"/>
        <v>2402.07</v>
      </c>
      <c r="H40" s="7">
        <f>C40-923.98</f>
        <v>1603.08</v>
      </c>
      <c r="I40" s="7">
        <f t="shared" si="7"/>
        <v>2286.0299999999997</v>
      </c>
      <c r="J40" s="7">
        <f t="shared" si="8"/>
        <v>2411.02</v>
      </c>
    </row>
    <row r="41" spans="1:10" s="4" customFormat="1" ht="105" customHeight="1">
      <c r="A41" s="5">
        <v>34</v>
      </c>
      <c r="B41" s="6" t="s">
        <v>7</v>
      </c>
      <c r="C41" s="7">
        <v>2022.94</v>
      </c>
      <c r="D41" s="7">
        <f t="shared" si="10"/>
        <v>973.97</v>
      </c>
      <c r="E41" s="7">
        <f>C41-932.93</f>
        <v>1090.0100000000002</v>
      </c>
      <c r="F41" s="7">
        <f>C41-807.94</f>
        <v>1215</v>
      </c>
      <c r="G41" s="7">
        <f t="shared" si="11"/>
        <v>1897.95</v>
      </c>
      <c r="H41" s="7">
        <f>C41-923.98</f>
        <v>1098.96</v>
      </c>
      <c r="I41" s="7">
        <f t="shared" si="7"/>
        <v>1781.91</v>
      </c>
      <c r="J41" s="7">
        <f t="shared" si="8"/>
        <v>1906.9</v>
      </c>
    </row>
    <row r="42" spans="1:10" s="4" customFormat="1" ht="48" customHeight="1">
      <c r="A42" s="5">
        <v>35</v>
      </c>
      <c r="B42" s="8" t="s">
        <v>36</v>
      </c>
      <c r="C42" s="7">
        <v>759.42</v>
      </c>
      <c r="D42" s="7">
        <v>0</v>
      </c>
      <c r="E42" s="7">
        <v>0</v>
      </c>
      <c r="F42" s="7">
        <v>0</v>
      </c>
      <c r="G42" s="7">
        <f t="shared" si="11"/>
        <v>634.43</v>
      </c>
      <c r="H42" s="7">
        <v>0</v>
      </c>
      <c r="I42" s="7">
        <f t="shared" si="7"/>
        <v>518.39</v>
      </c>
      <c r="J42" s="7">
        <f t="shared" si="8"/>
        <v>643.38</v>
      </c>
    </row>
    <row r="43" spans="1:10" s="4" customFormat="1" ht="87.75" customHeight="1">
      <c r="A43" s="5">
        <v>36</v>
      </c>
      <c r="B43" s="8" t="s">
        <v>8</v>
      </c>
      <c r="C43" s="7">
        <v>2527.06</v>
      </c>
      <c r="D43" s="7">
        <f t="shared" si="10"/>
        <v>1478.09</v>
      </c>
      <c r="E43" s="7">
        <f>C43-932.93</f>
        <v>1594.13</v>
      </c>
      <c r="F43" s="7">
        <f>C43-807.94</f>
        <v>1719.12</v>
      </c>
      <c r="G43" s="7">
        <f t="shared" si="11"/>
        <v>2402.07</v>
      </c>
      <c r="H43" s="7">
        <f>C43-923.98</f>
        <v>1603.08</v>
      </c>
      <c r="I43" s="7">
        <f t="shared" si="7"/>
        <v>2286.0299999999997</v>
      </c>
      <c r="J43" s="7">
        <f t="shared" si="8"/>
        <v>2411.02</v>
      </c>
    </row>
    <row r="44" spans="1:10" s="4" customFormat="1" ht="74.25" customHeight="1">
      <c r="A44" s="5">
        <v>37</v>
      </c>
      <c r="B44" s="8" t="s">
        <v>9</v>
      </c>
      <c r="C44" s="7">
        <v>2022.94</v>
      </c>
      <c r="D44" s="7">
        <f t="shared" si="10"/>
        <v>973.97</v>
      </c>
      <c r="E44" s="7">
        <f>C44-932.93</f>
        <v>1090.0100000000002</v>
      </c>
      <c r="F44" s="7">
        <f>C44-807.94</f>
        <v>1215</v>
      </c>
      <c r="G44" s="7">
        <f t="shared" si="11"/>
        <v>1897.95</v>
      </c>
      <c r="H44" s="7">
        <f>C44-923.98</f>
        <v>1098.96</v>
      </c>
      <c r="I44" s="7">
        <f t="shared" si="7"/>
        <v>1781.91</v>
      </c>
      <c r="J44" s="7">
        <f t="shared" si="8"/>
        <v>1906.9</v>
      </c>
    </row>
    <row r="45" spans="1:10" s="4" customFormat="1" ht="51.75" customHeight="1">
      <c r="A45" s="24" t="s">
        <v>56</v>
      </c>
      <c r="B45" s="25"/>
      <c r="C45" s="25"/>
      <c r="D45" s="25"/>
      <c r="E45" s="25"/>
      <c r="F45" s="25"/>
      <c r="G45" s="25"/>
      <c r="H45" s="25"/>
      <c r="I45" s="25"/>
      <c r="J45" s="26"/>
    </row>
    <row r="46" spans="1:10" s="4" customFormat="1" ht="63.75" customHeight="1">
      <c r="A46" s="5">
        <v>38</v>
      </c>
      <c r="B46" s="8" t="s">
        <v>37</v>
      </c>
      <c r="C46" s="7">
        <v>2527.06</v>
      </c>
      <c r="D46" s="7">
        <f t="shared" si="10"/>
        <v>1478.09</v>
      </c>
      <c r="E46" s="7">
        <f>C46-932.93</f>
        <v>1594.13</v>
      </c>
      <c r="F46" s="7">
        <f>C46-807.94</f>
        <v>1719.12</v>
      </c>
      <c r="G46" s="7">
        <f aca="true" t="shared" si="12" ref="G46:G53">C46-124.99</f>
        <v>2402.07</v>
      </c>
      <c r="H46" s="7">
        <f>C46-923.98</f>
        <v>1603.08</v>
      </c>
      <c r="I46" s="7">
        <f aca="true" t="shared" si="13" ref="I46:I53">C46-241.03</f>
        <v>2286.0299999999997</v>
      </c>
      <c r="J46" s="7">
        <f aca="true" t="shared" si="14" ref="J46:J53">C46-116.04</f>
        <v>2411.02</v>
      </c>
    </row>
    <row r="47" spans="1:10" s="4" customFormat="1" ht="87.75" customHeight="1">
      <c r="A47" s="5">
        <v>39</v>
      </c>
      <c r="B47" s="8" t="s">
        <v>38</v>
      </c>
      <c r="C47" s="7">
        <v>2022.94</v>
      </c>
      <c r="D47" s="7">
        <f t="shared" si="10"/>
        <v>973.97</v>
      </c>
      <c r="E47" s="7">
        <f>C47-932.93</f>
        <v>1090.0100000000002</v>
      </c>
      <c r="F47" s="7">
        <f>C47-807.94</f>
        <v>1215</v>
      </c>
      <c r="G47" s="7">
        <f t="shared" si="12"/>
        <v>1897.95</v>
      </c>
      <c r="H47" s="7">
        <f>C47-923.98</f>
        <v>1098.96</v>
      </c>
      <c r="I47" s="7">
        <f t="shared" si="13"/>
        <v>1781.91</v>
      </c>
      <c r="J47" s="7">
        <f t="shared" si="14"/>
        <v>1906.9</v>
      </c>
    </row>
    <row r="48" spans="1:10" s="4" customFormat="1" ht="207.75" customHeight="1">
      <c r="A48" s="5">
        <v>40</v>
      </c>
      <c r="B48" s="8" t="s">
        <v>39</v>
      </c>
      <c r="C48" s="7">
        <v>2527.06</v>
      </c>
      <c r="D48" s="7">
        <f t="shared" si="10"/>
        <v>1478.09</v>
      </c>
      <c r="E48" s="7">
        <f>C48-932.93</f>
        <v>1594.13</v>
      </c>
      <c r="F48" s="7">
        <f>C48-807.94</f>
        <v>1719.12</v>
      </c>
      <c r="G48" s="7">
        <f t="shared" si="12"/>
        <v>2402.07</v>
      </c>
      <c r="H48" s="7">
        <f>C48-923.98</f>
        <v>1603.08</v>
      </c>
      <c r="I48" s="7">
        <f t="shared" si="13"/>
        <v>2286.0299999999997</v>
      </c>
      <c r="J48" s="7">
        <f t="shared" si="14"/>
        <v>2411.02</v>
      </c>
    </row>
    <row r="49" spans="1:10" s="4" customFormat="1" ht="207.75" customHeight="1">
      <c r="A49" s="5">
        <v>41</v>
      </c>
      <c r="B49" s="8" t="s">
        <v>40</v>
      </c>
      <c r="C49" s="7">
        <v>2022.94</v>
      </c>
      <c r="D49" s="7">
        <f t="shared" si="10"/>
        <v>973.97</v>
      </c>
      <c r="E49" s="7">
        <f>C49-932.93</f>
        <v>1090.0100000000002</v>
      </c>
      <c r="F49" s="7">
        <f>C49-807.94</f>
        <v>1215</v>
      </c>
      <c r="G49" s="7">
        <f t="shared" si="12"/>
        <v>1897.95</v>
      </c>
      <c r="H49" s="7">
        <f>C49-923.98</f>
        <v>1098.96</v>
      </c>
      <c r="I49" s="7">
        <f t="shared" si="13"/>
        <v>1781.91</v>
      </c>
      <c r="J49" s="7">
        <f t="shared" si="14"/>
        <v>1906.9</v>
      </c>
    </row>
    <row r="50" spans="1:10" s="4" customFormat="1" ht="178.5" customHeight="1">
      <c r="A50" s="5">
        <v>42</v>
      </c>
      <c r="B50" s="8" t="s">
        <v>10</v>
      </c>
      <c r="C50" s="7">
        <v>2022.94</v>
      </c>
      <c r="D50" s="7">
        <f t="shared" si="10"/>
        <v>973.97</v>
      </c>
      <c r="E50" s="7">
        <f>C50-932.93</f>
        <v>1090.0100000000002</v>
      </c>
      <c r="F50" s="7">
        <f>C50-807.94</f>
        <v>1215</v>
      </c>
      <c r="G50" s="7">
        <f t="shared" si="12"/>
        <v>1897.95</v>
      </c>
      <c r="H50" s="7">
        <f>C50-923.98</f>
        <v>1098.96</v>
      </c>
      <c r="I50" s="7">
        <f t="shared" si="13"/>
        <v>1781.91</v>
      </c>
      <c r="J50" s="7">
        <f t="shared" si="14"/>
        <v>1906.9</v>
      </c>
    </row>
    <row r="51" spans="1:10" s="4" customFormat="1" ht="105" customHeight="1">
      <c r="A51" s="5">
        <v>43</v>
      </c>
      <c r="B51" s="8" t="s">
        <v>11</v>
      </c>
      <c r="C51" s="7">
        <v>505.73</v>
      </c>
      <c r="D51" s="7">
        <v>0</v>
      </c>
      <c r="E51" s="7">
        <v>0</v>
      </c>
      <c r="F51" s="7">
        <v>0</v>
      </c>
      <c r="G51" s="7">
        <f t="shared" si="12"/>
        <v>380.74</v>
      </c>
      <c r="H51" s="7">
        <v>0</v>
      </c>
      <c r="I51" s="7">
        <f t="shared" si="13"/>
        <v>264.70000000000005</v>
      </c>
      <c r="J51" s="7">
        <f t="shared" si="14"/>
        <v>389.69</v>
      </c>
    </row>
    <row r="52" spans="1:10" s="4" customFormat="1" ht="62.25" customHeight="1">
      <c r="A52" s="5">
        <v>44</v>
      </c>
      <c r="B52" s="8" t="s">
        <v>41</v>
      </c>
      <c r="C52" s="7">
        <v>1263.54</v>
      </c>
      <c r="D52" s="7">
        <f t="shared" si="10"/>
        <v>214.56999999999994</v>
      </c>
      <c r="E52" s="7">
        <f>C52-932.93</f>
        <v>330.61</v>
      </c>
      <c r="F52" s="7">
        <f>C52-807.94</f>
        <v>455.5999999999999</v>
      </c>
      <c r="G52" s="7">
        <f t="shared" si="12"/>
        <v>1138.55</v>
      </c>
      <c r="H52" s="7">
        <f>C52-923.98</f>
        <v>339.55999999999995</v>
      </c>
      <c r="I52" s="7">
        <f t="shared" si="13"/>
        <v>1022.51</v>
      </c>
      <c r="J52" s="7">
        <f t="shared" si="14"/>
        <v>1147.5</v>
      </c>
    </row>
    <row r="53" spans="1:10" s="4" customFormat="1" ht="117.75" customHeight="1">
      <c r="A53" s="5">
        <v>45</v>
      </c>
      <c r="B53" s="8" t="s">
        <v>58</v>
      </c>
      <c r="C53" s="7">
        <v>1263.54</v>
      </c>
      <c r="D53" s="7">
        <f t="shared" si="10"/>
        <v>214.56999999999994</v>
      </c>
      <c r="E53" s="7">
        <f>C53-932.93</f>
        <v>330.61</v>
      </c>
      <c r="F53" s="7">
        <f>C53-807.94</f>
        <v>455.5999999999999</v>
      </c>
      <c r="G53" s="7">
        <f t="shared" si="12"/>
        <v>1138.55</v>
      </c>
      <c r="H53" s="7">
        <f>C53-923.98</f>
        <v>339.55999999999995</v>
      </c>
      <c r="I53" s="7">
        <f t="shared" si="13"/>
        <v>1022.51</v>
      </c>
      <c r="J53" s="7">
        <f t="shared" si="14"/>
        <v>1147.5</v>
      </c>
    </row>
    <row r="54" spans="1:10" s="4" customFormat="1" ht="45" customHeight="1">
      <c r="A54" s="24" t="s">
        <v>57</v>
      </c>
      <c r="B54" s="25"/>
      <c r="C54" s="25"/>
      <c r="D54" s="25"/>
      <c r="E54" s="25"/>
      <c r="F54" s="25"/>
      <c r="G54" s="25"/>
      <c r="H54" s="25"/>
      <c r="I54" s="25"/>
      <c r="J54" s="26"/>
    </row>
    <row r="55" spans="1:10" s="4" customFormat="1" ht="34.5" customHeight="1">
      <c r="A55" s="5">
        <v>46</v>
      </c>
      <c r="B55" s="8" t="s">
        <v>42</v>
      </c>
      <c r="C55" s="7">
        <v>2527.06</v>
      </c>
      <c r="D55" s="7">
        <f t="shared" si="10"/>
        <v>1478.09</v>
      </c>
      <c r="E55" s="7">
        <f>C55-932.93</f>
        <v>1594.13</v>
      </c>
      <c r="F55" s="7">
        <f>C55-807.94</f>
        <v>1719.12</v>
      </c>
      <c r="G55" s="7">
        <f>C55-124.99</f>
        <v>2402.07</v>
      </c>
      <c r="H55" s="7">
        <f>C55-923.98</f>
        <v>1603.08</v>
      </c>
      <c r="I55" s="7">
        <f>C55-241.03</f>
        <v>2286.0299999999997</v>
      </c>
      <c r="J55" s="7">
        <f>C55-116.04</f>
        <v>2411.02</v>
      </c>
    </row>
    <row r="56" spans="1:10" s="4" customFormat="1" ht="34.5" customHeight="1">
      <c r="A56" s="5">
        <v>47</v>
      </c>
      <c r="B56" s="8" t="s">
        <v>43</v>
      </c>
      <c r="C56" s="7">
        <v>2527.06</v>
      </c>
      <c r="D56" s="7">
        <f t="shared" si="10"/>
        <v>1478.09</v>
      </c>
      <c r="E56" s="7">
        <f>C56-932.93</f>
        <v>1594.13</v>
      </c>
      <c r="F56" s="7">
        <f>C56-807.94</f>
        <v>1719.12</v>
      </c>
      <c r="G56" s="7">
        <f>C56-124.99</f>
        <v>2402.07</v>
      </c>
      <c r="H56" s="7">
        <f>C56-923.98</f>
        <v>1603.08</v>
      </c>
      <c r="I56" s="7">
        <f>C56-241.03</f>
        <v>2286.0299999999997</v>
      </c>
      <c r="J56" s="7">
        <f>C56-116.04</f>
        <v>2411.02</v>
      </c>
    </row>
    <row r="57" spans="1:10" s="4" customFormat="1" ht="45" customHeight="1">
      <c r="A57" s="24" t="s">
        <v>12</v>
      </c>
      <c r="B57" s="25"/>
      <c r="C57" s="25"/>
      <c r="D57" s="25"/>
      <c r="E57" s="25"/>
      <c r="F57" s="25"/>
      <c r="G57" s="25"/>
      <c r="H57" s="25"/>
      <c r="I57" s="25"/>
      <c r="J57" s="26"/>
    </row>
    <row r="58" spans="1:10" s="4" customFormat="1" ht="43.5" customHeight="1">
      <c r="A58" s="5">
        <v>48</v>
      </c>
      <c r="B58" s="8" t="s">
        <v>44</v>
      </c>
      <c r="C58" s="7">
        <v>2022.94</v>
      </c>
      <c r="D58" s="7">
        <f t="shared" si="10"/>
        <v>973.97</v>
      </c>
      <c r="E58" s="7">
        <f>C58-932.93</f>
        <v>1090.0100000000002</v>
      </c>
      <c r="F58" s="7">
        <f>C58-807.94</f>
        <v>1215</v>
      </c>
      <c r="G58" s="7">
        <f>C58-124.99</f>
        <v>1897.95</v>
      </c>
      <c r="H58" s="7">
        <f>C58-923.98</f>
        <v>1098.96</v>
      </c>
      <c r="I58" s="7">
        <f>C58-241.03</f>
        <v>1781.91</v>
      </c>
      <c r="J58" s="7">
        <f>C58-116.04</f>
        <v>1906.9</v>
      </c>
    </row>
    <row r="59" spans="1:10" s="4" customFormat="1" ht="54.75" customHeight="1">
      <c r="A59" s="5">
        <v>49</v>
      </c>
      <c r="B59" s="8" t="s">
        <v>46</v>
      </c>
      <c r="C59" s="7">
        <v>633.39</v>
      </c>
      <c r="D59" s="7">
        <v>0</v>
      </c>
      <c r="E59" s="7">
        <v>0</v>
      </c>
      <c r="F59" s="7">
        <v>0</v>
      </c>
      <c r="G59" s="7">
        <f>C59-124.99</f>
        <v>508.4</v>
      </c>
      <c r="H59" s="7">
        <v>0</v>
      </c>
      <c r="I59" s="7">
        <f>C59-241.03</f>
        <v>392.36</v>
      </c>
      <c r="J59" s="7">
        <f>C59-116.04</f>
        <v>517.35</v>
      </c>
    </row>
    <row r="60" spans="1:10" s="4" customFormat="1" ht="74.25" customHeight="1">
      <c r="A60" s="5">
        <v>50</v>
      </c>
      <c r="B60" s="8" t="s">
        <v>45</v>
      </c>
      <c r="C60" s="7">
        <v>633.39</v>
      </c>
      <c r="D60" s="7">
        <v>0</v>
      </c>
      <c r="E60" s="7">
        <v>0</v>
      </c>
      <c r="F60" s="7">
        <v>0</v>
      </c>
      <c r="G60" s="7">
        <f>C60-124.99</f>
        <v>508.4</v>
      </c>
      <c r="H60" s="7">
        <v>0</v>
      </c>
      <c r="I60" s="7">
        <f>C60-241.03</f>
        <v>392.36</v>
      </c>
      <c r="J60" s="7">
        <f>C60-116.04</f>
        <v>517.35</v>
      </c>
    </row>
    <row r="61" spans="1:10" s="4" customFormat="1" ht="39.75" customHeight="1">
      <c r="A61" s="27" t="s">
        <v>59</v>
      </c>
      <c r="B61" s="28"/>
      <c r="C61" s="28"/>
      <c r="D61" s="28"/>
      <c r="E61" s="28"/>
      <c r="F61" s="28"/>
      <c r="G61" s="28"/>
      <c r="H61" s="28"/>
      <c r="I61" s="28"/>
      <c r="J61" s="29"/>
    </row>
    <row r="62" spans="1:10" s="4" customFormat="1" ht="42.75" customHeight="1">
      <c r="A62" s="5">
        <v>51</v>
      </c>
      <c r="B62" s="8" t="s">
        <v>60</v>
      </c>
      <c r="C62" s="7">
        <v>59591.94</v>
      </c>
      <c r="J62" s="19"/>
    </row>
    <row r="63" spans="1:10" s="4" customFormat="1" ht="18.75" customHeight="1">
      <c r="A63" s="5">
        <v>52</v>
      </c>
      <c r="B63" s="8" t="s">
        <v>61</v>
      </c>
      <c r="C63" s="7">
        <v>59591.94</v>
      </c>
      <c r="J63" s="20"/>
    </row>
    <row r="64" spans="1:10" s="4" customFormat="1" ht="20.25" customHeight="1">
      <c r="A64" s="5">
        <v>53</v>
      </c>
      <c r="B64" s="8" t="s">
        <v>62</v>
      </c>
      <c r="C64" s="7">
        <v>29795.97</v>
      </c>
      <c r="J64" s="20"/>
    </row>
    <row r="65" spans="1:10" s="4" customFormat="1" ht="20.25" customHeight="1">
      <c r="A65" s="5">
        <v>54</v>
      </c>
      <c r="B65" s="8" t="s">
        <v>63</v>
      </c>
      <c r="C65" s="13">
        <v>19863.98</v>
      </c>
      <c r="J65" s="20"/>
    </row>
    <row r="66" spans="1:10" s="4" customFormat="1" ht="19.5" customHeight="1">
      <c r="A66" s="5">
        <v>55</v>
      </c>
      <c r="B66" s="8" t="s">
        <v>64</v>
      </c>
      <c r="C66" s="7">
        <v>14897.98</v>
      </c>
      <c r="J66" s="20"/>
    </row>
    <row r="67" spans="1:10" s="4" customFormat="1" ht="19.5" customHeight="1">
      <c r="A67" s="5">
        <v>56</v>
      </c>
      <c r="B67" s="8" t="s">
        <v>65</v>
      </c>
      <c r="C67" s="7">
        <v>11918.38</v>
      </c>
      <c r="J67" s="20"/>
    </row>
    <row r="68" spans="1:10" s="4" customFormat="1" ht="18.75" customHeight="1">
      <c r="A68" s="5">
        <v>57</v>
      </c>
      <c r="B68" s="8" t="s">
        <v>66</v>
      </c>
      <c r="C68" s="13">
        <v>9931.99</v>
      </c>
      <c r="J68" s="20"/>
    </row>
    <row r="69" spans="1:10" s="4" customFormat="1" ht="19.5" customHeight="1">
      <c r="A69" s="5">
        <v>58</v>
      </c>
      <c r="B69" s="8" t="s">
        <v>67</v>
      </c>
      <c r="C69" s="7">
        <v>8513.13</v>
      </c>
      <c r="J69" s="20"/>
    </row>
    <row r="70" spans="1:10" s="4" customFormat="1" ht="19.5" customHeight="1">
      <c r="A70" s="14">
        <v>59</v>
      </c>
      <c r="B70" s="15" t="s">
        <v>68</v>
      </c>
      <c r="C70" s="16">
        <v>7448.99</v>
      </c>
      <c r="J70" s="20"/>
    </row>
    <row r="71" spans="1:10" s="4" customFormat="1" ht="19.5" customHeight="1">
      <c r="A71" s="17">
        <v>60</v>
      </c>
      <c r="B71" s="15" t="s">
        <v>80</v>
      </c>
      <c r="C71" s="16">
        <v>6621.32</v>
      </c>
      <c r="J71" s="18"/>
    </row>
    <row r="72" spans="1:10" s="4" customFormat="1" ht="38.25" customHeight="1">
      <c r="A72" s="27" t="s">
        <v>79</v>
      </c>
      <c r="B72" s="28"/>
      <c r="C72" s="28"/>
      <c r="D72" s="28"/>
      <c r="E72" s="28"/>
      <c r="F72" s="28"/>
      <c r="G72" s="28"/>
      <c r="H72" s="28"/>
      <c r="I72" s="28"/>
      <c r="J72" s="29"/>
    </row>
    <row r="73" spans="1:10" s="4" customFormat="1" ht="21" customHeight="1">
      <c r="A73" s="5">
        <v>61</v>
      </c>
      <c r="B73" s="8" t="s">
        <v>69</v>
      </c>
      <c r="C73" s="7">
        <v>43940.26</v>
      </c>
      <c r="D73" s="21"/>
      <c r="E73" s="22"/>
      <c r="F73" s="22"/>
      <c r="G73" s="22"/>
      <c r="H73" s="22"/>
      <c r="I73" s="22"/>
      <c r="J73" s="23"/>
    </row>
  </sheetData>
  <sheetProtection/>
  <mergeCells count="10">
    <mergeCell ref="A1:J1"/>
    <mergeCell ref="A45:J45"/>
    <mergeCell ref="A30:J30"/>
    <mergeCell ref="A25:J25"/>
    <mergeCell ref="A22:J22"/>
    <mergeCell ref="A4:J4"/>
    <mergeCell ref="A61:J61"/>
    <mergeCell ref="A72:J72"/>
    <mergeCell ref="A57:J57"/>
    <mergeCell ref="A54:J54"/>
  </mergeCells>
  <printOptions horizontalCentered="1"/>
  <pageMargins left="0.3937007874015748" right="0.3937007874015748" top="0.5905511811023623" bottom="0.3937007874015748" header="0.5118110236220472" footer="0.11811023622047245"/>
  <pageSetup fitToHeight="0" fitToWidth="1" horizontalDpi="600" verticalDpi="600" orientation="landscape" paperSize="9" scale="57" r:id="rId1"/>
  <headerFooter alignWithMargins="0">
    <oddFooter>&amp;R&amp;P</oddFooter>
  </headerFooter>
  <rowBreaks count="6" manualBreakCount="6">
    <brk id="13" max="9" man="1"/>
    <brk id="24" max="9" man="1"/>
    <brk id="34" max="9" man="1"/>
    <brk id="44" max="9" man="1"/>
    <brk id="49" max="9" man="1"/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Царев Д.Н. 959-80-31 (22-24)</dc:creator>
  <cp:keywords/>
  <dc:description/>
  <cp:lastModifiedBy>Владислав Юрьевич Манов</cp:lastModifiedBy>
  <cp:lastPrinted>2017-01-18T14:39:12Z</cp:lastPrinted>
  <dcterms:created xsi:type="dcterms:W3CDTF">2007-08-21T05:27:13Z</dcterms:created>
  <dcterms:modified xsi:type="dcterms:W3CDTF">2017-02-15T09:07:26Z</dcterms:modified>
  <cp:category/>
  <cp:version/>
  <cp:contentType/>
  <cp:contentStatus/>
</cp:coreProperties>
</file>