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80" windowHeight="11640" firstSheet="3" activeTab="3"/>
  </bookViews>
  <sheets>
    <sheet name="14.04.2015" sheetId="1" state="hidden" r:id="rId1"/>
    <sheet name="07.04.2015 (3)" sheetId="2" state="hidden" r:id="rId2"/>
    <sheet name="21.04.2015 (2)" sheetId="3" state="hidden" r:id="rId3"/>
    <sheet name="04.08.2015 (3)" sheetId="4" r:id="rId4"/>
    <sheet name="Лист1" sheetId="5" r:id="rId5"/>
  </sheets>
  <definedNames>
    <definedName name="_xlnm.Print_Area" localSheetId="3">'04.08.2015 (3)'!$A$1:$F$41</definedName>
    <definedName name="_xlnm.Print_Area" localSheetId="1">'07.04.2015 (3)'!$A$1:$F$42</definedName>
    <definedName name="_xlnm.Print_Area" localSheetId="0">'14.04.2015'!$A$1:$H$41</definedName>
    <definedName name="_xlnm.Print_Area" localSheetId="2">'21.04.2015 (2)'!$A$1:$F$40</definedName>
  </definedNames>
  <calcPr fullCalcOnLoad="1"/>
</workbook>
</file>

<file path=xl/sharedStrings.xml><?xml version="1.0" encoding="utf-8"?>
<sst xmlns="http://schemas.openxmlformats.org/spreadsheetml/2006/main" count="230" uniqueCount="91">
  <si>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</si>
  <si>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</si>
  <si>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</si>
  <si>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</si>
  <si>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Вид деятельности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</si>
  <si>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</si>
  <si>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</si>
  <si>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</si>
  <si>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Когда погасят задолженность</t>
  </si>
  <si>
    <t>УПФР в г. Белгороде</t>
  </si>
  <si>
    <t>Рыбка Дмитрий Викторович</t>
  </si>
  <si>
    <t>промышленность</t>
  </si>
  <si>
    <t>ЗАО "БЭТЗ"</t>
  </si>
  <si>
    <t>Итого</t>
  </si>
  <si>
    <t>строительство</t>
  </si>
  <si>
    <t>Кучер Наталья Алексеевна</t>
  </si>
  <si>
    <t>прочее</t>
  </si>
  <si>
    <t>УПФР в Старооскольском районе</t>
  </si>
  <si>
    <t>ООО "Россиянка"</t>
  </si>
  <si>
    <t>ООО "Околица"</t>
  </si>
  <si>
    <t>Агапова Татьяна Федоровна</t>
  </si>
  <si>
    <t>УПФР в Чернянском районе</t>
  </si>
  <si>
    <t>Саньков Петр Федорович</t>
  </si>
  <si>
    <t>ЖКХ</t>
  </si>
  <si>
    <t>Прокопов Петр Александрович</t>
  </si>
  <si>
    <t>ОАО "Белвелокс"</t>
  </si>
  <si>
    <t>Кузнецов Анатолий Владимирович</t>
  </si>
  <si>
    <t>ООО Юнитэк</t>
  </si>
  <si>
    <t>Исполнитель: Н.Н. Мясоедова тел.30-69-57</t>
  </si>
  <si>
    <t>Смелый Дмитрий Александрович</t>
  </si>
  <si>
    <t>ООО ЧОО "Особый Доступ"</t>
  </si>
  <si>
    <t>Папян Гигол Авакович</t>
  </si>
  <si>
    <t>Мальцев Владимир Тимофеевич</t>
  </si>
  <si>
    <t>ЗАО "Витязь"</t>
  </si>
  <si>
    <t>ООО ПТК Продресурс</t>
  </si>
  <si>
    <t>ОАО Белгород Лада</t>
  </si>
  <si>
    <t>Сиденко Артем Сергеевич</t>
  </si>
  <si>
    <t>ООО Стильформ</t>
  </si>
  <si>
    <t>Пирогов Николай Иванович</t>
  </si>
  <si>
    <t>Начальник отдела ОАСВ, ВС и ЗЛ, ВЗ                                                                         О.А. Тутаев</t>
  </si>
  <si>
    <t>ООО ПО "БЭТЗ"</t>
  </si>
  <si>
    <t>УПФР в Губкинском районе</t>
  </si>
  <si>
    <t>сельск. хоз.</t>
  </si>
  <si>
    <t>Бердиков Михаил Васильевич</t>
  </si>
  <si>
    <t>Сариев Михаил Павлович</t>
  </si>
  <si>
    <t xml:space="preserve">ООО СУ "Трансводстрой" </t>
  </si>
  <si>
    <t xml:space="preserve">ООО "Дорводстрой" </t>
  </si>
  <si>
    <t>Мишуков Виктор Васильевич</t>
  </si>
  <si>
    <t>Тихомирова Наталия Сергеевна</t>
  </si>
  <si>
    <t>ООО "Профи Плюс"</t>
  </si>
  <si>
    <t>ООО "СК "Левада"</t>
  </si>
  <si>
    <t xml:space="preserve">ИП Сариев Михаил Павлович </t>
  </si>
  <si>
    <t>ООО Сила Инжиниринг</t>
  </si>
  <si>
    <t>Перепелица Юлия Геннадьевна</t>
  </si>
  <si>
    <t>Задолженность с 1 кв. 2014 г. Организация имеет расчётный счёт в Пробизнесбанке. В связи с отсутствием денежных средств на счетах организации, получены извещения о постановке в картотеку. За периоды 1, 2, 3 кварталы напрвлены постановления в Службу Судебных Приставов, по всем вышепереисленным периодам начато исполнительное производство. 26.12.2014 г. из Пробизнесбанка поступило извещение о закрытии расчётного счёта в одностороннем порядке (со стороны банка). Сделаны запросы в ИФНС и банки, поступил ответ об отсутствии счетов.  Еженедельно направляется информация в Прокуратуру, Управление по труду и соц. Партнерству, Управление муниципального заказа. 14.01.2015 г . из ИФНС поступила иформация о формировании пакета документов для заявления о возбуждении дела об административном правонарушении и передан в Прокуратуру.Задолженность по данным годового отчёта РСВ-1 выставлена в требовании, срок добровольной уплаты - 25.02.2015 г.  С 16.02.2015 г. началась плановая выездная проверка, в ходе которой выяснилось, что счет организация открывать не собирается. 16.02.2015 г. написано письмо в Прокуратуру о возбуждении в отношении руководителя организации дела об административном правонарушении по ч. 5 ст. 14.13 КоАП.  03.03.2015 направлено постановление в ССП с суммами задолженности по РСВ-1 за 2014 год.  04.03.2015 г. в ИФНС направлен  дополнительный пакет документов о признании должника банкротом.</t>
  </si>
  <si>
    <t>Выставлено требование за 3 квартал 2014 года на сумму 165,6 ты руб  - направлена инкасса 02.12.2014 г. Начато исполнительное производство 08.12.2014 г.  Выставлено требование за 2014 год, на ПАО УКБ Белгородсоцбанк, срок по инкассе 20.02.2015 г.Направлено постановление 03.03.2015г.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 в общем и индивидуальном порядке.</t>
  </si>
  <si>
    <t xml:space="preserve">Задолженность по РСВ-1 за 2014 год. 25.02.2015 г. выставлены инкассовые поручения на все счета (Россельхозбанк, Пробизнесбанк, Минб, Мособлбак, КБ Транспортный). Сделан запрос в ИФНС на наличие новых расчётных счетов, запросы в банки на движение денежных средств на счетах организации. Написано письмо на имя руководителя о задолженности, письмо в Управление по труду и соц. партнерству. 03.03.2015 г. направлено постановление в ССП. </t>
  </si>
  <si>
    <t>Организация имеет 3 р/с в ОАО Альфа-Банке, ЗАО Райффайзенбанк, ОАО АКБ Авангард. Задолженность за 1 кв. 2014г. - 394,1 т.р., постановление № 9284 от 16.06.2014г., начато исполнительное производство 20.06.2014г. № 27843/14/07/31. Задолженность за 4 кв. 2013г. - 179,5 т.р., постановление № 9828 от 08.07.2014г.  17.09.2014 г. был выезд на адрес организации для беседы с руководителем. Отчет за 2014 год  предоставлен с задолженностью 77,2 т.руб..Направлено постановление 03.03.2015г. 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 в общем и индивидуальном порядке.</t>
  </si>
  <si>
    <t>Задолженность по данным РСВ-1 за 2014 год.  Направлена инкасса 02.12.2014 г., ССП 09.02.2015 года, исполнительное производство  начато 16.02.2015 г. Написаны письма в 10 банков о предоставлении информации о наличии действующих открытых расчетных счетов; письмо на имя директора о задолженности предприятия; Письмо в ИФНС о наличии открытых счетов; Письмо в департамент экономического развития на имя Русинова И.Н.; Письмо в управление муниципального заказа на имя Сергеева А.С., Письмо в прокуратуру на имя Васильченко О.В.</t>
  </si>
  <si>
    <t>Слесарева Елена Александровна</t>
  </si>
  <si>
    <t xml:space="preserve">Задолженность образовалась со 2 квартала 2011 г. В 2014 году за 1 квартал 2014 г. требование для добровольной уплаты направлено плательщику 19.05.2014 года, из за отсутсвия расчетных счетов 16.06.2014 г. вынесено постановление о взыскании задолженности за счет имущества. За 2 квартал 2014 г. - требование направлено 05.08.2014 г., постановление в ССП направлено - 30.09.2014 г. За 3 квартал 2014 г. - требование направлено 24.10.2014 г., постановление в ССП направлено - 26.11.2014 г.  16.10.2014 г. совместный рейд со службой судебных приставов и ТВ «9 канал», описано имущество и денежные средства из кассы, руководитель обещал погасить задолженность до конца года. Гарантийное письмо, предоставленное 10.09.2014 г. о полном погашении  задолженности до 10 декабря 2014 г., ежемесячно равными суммами по 100 тыс. руб.,  не исполнено. Имущество оценено и передано на реализацию. Служба судебных приставов обратилась в суд для продажи земельного участка.  Ежемесячно направляется информация о задолженности в Прокуратуру.  За 4 квартал 2014 г. - требование направлено 27.01.2015 г., постановление направлено 03.03.2015 г. </t>
  </si>
  <si>
    <t>ООО "Евролига"</t>
  </si>
  <si>
    <t>ООО "НК-Регион"</t>
  </si>
  <si>
    <t>Задолженность с 3 квартала 2013 года. Организация имеет 3 расчетных счета в банке: ВТБ в г Белгороде; ЗАО Юникредитбанк, ЗАО Райффайзенбанк. Задолженность за все периоды в размере 3322,2 тыс. рублей находится на счетах в банках и помещена в картотеку (в связи с отсутствием денег  на счетах плательщика), так же на счетах находятся  расчетные инкассовые поручения.  В связи с отсутствием денежных средств на счетах плательщика в органы ССП 15.11.2013; 14.02.2014; 18.06.2014 были направлены постановление о взыскании страховых взносов, пеней и штрафов за счет имущества плательщика страховых взносов-организации индивидуального предпринимателя) на сумму  635,3 тыс. руб. По всем м начато исполнительное производство. 05.03.2014 г. – совмесный рейд с ССП на ЗАО «БЭТЗ», ООО ТП БЭТЗ, ООО ПО БЭТЗ, ЗАО Белэлектроцентр-сервис. Арестовано имущество, принадлежащее ЗАО БЭТЗ (2 производственных станка на сумму 700 тыс. руб.), находится на реализации. 01.09.2014 написано письмо об инициировании банкроства. Задолженность за 9 месяцев 2014 г. передана в ССП 13.11.2014, начато исполнительное производство  17.11.2014 г. За 4 квартал 2014 года ИП 28.02.2015, ССП 02.03.2015, возбуждено 10.03.2015</t>
  </si>
  <si>
    <t>Задолженность с 3 квартала 2013 года. Организация имеет 1 расчетный счет в банке: ВТБ в г Белгороде. Задолженность за все периоды в размере 3083,6  тыс. рублей находится на счете в банке и помещена в картотеку (в связи с отсутствием денег  на счетах плательщика), так же на счетах находятся  расчетные инкассовые поручения.  В связи с отсутствием денежных средств на счете плательщика в органы ССП 15.11.2013; 14.03.2014; 18.06.2014 были направлены постановление о взыскании страховых взносов, пеней и штрафов за счет имущества плательщика страховых взносов-организации индивидуального предпринимателя) на сумму  1609,8 тыс. руб. По всем м начато исполнительное производство. 05.03.2014 г. – совмесный рейд с ССП на ЗАО «БЭТЗ», ООО ТП БЭТЗ, ООО ПО БЭТЗ, ЗАО Белэлектроцентр-сервис. Арестовано имущество, принадлежащее ЗАО БЭТЗ (2 производственных станка на сумму 700 тыс. руб.), находится на реализации. Находится под личным контролем у начальника департамента экономического развития. В 2013 году прокуроское представление на руководителя. 01.09.2014 написано письмо об инициировании банкроства. Задолженность за 9 месяцев 2014 г. передана в ССП 13.11.2014, начато исполнительное производство  17.11.2014 г. За 4 квартал 2014 года, ИП 27.02.2015, ССП 02.03.2015, возбуждено 10.03.2015.</t>
  </si>
  <si>
    <t>МУП Благоустройство и озеленение</t>
  </si>
  <si>
    <t>ООО "Древ-Массив"</t>
  </si>
  <si>
    <t>Рубцов Евгений Сергеевич</t>
  </si>
  <si>
    <t>торговля</t>
  </si>
  <si>
    <t>Задолженность по данным РСВ-1 за 2014 год.  16.02.2015 гда на све счета направлены ИП, ССП 02.03.2015, начато 10.03.2015 года. так же на счетах находятся  расчетные инкассовые поручения. 04.02.2015 года вручено письмо о долгах руководителю организации. Написано письмо на учредителя в Тольятти 12.03.2015</t>
  </si>
  <si>
    <t>Фидиев Николай Яковлевич</t>
  </si>
  <si>
    <t xml:space="preserve">      Список должников, имеющих задолженность по страховым взносам на ОПС и ОМС (свыше 100 тыс. руб.)  по состоянию на 07.04.2015 г.</t>
  </si>
  <si>
    <t xml:space="preserve">Задолженность образовалась за 4 квартал 2014 года. Требование направлено 05.02.2015г., инкассовые поручения направлены в банк, постановление в ССП- 30.03.2015г. Организация имеет 1 расчетный счет в СБ. Ежемесячно направляется информация о задолженности в Прокуратуру. </t>
  </si>
  <si>
    <t xml:space="preserve">Задолженность образовалась со 2 квартала 2014 года. Организация имеет 6 расчетных счетов в банках. За 2 квартал 2014 года требование для добровольной уплаты направлено плательщику 13.08.2014 года, решение о взыскании за счет денежных средств находящихся на счетах в банках вынесено  02.09.2014 года, из за недостаточности денежных средст в банках инкассовые поручения помещены в картотеку, 16.10.2014 г. вынесено постановление о взыскании задолженности за счет имущества. За 3 квартал 2014 г. - требование направлено 13.11.2014 г., решение вынесено -  05.12.2014 г.,  из за недостаточности денежных средст в банках инкассовые поручения помещены в картотеку, 14.01.2015 г. вынесено постановление о взыскании задолженности за счет имущества. Требование за 4 кв.2014г. направлено 17.02.2015 г., решение-11.03.2015, инкассовые поручения-13.03.2015г. 16.09.2014 г. осуществлен совместный рейд со службой судебных приставов, планируется погашение задолженности. Ежемесячно направляется информация о задолженности в Прокуратуру. </t>
  </si>
  <si>
    <t>Задолженность образовалась с 3 квартала 2014 г., требование направлено 11.11.2014 года, инкассовые поручения направлены на все счета в банки 04.12.2014г., 14.01.2015 г. вынесено постановление о взыскании задолженности за счет имущества. За 4 квартал 2014 г. - требование направлено 09.02.2015 г., решение-03.03.2015г., инкасс.поруч.-04.03.2015 г. Ежемесячно направляется информация о задолженности в Прокуратуру.</t>
  </si>
  <si>
    <t>Задолженность по взносам за 2 кв. 2014 г., 3 кв. 2014 г. - окончание ССП, Отчет 4 кв. 2014 – сдан без начислений, цеховые работники переведены в ООО "ИНТЕРО" (рег.№35223).  Ежемесячно направляется информация о задолженности в Прокуратуру.</t>
  </si>
  <si>
    <t xml:space="preserve">Задолженность образовалась с 1 квартала 2014 года. За 1 квартал 2014 года требование направлено 26.05.2014 года, решение - 17.06.2014 года, 18.08.2014 г. вынесено постановление,находится на исполнении ССП. За 2 квартал 2014 г. - требование направлено 05.08.2014 г., решение вынесено -  26.08.2014 г., постановление в ССП направлено - 16.10.2014 г., окончание исполнительного производства. За 3 квартал 2014 г. - требование направлено 28.10.2014 г., решение вынесено -  18.11.2014 г., постановление в ССП направлено - 19.12.2014 г.,находится на исполнении ССП. За 4 квартал 2014 г. - требование направлено 07.02.2015 г., решение 03.03.2015 г., инкассовые поручения-06.03.2015г. Организация имеет 2 расчетных счета. 02.10.2014 г. был осуществлен совместный рейд со службой судебных приставов, проверены средства состоящих на балансе предприятия, все имущество в залоге в банках.  Ежемесячно направляется информация о задолженности в Прокуратуру. </t>
  </si>
  <si>
    <t xml:space="preserve">Задолженность образовалась с 2011 г. В 2014 году за 1 квартал 2014 года требование для добровольной уплаты направлено плательщику 19.05.2014 года, решение о взыскании за счет денежных средств находящихся на счетах в банках вынесено  09.06.2014 года, из за недостаточности денежных средст в банках инкассовые поручения помещены в картотеку, 11.07.2014 г. вынесено постановление о взыскании задолженности за счет имущества. За 2 квартал 2014 г. - требование направлено 14.08.2014 г., решение вынесено -  02.09.2014 г., постановление в ССП направлено - 24.10.2014 г. За 3 квартал 2014 г. - требование направлено 17.11.2014 г., решение вынесено -  09.12.2014 г., постановление в ССП направлено - 16.01.2015 г. За 4 квартал 2014 г. - требование направлено 11.02.2015 г., решение-05.03.2015г., инкассовые поручения-06.03.2015г. Организация имеет 1 расчетный счет в банке. Задолженность  с 2011 г. по 3 квартал 2014 г. - находится на исполнении в службе судебных приставов. Гарантийное письмо представленное 29.08.2014 г. с обязательствами оплачивать задолженность по 3 т.р. 2 раза в месяц не исполняется.  16.10.2014 г. совместный рейд со службой судебных приставов. Организации нет по юридическому адресу, руководитель находится в г. Москва. ООО "Околица" деятельность ведет в Чернянском районе, с.Новоречье. Старооскольская служба судебных приставов направила поручение для ареста имущества в службу судебных приставов в Чернянском районе. По итогам выездной проверки от 27.10.2014 г. доначислено 136 руб. Ежемесячно направляется информация о задолженности в Прокуратуру. </t>
  </si>
  <si>
    <t>ООО "Древ-массив"</t>
  </si>
  <si>
    <t xml:space="preserve">      Список должников, имеющих задолженность по страховым взносам на ОПС и ОМС (свыше 100 тыс. руб.)  по состоянию на 14.04.2015 г.</t>
  </si>
  <si>
    <t>ООО Сила инжиниринг</t>
  </si>
  <si>
    <t>ООО ЧОО "Особый доступ"</t>
  </si>
  <si>
    <t xml:space="preserve">      Список должников, имеющих задолженность по страховым взносам на ОПС и ОМС (свыше 100 тыс. руб.)  по состоянию на 28.04.2015 г.</t>
  </si>
  <si>
    <t>Бондаренко Дмитрий Викторович</t>
  </si>
  <si>
    <t xml:space="preserve">МУП "Теплоком" </t>
  </si>
  <si>
    <t>март 2012г.</t>
  </si>
  <si>
    <t>Мальцев Юрий Викторович</t>
  </si>
  <si>
    <t>Исполнитель: Мясоедова Н.Н. тел.30-69-57</t>
  </si>
  <si>
    <t>Балинский Сергей Иванович</t>
  </si>
  <si>
    <t>Заместитель начальника отдела ОАСВ, ВС и ЗЛ, ВЗ                                                                         О.И. Красникова</t>
  </si>
  <si>
    <t xml:space="preserve">      Список должников, имеющих задолженность по страховым взносам на ОПС и ОМС (свыше 100 тыс. руб.)  по состоянию на 04.08.2015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</si>
</sst>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  <numFmt numFmtId="170" formatCode="0.0;[Red]0.0"/>
    <numFmt numFmtId="171" formatCode="0.00;[Red]0.00"/>
    <numFmt numFmtId="172" formatCode="#,##0.00;[Red]#,##0.00"/>
    <numFmt numFmtId="173" formatCode="0.000"/>
    <numFmt numFmtId="174" formatCode="[$-FC19]d\ mmmm\ yyyy\ &quot;г.&quot;"/>
    <numFmt numFmtId="175" formatCode="#,##0.0;[Red]#,##0.0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sz val="24"/>
      <name val="Arial Narrow"/>
      <family val="2"/>
    </font>
    <font>
      <b/>
      <sz val="24"/>
      <name val="Times New Roman"/>
      <family val="1"/>
    </font>
    <font>
      <sz val="23"/>
      <name val="Arial Narrow"/>
      <family val="2"/>
    </font>
    <font>
      <sz val="22"/>
      <name val="Arial Narrow"/>
      <family val="2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24"/>
      <color indexed="8"/>
      <name val="Arial Narrow"/>
      <family val="2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59" applyFont="1" applyAlignment="1">
      <alignment vertical="center" wrapText="1"/>
      <protection/>
    </xf>
    <xf numFmtId="0" fontId="5" fillId="0" borderId="0" xfId="59" applyFont="1" applyAlignment="1">
      <alignment wrapText="1"/>
      <protection/>
    </xf>
    <xf numFmtId="0" fontId="6" fillId="0" borderId="10" xfId="59" applyFont="1" applyBorder="1" applyAlignment="1">
      <alignment horizontal="center"/>
      <protection/>
    </xf>
    <xf numFmtId="0" fontId="7" fillId="33" borderId="11" xfId="59" applyFont="1" applyFill="1" applyBorder="1" applyAlignment="1">
      <alignment horizontal="left"/>
      <protection/>
    </xf>
    <xf numFmtId="0" fontId="8" fillId="33" borderId="10" xfId="59" applyFont="1" applyFill="1" applyBorder="1" applyAlignment="1">
      <alignment/>
      <protection/>
    </xf>
    <xf numFmtId="0" fontId="8" fillId="33" borderId="10" xfId="59" applyFont="1" applyFill="1" applyBorder="1" applyAlignment="1">
      <alignment wrapText="1"/>
      <protection/>
    </xf>
    <xf numFmtId="0" fontId="8" fillId="0" borderId="11" xfId="59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7" fillId="33" borderId="10" xfId="59" applyFont="1" applyFill="1" applyBorder="1" applyAlignment="1">
      <alignment horizontal="left"/>
      <protection/>
    </xf>
    <xf numFmtId="164" fontId="8" fillId="33" borderId="10" xfId="59" applyNumberFormat="1" applyFont="1" applyFill="1" applyBorder="1" applyAlignment="1" quotePrefix="1">
      <alignment horizontal="center" wrapText="1"/>
      <protection/>
    </xf>
    <xf numFmtId="0" fontId="8" fillId="0" borderId="10" xfId="59" applyFont="1" applyFill="1" applyBorder="1" applyAlignment="1">
      <alignment horizontal="center"/>
      <protection/>
    </xf>
    <xf numFmtId="0" fontId="7" fillId="33" borderId="10" xfId="59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1" fillId="0" borderId="10" xfId="0" applyNumberFormat="1" applyFont="1" applyFill="1" applyBorder="1" applyAlignment="1">
      <alignment horizontal="center" wrapText="1"/>
    </xf>
    <xf numFmtId="164" fontId="11" fillId="0" borderId="10" xfId="59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164" fontId="12" fillId="0" borderId="10" xfId="59" applyNumberFormat="1" applyFont="1" applyFill="1" applyBorder="1" applyAlignment="1">
      <alignment horizontal="center"/>
      <protection/>
    </xf>
    <xf numFmtId="164" fontId="12" fillId="0" borderId="10" xfId="59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59" applyFont="1" applyFill="1" applyBorder="1" applyAlignment="1">
      <alignment horizontal="left"/>
      <protection/>
    </xf>
    <xf numFmtId="164" fontId="11" fillId="33" borderId="10" xfId="59" applyNumberFormat="1" applyFont="1" applyFill="1" applyBorder="1" applyAlignment="1" quotePrefix="1">
      <alignment wrapText="1"/>
      <protection/>
    </xf>
    <xf numFmtId="0" fontId="12" fillId="33" borderId="10" xfId="59" applyFont="1" applyFill="1" applyBorder="1" applyAlignment="1">
      <alignment horizontal="center"/>
      <protection/>
    </xf>
    <xf numFmtId="14" fontId="11" fillId="0" borderId="10" xfId="59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9" fillId="0" borderId="0" xfId="59" applyFont="1" applyAlignment="1">
      <alignment wrapText="1"/>
      <protection/>
    </xf>
    <xf numFmtId="0" fontId="20" fillId="0" borderId="10" xfId="59" applyFont="1" applyBorder="1" applyAlignment="1">
      <alignment horizontal="center" wrapText="1"/>
      <protection/>
    </xf>
    <xf numFmtId="0" fontId="21" fillId="33" borderId="10" xfId="59" applyFont="1" applyFill="1" applyBorder="1" applyAlignment="1">
      <alignment wrapText="1"/>
      <protection/>
    </xf>
    <xf numFmtId="0" fontId="22" fillId="0" borderId="10" xfId="0" applyFont="1" applyFill="1" applyBorder="1" applyAlignment="1">
      <alignment wrapText="1"/>
    </xf>
    <xf numFmtId="0" fontId="23" fillId="33" borderId="10" xfId="59" applyFont="1" applyFill="1" applyBorder="1" applyAlignment="1">
      <alignment horizontal="left"/>
      <protection/>
    </xf>
    <xf numFmtId="0" fontId="24" fillId="0" borderId="0" xfId="59" applyFont="1" applyAlignment="1">
      <alignment wrapText="1"/>
      <protection/>
    </xf>
    <xf numFmtId="0" fontId="25" fillId="0" borderId="0" xfId="59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1" fillId="33" borderId="10" xfId="59" applyFont="1" applyFill="1" applyBorder="1" applyAlignment="1">
      <alignment/>
      <protection/>
    </xf>
    <xf numFmtId="1" fontId="22" fillId="0" borderId="10" xfId="0" applyNumberFormat="1" applyFont="1" applyFill="1" applyBorder="1" applyAlignment="1">
      <alignment horizontal="left" wrapText="1"/>
    </xf>
    <xf numFmtId="0" fontId="19" fillId="0" borderId="0" xfId="59" applyFont="1" applyAlignment="1">
      <alignment/>
      <protection/>
    </xf>
    <xf numFmtId="0" fontId="19" fillId="0" borderId="0" xfId="59" applyFont="1" applyFill="1" applyBorder="1" applyAlignment="1">
      <alignment/>
      <protection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" fontId="22" fillId="0" borderId="0" xfId="60" applyNumberFormat="1" applyFont="1" applyAlignment="1">
      <alignment horizontal="center"/>
      <protection/>
    </xf>
    <xf numFmtId="2" fontId="7" fillId="0" borderId="12" xfId="59" applyNumberFormat="1" applyFont="1" applyBorder="1" applyAlignment="1">
      <alignment vertical="center" wrapText="1"/>
      <protection/>
    </xf>
    <xf numFmtId="2" fontId="23" fillId="0" borderId="12" xfId="59" applyNumberFormat="1" applyFont="1" applyBorder="1" applyAlignment="1">
      <alignment horizontal="center" vertical="center" wrapText="1"/>
      <protection/>
    </xf>
    <xf numFmtId="2" fontId="7" fillId="0" borderId="12" xfId="59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6" fillId="33" borderId="10" xfId="59" applyFont="1" applyFill="1" applyBorder="1" applyAlignment="1">
      <alignment horizontal="left"/>
      <protection/>
    </xf>
    <xf numFmtId="0" fontId="8" fillId="0" borderId="0" xfId="59" applyFont="1" applyFill="1" applyBorder="1" applyAlignment="1">
      <alignment horizontal="center"/>
      <protection/>
    </xf>
    <xf numFmtId="164" fontId="11" fillId="0" borderId="0" xfId="59" applyNumberFormat="1" applyFont="1" applyFill="1" applyBorder="1" applyAlignment="1" quotePrefix="1">
      <alignment horizontal="center" wrapText="1"/>
      <protection/>
    </xf>
    <xf numFmtId="0" fontId="27" fillId="0" borderId="0" xfId="0" applyFont="1" applyAlignment="1">
      <alignment horizontal="center" wrapText="1"/>
    </xf>
    <xf numFmtId="0" fontId="14" fillId="0" borderId="0" xfId="59" applyFont="1" applyAlignment="1">
      <alignment horizontal="right" wrapText="1"/>
      <protection/>
    </xf>
    <xf numFmtId="2" fontId="15" fillId="0" borderId="12" xfId="59" applyNumberFormat="1" applyFont="1" applyBorder="1" applyAlignment="1">
      <alignment horizontal="center" vertical="center" wrapText="1"/>
      <protection/>
    </xf>
    <xf numFmtId="0" fontId="14" fillId="33" borderId="10" xfId="59" applyFont="1" applyFill="1" applyBorder="1" applyAlignment="1">
      <alignment horizontal="center" wrapText="1"/>
      <protection/>
    </xf>
    <xf numFmtId="0" fontId="14" fillId="0" borderId="10" xfId="0" applyFont="1" applyFill="1" applyBorder="1" applyAlignment="1">
      <alignment vertical="justify" wrapText="1"/>
    </xf>
    <xf numFmtId="14" fontId="14" fillId="0" borderId="1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16" fillId="0" borderId="10" xfId="0" applyFont="1" applyFill="1" applyBorder="1" applyAlignment="1">
      <alignment vertical="justify" wrapText="1"/>
    </xf>
    <xf numFmtId="0" fontId="17" fillId="0" borderId="10" xfId="0" applyFont="1" applyFill="1" applyBorder="1" applyAlignment="1">
      <alignment vertical="justify" wrapText="1"/>
    </xf>
    <xf numFmtId="0" fontId="8" fillId="0" borderId="10" xfId="59" applyFont="1" applyFill="1" applyBorder="1" applyAlignment="1">
      <alignment wrapText="1"/>
      <protection/>
    </xf>
    <xf numFmtId="164" fontId="11" fillId="0" borderId="10" xfId="59" applyNumberFormat="1" applyFont="1" applyFill="1" applyBorder="1" applyAlignment="1" quotePrefix="1">
      <alignment wrapText="1"/>
      <protection/>
    </xf>
    <xf numFmtId="0" fontId="14" fillId="0" borderId="10" xfId="59" applyFont="1" applyFill="1" applyBorder="1" applyAlignment="1">
      <alignment horizontal="center" wrapText="1"/>
      <protection/>
    </xf>
    <xf numFmtId="1" fontId="22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center" wrapText="1"/>
    </xf>
    <xf numFmtId="14" fontId="11" fillId="0" borderId="0" xfId="59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wrapText="1"/>
    </xf>
    <xf numFmtId="14" fontId="22" fillId="0" borderId="10" xfId="0" applyNumberFormat="1" applyFont="1" applyFill="1" applyBorder="1" applyAlignment="1">
      <alignment wrapText="1"/>
    </xf>
    <xf numFmtId="2" fontId="7" fillId="0" borderId="10" xfId="59" applyNumberFormat="1" applyFont="1" applyBorder="1" applyAlignment="1">
      <alignment vertical="center" wrapText="1"/>
      <protection/>
    </xf>
    <xf numFmtId="2" fontId="23" fillId="0" borderId="10" xfId="59" applyNumberFormat="1" applyFont="1" applyBorder="1" applyAlignment="1">
      <alignment horizontal="center" vertical="center" wrapText="1"/>
      <protection/>
    </xf>
    <xf numFmtId="2" fontId="7" fillId="0" borderId="10" xfId="59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4" fontId="22" fillId="0" borderId="10" xfId="0" applyNumberFormat="1" applyFont="1" applyFill="1" applyBorder="1" applyAlignment="1">
      <alignment horizontal="center" wrapText="1"/>
    </xf>
    <xf numFmtId="0" fontId="63" fillId="33" borderId="10" xfId="59" applyFont="1" applyFill="1" applyBorder="1" applyAlignment="1">
      <alignment horizontal="left"/>
      <protection/>
    </xf>
    <xf numFmtId="0" fontId="45" fillId="0" borderId="0" xfId="0" applyFont="1" applyAlignment="1">
      <alignment wrapText="1"/>
    </xf>
    <xf numFmtId="0" fontId="11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45" fillId="0" borderId="0" xfId="0" applyFont="1" applyFill="1" applyAlignment="1">
      <alignment/>
    </xf>
    <xf numFmtId="0" fontId="12" fillId="34" borderId="11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1" fillId="0" borderId="11" xfId="59" applyFont="1" applyFill="1" applyBorder="1" applyAlignment="1">
      <alignment horizontal="left"/>
      <protection/>
    </xf>
    <xf numFmtId="0" fontId="11" fillId="0" borderId="14" xfId="59" applyFont="1" applyFill="1" applyBorder="1" applyAlignment="1">
      <alignment horizontal="left"/>
      <protection/>
    </xf>
    <xf numFmtId="0" fontId="12" fillId="0" borderId="11" xfId="59" applyFont="1" applyFill="1" applyBorder="1" applyAlignment="1">
      <alignment horizontal="center" wrapText="1"/>
      <protection/>
    </xf>
    <xf numFmtId="0" fontId="12" fillId="0" borderId="13" xfId="59" applyFont="1" applyFill="1" applyBorder="1" applyAlignment="1">
      <alignment horizontal="center" wrapText="1"/>
      <protection/>
    </xf>
    <xf numFmtId="0" fontId="12" fillId="0" borderId="14" xfId="59" applyFont="1" applyFill="1" applyBorder="1" applyAlignment="1">
      <alignment horizontal="center" wrapText="1"/>
      <protection/>
    </xf>
    <xf numFmtId="0" fontId="15" fillId="0" borderId="0" xfId="59" applyFont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11" fillId="0" borderId="10" xfId="59" applyFont="1" applyFill="1" applyBorder="1" applyAlignment="1">
      <alignment horizontal="left"/>
      <protection/>
    </xf>
    <xf numFmtId="0" fontId="12" fillId="0" borderId="10" xfId="59" applyFont="1" applyFill="1" applyBorder="1" applyAlignment="1">
      <alignment horizontal="center" wrapText="1"/>
      <protection/>
    </xf>
    <xf numFmtId="0" fontId="12" fillId="3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0" fontId="46" fillId="0" borderId="0" xfId="59" applyFont="1" applyAlignment="1">
      <alignment horizontal="right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55" zoomScaleSheetLayoutView="55" zoomScalePageLayoutView="0" workbookViewId="0" topLeftCell="A28">
      <selection activeCell="C34" sqref="C34"/>
    </sheetView>
  </sheetViews>
  <sheetFormatPr defaultColWidth="52.00390625" defaultRowHeight="15"/>
  <cols>
    <col min="1" max="1" width="9.140625" style="17" customWidth="1"/>
    <col min="2" max="2" width="48.28125" style="41" customWidth="1"/>
    <col min="3" max="3" width="63.8515625" style="41" customWidth="1"/>
    <col min="4" max="4" width="30.28125" style="18" customWidth="1"/>
    <col min="5" max="6" width="21.57421875" style="0" customWidth="1"/>
    <col min="7" max="7" width="25.8515625" style="26" customWidth="1"/>
    <col min="8" max="8" width="255.7109375" style="57" customWidth="1"/>
    <col min="9" max="157" width="9.140625" style="0" customWidth="1"/>
    <col min="158" max="158" width="53.421875" style="0" customWidth="1"/>
  </cols>
  <sheetData>
    <row r="1" spans="1:7" ht="30">
      <c r="A1" s="1"/>
      <c r="B1" s="32"/>
      <c r="C1" s="42"/>
      <c r="D1" s="2"/>
      <c r="E1" s="3"/>
      <c r="F1" s="3"/>
      <c r="G1" s="25"/>
    </row>
    <row r="2" spans="1:8" ht="15">
      <c r="A2" s="93" t="s">
        <v>79</v>
      </c>
      <c r="B2" s="93"/>
      <c r="C2" s="93"/>
      <c r="D2" s="93"/>
      <c r="E2" s="93"/>
      <c r="F2" s="93"/>
      <c r="G2" s="93"/>
      <c r="H2" s="93"/>
    </row>
    <row r="3" spans="1:8" ht="15">
      <c r="A3" s="93"/>
      <c r="B3" s="93"/>
      <c r="C3" s="93"/>
      <c r="D3" s="93"/>
      <c r="E3" s="93"/>
      <c r="F3" s="93"/>
      <c r="G3" s="93"/>
      <c r="H3" s="93"/>
    </row>
    <row r="4" spans="1:8" ht="15">
      <c r="A4" s="93"/>
      <c r="B4" s="93"/>
      <c r="C4" s="93"/>
      <c r="D4" s="93"/>
      <c r="E4" s="93"/>
      <c r="F4" s="93"/>
      <c r="G4" s="93"/>
      <c r="H4" s="93"/>
    </row>
    <row r="5" spans="1:8" ht="32.25" customHeight="1">
      <c r="A5" s="5"/>
      <c r="B5" s="33"/>
      <c r="C5" s="33"/>
      <c r="D5" s="6"/>
      <c r="H5" s="58" t="s">
        <v>0</v>
      </c>
    </row>
    <row r="6" spans="1:8" ht="144" customHeight="1">
      <c r="A6" s="50" t="s">
        <v>1</v>
      </c>
      <c r="B6" s="51" t="s">
        <v>2</v>
      </c>
      <c r="C6" s="51" t="s">
        <v>3</v>
      </c>
      <c r="D6" s="52" t="s">
        <v>4</v>
      </c>
      <c r="E6" s="52" t="s">
        <v>5</v>
      </c>
      <c r="F6" s="52" t="s">
        <v>6</v>
      </c>
      <c r="G6" s="52" t="s">
        <v>7</v>
      </c>
      <c r="H6" s="59" t="s">
        <v>8</v>
      </c>
    </row>
    <row r="7" spans="1:8" ht="18.75">
      <c r="A7" s="7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30">
      <c r="A8" s="8" t="s">
        <v>9</v>
      </c>
      <c r="B8" s="35"/>
      <c r="C8" s="43"/>
      <c r="D8" s="10"/>
      <c r="E8" s="9"/>
      <c r="F8" s="9"/>
      <c r="G8" s="27"/>
      <c r="H8" s="60"/>
    </row>
    <row r="9" spans="1:8" ht="26.25" customHeight="1">
      <c r="A9" s="85" t="s">
        <v>10</v>
      </c>
      <c r="B9" s="86"/>
      <c r="C9" s="86"/>
      <c r="D9" s="86"/>
      <c r="E9" s="86"/>
      <c r="F9" s="86"/>
      <c r="G9" s="86"/>
      <c r="H9" s="87"/>
    </row>
    <row r="10" spans="1:8" ht="322.5" customHeight="1">
      <c r="A10" s="11">
        <v>1</v>
      </c>
      <c r="B10" s="94" t="s">
        <v>12</v>
      </c>
      <c r="C10" s="95"/>
      <c r="D10" s="19" t="s">
        <v>11</v>
      </c>
      <c r="E10" s="20">
        <v>3252.7000000000003</v>
      </c>
      <c r="F10" s="20"/>
      <c r="G10" s="31">
        <v>40806</v>
      </c>
      <c r="H10" s="66" t="s">
        <v>63</v>
      </c>
    </row>
    <row r="11" spans="1:8" ht="355.5" customHeight="1">
      <c r="A11" s="11">
        <v>2</v>
      </c>
      <c r="B11" s="94" t="s">
        <v>40</v>
      </c>
      <c r="C11" s="95"/>
      <c r="D11" s="19" t="s">
        <v>11</v>
      </c>
      <c r="E11" s="20">
        <v>3083.57828</v>
      </c>
      <c r="F11" s="20"/>
      <c r="G11" s="31">
        <v>41334</v>
      </c>
      <c r="H11" s="65" t="s">
        <v>64</v>
      </c>
    </row>
    <row r="12" spans="1:8" ht="30">
      <c r="A12" s="90" t="s">
        <v>13</v>
      </c>
      <c r="B12" s="91"/>
      <c r="C12" s="92"/>
      <c r="D12" s="22"/>
      <c r="E12" s="23">
        <f>SUM(E10:E11)</f>
        <v>6336.27828</v>
      </c>
      <c r="F12" s="23">
        <f>SUM(F10:F11)</f>
        <v>0</v>
      </c>
      <c r="G12" s="21"/>
      <c r="H12" s="62"/>
    </row>
    <row r="13" spans="1:8" ht="360">
      <c r="A13" s="11">
        <v>3</v>
      </c>
      <c r="B13" s="36" t="s">
        <v>27</v>
      </c>
      <c r="C13" s="44" t="s">
        <v>70</v>
      </c>
      <c r="D13" s="22" t="s">
        <v>11</v>
      </c>
      <c r="E13" s="20">
        <v>704.6</v>
      </c>
      <c r="F13" s="20">
        <v>215.5</v>
      </c>
      <c r="G13" s="21"/>
      <c r="H13" s="62" t="s">
        <v>54</v>
      </c>
    </row>
    <row r="14" spans="1:8" ht="180">
      <c r="A14" s="11">
        <v>4</v>
      </c>
      <c r="B14" s="36" t="s">
        <v>34</v>
      </c>
      <c r="C14" s="44" t="s">
        <v>15</v>
      </c>
      <c r="D14" s="22" t="s">
        <v>11</v>
      </c>
      <c r="E14" s="20">
        <v>390.7</v>
      </c>
      <c r="F14" s="20">
        <v>70.9</v>
      </c>
      <c r="G14" s="21"/>
      <c r="H14" s="62" t="s">
        <v>55</v>
      </c>
    </row>
    <row r="15" spans="1:8" ht="120">
      <c r="A15" s="11">
        <v>5</v>
      </c>
      <c r="B15" s="36" t="s">
        <v>80</v>
      </c>
      <c r="C15" s="44" t="s">
        <v>53</v>
      </c>
      <c r="D15" s="19" t="s">
        <v>16</v>
      </c>
      <c r="E15" s="20">
        <v>370.1</v>
      </c>
      <c r="F15" s="20">
        <v>100.9</v>
      </c>
      <c r="G15" s="21"/>
      <c r="H15" s="62" t="s">
        <v>56</v>
      </c>
    </row>
    <row r="16" spans="1:8" ht="90">
      <c r="A16" s="11">
        <v>6</v>
      </c>
      <c r="B16" s="36" t="s">
        <v>35</v>
      </c>
      <c r="C16" s="44" t="s">
        <v>36</v>
      </c>
      <c r="D16" s="19" t="s">
        <v>68</v>
      </c>
      <c r="E16" s="20">
        <v>282.1</v>
      </c>
      <c r="F16" s="20"/>
      <c r="G16" s="21"/>
      <c r="H16" s="62" t="s">
        <v>69</v>
      </c>
    </row>
    <row r="17" spans="1:8" ht="189">
      <c r="A17" s="11">
        <v>7</v>
      </c>
      <c r="B17" s="36" t="s">
        <v>81</v>
      </c>
      <c r="C17" s="44" t="s">
        <v>29</v>
      </c>
      <c r="D17" s="19" t="s">
        <v>16</v>
      </c>
      <c r="E17" s="20">
        <v>176.5</v>
      </c>
      <c r="F17" s="20"/>
      <c r="G17" s="31"/>
      <c r="H17" s="66" t="s">
        <v>57</v>
      </c>
    </row>
    <row r="18" spans="1:8" ht="108">
      <c r="A18" s="11">
        <v>8</v>
      </c>
      <c r="B18" s="36" t="s">
        <v>37</v>
      </c>
      <c r="C18" s="44" t="s">
        <v>38</v>
      </c>
      <c r="D18" s="19" t="s">
        <v>16</v>
      </c>
      <c r="E18" s="20">
        <v>153.1</v>
      </c>
      <c r="F18" s="20"/>
      <c r="G18" s="31"/>
      <c r="H18" s="66" t="s">
        <v>58</v>
      </c>
    </row>
    <row r="19" spans="1:8" ht="30">
      <c r="A19" s="13" t="s">
        <v>41</v>
      </c>
      <c r="B19" s="54"/>
      <c r="C19" s="43"/>
      <c r="D19" s="10"/>
      <c r="E19" s="14"/>
      <c r="F19" s="14"/>
      <c r="G19" s="28"/>
      <c r="H19" s="60"/>
    </row>
    <row r="20" spans="1:8" ht="25.5">
      <c r="A20" s="85" t="s">
        <v>43</v>
      </c>
      <c r="B20" s="86"/>
      <c r="C20" s="86"/>
      <c r="D20" s="86"/>
      <c r="E20" s="86"/>
      <c r="F20" s="86"/>
      <c r="G20" s="86"/>
      <c r="H20" s="87"/>
    </row>
    <row r="21" spans="1:8" ht="30">
      <c r="A21" s="11">
        <v>1</v>
      </c>
      <c r="B21" s="88" t="s">
        <v>45</v>
      </c>
      <c r="C21" s="89"/>
      <c r="D21" s="19" t="s">
        <v>14</v>
      </c>
      <c r="E21" s="20">
        <v>421.9</v>
      </c>
      <c r="F21" s="20"/>
      <c r="G21" s="74">
        <v>41982</v>
      </c>
      <c r="H21" s="69"/>
    </row>
    <row r="22" spans="1:8" ht="30">
      <c r="A22" s="11">
        <v>2</v>
      </c>
      <c r="B22" s="88" t="s">
        <v>46</v>
      </c>
      <c r="C22" s="89"/>
      <c r="D22" s="19" t="s">
        <v>14</v>
      </c>
      <c r="E22" s="20">
        <v>285.2</v>
      </c>
      <c r="F22" s="20"/>
      <c r="G22" s="74">
        <v>41346</v>
      </c>
      <c r="H22" s="69"/>
    </row>
    <row r="23" spans="1:8" ht="30">
      <c r="A23" s="90" t="s">
        <v>13</v>
      </c>
      <c r="B23" s="91"/>
      <c r="C23" s="92"/>
      <c r="D23" s="67"/>
      <c r="E23" s="24">
        <f>SUM(E21:E22)</f>
        <v>707.0999999999999</v>
      </c>
      <c r="F23" s="24">
        <f>SUM(F21:F22)</f>
        <v>0</v>
      </c>
      <c r="G23" s="68"/>
      <c r="H23" s="69"/>
    </row>
    <row r="24" spans="1:8" ht="52.5">
      <c r="A24" s="11">
        <v>3</v>
      </c>
      <c r="B24" s="36" t="s">
        <v>51</v>
      </c>
      <c r="C24" s="44" t="s">
        <v>44</v>
      </c>
      <c r="D24" s="19" t="s">
        <v>42</v>
      </c>
      <c r="E24" s="20">
        <v>109.7</v>
      </c>
      <c r="F24" s="20">
        <v>19.3</v>
      </c>
      <c r="G24" s="30">
        <v>41159</v>
      </c>
      <c r="H24" s="69"/>
    </row>
    <row r="25" spans="1:8" ht="30">
      <c r="A25" s="13" t="s">
        <v>17</v>
      </c>
      <c r="B25" s="54"/>
      <c r="C25" s="43"/>
      <c r="D25" s="10"/>
      <c r="E25" s="14"/>
      <c r="F25" s="14"/>
      <c r="G25" s="28"/>
      <c r="H25" s="60"/>
    </row>
    <row r="26" spans="1:9" ht="54">
      <c r="A26" s="11">
        <v>1</v>
      </c>
      <c r="B26" s="36" t="s">
        <v>50</v>
      </c>
      <c r="C26" s="44" t="s">
        <v>47</v>
      </c>
      <c r="D26" s="19" t="s">
        <v>14</v>
      </c>
      <c r="E26" s="20">
        <v>1842.68632</v>
      </c>
      <c r="F26" s="20">
        <v>427.4</v>
      </c>
      <c r="G26" s="31"/>
      <c r="H26" s="66" t="s">
        <v>72</v>
      </c>
      <c r="I26" t="str">
        <f>PROPER(B26)</f>
        <v>Ооо "Ск "Левада"</v>
      </c>
    </row>
    <row r="27" spans="1:9" ht="216">
      <c r="A27" s="11">
        <v>2</v>
      </c>
      <c r="B27" s="36" t="s">
        <v>33</v>
      </c>
      <c r="C27" s="44" t="s">
        <v>32</v>
      </c>
      <c r="D27" s="19" t="s">
        <v>14</v>
      </c>
      <c r="E27" s="20">
        <v>518.86429</v>
      </c>
      <c r="F27" s="20">
        <v>1259.24259</v>
      </c>
      <c r="G27" s="31">
        <v>40700</v>
      </c>
      <c r="H27" s="66" t="s">
        <v>73</v>
      </c>
      <c r="I27" t="str">
        <f aca="true" t="shared" si="0" ref="I27:I32">PROPER(B27)</f>
        <v>Зао "Витязь"</v>
      </c>
    </row>
    <row r="28" spans="1:9" ht="81">
      <c r="A28" s="11">
        <v>3</v>
      </c>
      <c r="B28" s="36" t="s">
        <v>49</v>
      </c>
      <c r="C28" s="44" t="s">
        <v>48</v>
      </c>
      <c r="D28" s="19" t="s">
        <v>14</v>
      </c>
      <c r="E28" s="20">
        <v>409.3</v>
      </c>
      <c r="F28" s="20">
        <v>128.5</v>
      </c>
      <c r="G28" s="31"/>
      <c r="H28" s="66" t="s">
        <v>74</v>
      </c>
      <c r="I28" t="str">
        <f t="shared" si="0"/>
        <v>Ооо "Профи Плюс"</v>
      </c>
    </row>
    <row r="29" spans="1:9" s="12" customFormat="1" ht="216">
      <c r="A29" s="11">
        <v>4</v>
      </c>
      <c r="B29" s="36" t="s">
        <v>18</v>
      </c>
      <c r="C29" s="44" t="s">
        <v>31</v>
      </c>
      <c r="D29" s="19" t="s">
        <v>16</v>
      </c>
      <c r="E29" s="20">
        <v>384.5</v>
      </c>
      <c r="F29" s="20">
        <v>142.70000000000002</v>
      </c>
      <c r="G29" s="31">
        <v>41456</v>
      </c>
      <c r="H29" s="66" t="s">
        <v>60</v>
      </c>
      <c r="I29" t="str">
        <f t="shared" si="0"/>
        <v>Ооо "Россиянка"</v>
      </c>
    </row>
    <row r="30" spans="1:9" s="12" customFormat="1" ht="54">
      <c r="A30" s="11">
        <v>5</v>
      </c>
      <c r="B30" s="36" t="s">
        <v>61</v>
      </c>
      <c r="C30" s="44" t="s">
        <v>67</v>
      </c>
      <c r="D30" s="19" t="s">
        <v>11</v>
      </c>
      <c r="E30" s="20">
        <v>287.711</v>
      </c>
      <c r="F30" s="20">
        <v>66.696</v>
      </c>
      <c r="G30" s="31"/>
      <c r="H30" s="66" t="s">
        <v>75</v>
      </c>
      <c r="I30" t="str">
        <f t="shared" si="0"/>
        <v>Ооо "Евролига"</v>
      </c>
    </row>
    <row r="31" spans="1:9" s="12" customFormat="1" ht="189">
      <c r="A31" s="11">
        <v>6</v>
      </c>
      <c r="B31" s="36" t="s">
        <v>66</v>
      </c>
      <c r="C31" s="44" t="s">
        <v>24</v>
      </c>
      <c r="D31" s="19" t="s">
        <v>16</v>
      </c>
      <c r="E31" s="20">
        <v>241.7</v>
      </c>
      <c r="F31" s="20"/>
      <c r="G31" s="31">
        <v>41031</v>
      </c>
      <c r="H31" s="66" t="s">
        <v>76</v>
      </c>
      <c r="I31" t="str">
        <f t="shared" si="0"/>
        <v>Ооо "Древ-Массив"</v>
      </c>
    </row>
    <row r="32" spans="1:9" s="12" customFormat="1" ht="54" customHeight="1">
      <c r="A32" s="11">
        <v>7</v>
      </c>
      <c r="B32" s="36" t="s">
        <v>19</v>
      </c>
      <c r="C32" s="44" t="s">
        <v>20</v>
      </c>
      <c r="D32" s="19" t="s">
        <v>16</v>
      </c>
      <c r="E32" s="20">
        <v>146.5</v>
      </c>
      <c r="F32" s="20">
        <v>35.699999999999996</v>
      </c>
      <c r="G32" s="31">
        <v>41887</v>
      </c>
      <c r="H32" s="66" t="s">
        <v>77</v>
      </c>
      <c r="I32" t="str">
        <f t="shared" si="0"/>
        <v>Ооо "Околица"</v>
      </c>
    </row>
    <row r="33" spans="1:8" ht="30">
      <c r="A33" s="13" t="s">
        <v>21</v>
      </c>
      <c r="B33" s="37"/>
      <c r="C33" s="37"/>
      <c r="D33" s="16"/>
      <c r="E33" s="13"/>
      <c r="F33" s="13"/>
      <c r="G33" s="29"/>
      <c r="H33" s="60"/>
    </row>
    <row r="34" spans="1:8" s="78" customFormat="1" ht="30">
      <c r="A34" s="15">
        <v>1</v>
      </c>
      <c r="B34" s="36" t="s">
        <v>25</v>
      </c>
      <c r="C34" s="44" t="s">
        <v>26</v>
      </c>
      <c r="D34" s="19" t="s">
        <v>14</v>
      </c>
      <c r="E34" s="20">
        <v>1035.893</v>
      </c>
      <c r="F34" s="20">
        <v>269.795</v>
      </c>
      <c r="G34" s="30">
        <v>40906</v>
      </c>
      <c r="H34" s="61"/>
    </row>
    <row r="35" spans="1:8" s="4" customFormat="1" ht="52.5">
      <c r="A35" s="15">
        <v>2</v>
      </c>
      <c r="B35" s="36" t="s">
        <v>65</v>
      </c>
      <c r="C35" s="44" t="s">
        <v>22</v>
      </c>
      <c r="D35" s="19" t="s">
        <v>23</v>
      </c>
      <c r="E35" s="20">
        <v>600.202</v>
      </c>
      <c r="F35" s="20">
        <v>396.992</v>
      </c>
      <c r="G35" s="30">
        <v>40843</v>
      </c>
      <c r="H35" s="61"/>
    </row>
    <row r="36" s="4" customFormat="1" ht="15"/>
    <row r="37" spans="1:8" ht="30">
      <c r="A37" s="55"/>
      <c r="B37" s="73"/>
      <c r="C37" s="70"/>
      <c r="D37" s="71"/>
      <c r="E37" s="56"/>
      <c r="F37" s="56"/>
      <c r="G37" s="72"/>
      <c r="H37" s="63"/>
    </row>
    <row r="38" spans="6:8" ht="31.5">
      <c r="F38" s="12"/>
      <c r="G38" s="12"/>
      <c r="H38" s="64"/>
    </row>
    <row r="39" spans="1:8" s="18" customFormat="1" ht="30">
      <c r="A39" s="17"/>
      <c r="B39" s="53" t="s">
        <v>39</v>
      </c>
      <c r="C39" s="49"/>
      <c r="D39" s="48"/>
      <c r="E39" s="47"/>
      <c r="F39"/>
      <c r="G39" s="26"/>
      <c r="H39" s="57"/>
    </row>
    <row r="40" spans="1:8" s="18" customFormat="1" ht="30">
      <c r="A40" s="17"/>
      <c r="B40" s="38"/>
      <c r="C40" s="45"/>
      <c r="E40"/>
      <c r="F40"/>
      <c r="G40" s="26"/>
      <c r="H40" s="57"/>
    </row>
    <row r="41" spans="1:8" s="18" customFormat="1" ht="30">
      <c r="A41" s="17"/>
      <c r="B41" s="39" t="s">
        <v>28</v>
      </c>
      <c r="C41" s="46"/>
      <c r="E41"/>
      <c r="F41"/>
      <c r="G41" s="26"/>
      <c r="H41" s="57"/>
    </row>
    <row r="42" spans="1:8" s="18" customFormat="1" ht="30">
      <c r="A42" s="17"/>
      <c r="B42" s="40"/>
      <c r="C42" s="41"/>
      <c r="E42"/>
      <c r="F42"/>
      <c r="G42" s="26"/>
      <c r="H42" s="57"/>
    </row>
  </sheetData>
  <sheetProtection/>
  <mergeCells count="9">
    <mergeCell ref="A20:H20"/>
    <mergeCell ref="B21:C21"/>
    <mergeCell ref="B22:C22"/>
    <mergeCell ref="A23:C23"/>
    <mergeCell ref="A2:H4"/>
    <mergeCell ref="A9:H9"/>
    <mergeCell ref="B10:C10"/>
    <mergeCell ref="B11:C11"/>
    <mergeCell ref="A12:C12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landscape" paperSize="9" scale="28" r:id="rId1"/>
  <rowBreaks count="1" manualBreakCount="1">
    <brk id="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55" zoomScaleSheetLayoutView="55" zoomScalePageLayoutView="0" workbookViewId="0" topLeftCell="A10">
      <selection activeCell="B29" sqref="B29"/>
    </sheetView>
  </sheetViews>
  <sheetFormatPr defaultColWidth="52.00390625" defaultRowHeight="15"/>
  <cols>
    <col min="1" max="1" width="9.140625" style="17" customWidth="1"/>
    <col min="2" max="2" width="67.28125" style="41" customWidth="1"/>
    <col min="3" max="3" width="63.8515625" style="41" customWidth="1"/>
    <col min="4" max="5" width="21.57421875" style="0" customWidth="1"/>
    <col min="6" max="6" width="25.8515625" style="26" customWidth="1"/>
    <col min="7" max="155" width="9.140625" style="0" customWidth="1"/>
    <col min="156" max="156" width="53.421875" style="0" customWidth="1"/>
  </cols>
  <sheetData>
    <row r="1" spans="1:6" ht="26.25">
      <c r="A1" s="1"/>
      <c r="B1" s="32"/>
      <c r="C1" s="42"/>
      <c r="D1" s="3"/>
      <c r="E1" s="3"/>
      <c r="F1" s="25"/>
    </row>
    <row r="2" spans="1:6" ht="15">
      <c r="A2" s="93" t="s">
        <v>71</v>
      </c>
      <c r="B2" s="93"/>
      <c r="C2" s="93"/>
      <c r="D2" s="93"/>
      <c r="E2" s="93"/>
      <c r="F2" s="93"/>
    </row>
    <row r="3" spans="1:6" ht="15">
      <c r="A3" s="93"/>
      <c r="B3" s="93"/>
      <c r="C3" s="93"/>
      <c r="D3" s="93"/>
      <c r="E3" s="93"/>
      <c r="F3" s="93"/>
    </row>
    <row r="4" spans="1:6" ht="28.5" customHeight="1">
      <c r="A4" s="93"/>
      <c r="B4" s="93"/>
      <c r="C4" s="93"/>
      <c r="D4" s="93"/>
      <c r="E4" s="93"/>
      <c r="F4" s="93"/>
    </row>
    <row r="5" spans="1:6" ht="32.25" customHeight="1">
      <c r="A5" s="5"/>
      <c r="B5" s="33"/>
      <c r="C5" s="33"/>
      <c r="F5" s="58" t="s">
        <v>0</v>
      </c>
    </row>
    <row r="6" spans="1:6" ht="144" customHeight="1">
      <c r="A6" s="75" t="s">
        <v>1</v>
      </c>
      <c r="B6" s="76" t="s">
        <v>2</v>
      </c>
      <c r="C6" s="76" t="s">
        <v>3</v>
      </c>
      <c r="D6" s="77" t="s">
        <v>5</v>
      </c>
      <c r="E6" s="77" t="s">
        <v>6</v>
      </c>
      <c r="F6" s="77" t="s">
        <v>7</v>
      </c>
    </row>
    <row r="7" spans="1:6" ht="18.75">
      <c r="A7" s="7">
        <v>1</v>
      </c>
      <c r="B7" s="34">
        <v>2</v>
      </c>
      <c r="C7" s="7">
        <v>3</v>
      </c>
      <c r="D7" s="34">
        <v>4</v>
      </c>
      <c r="E7" s="7">
        <v>5</v>
      </c>
      <c r="F7" s="34">
        <v>6</v>
      </c>
    </row>
    <row r="8" spans="1:6" ht="33" customHeight="1">
      <c r="A8" s="13" t="s">
        <v>9</v>
      </c>
      <c r="B8" s="35"/>
      <c r="C8" s="43"/>
      <c r="D8" s="9"/>
      <c r="E8" s="9"/>
      <c r="F8" s="27"/>
    </row>
    <row r="9" spans="1:6" ht="33" customHeight="1">
      <c r="A9" s="98" t="s">
        <v>10</v>
      </c>
      <c r="B9" s="98"/>
      <c r="C9" s="98"/>
      <c r="D9" s="98"/>
      <c r="E9" s="98"/>
      <c r="F9" s="98"/>
    </row>
    <row r="10" spans="1:6" ht="33" customHeight="1">
      <c r="A10" s="15">
        <v>1</v>
      </c>
      <c r="B10" s="99" t="s">
        <v>12</v>
      </c>
      <c r="C10" s="99"/>
      <c r="D10" s="20">
        <v>3252.7000000000003</v>
      </c>
      <c r="E10" s="20"/>
      <c r="F10" s="31">
        <v>40806</v>
      </c>
    </row>
    <row r="11" spans="1:6" ht="33" customHeight="1">
      <c r="A11" s="15">
        <v>2</v>
      </c>
      <c r="B11" s="99" t="s">
        <v>40</v>
      </c>
      <c r="C11" s="99"/>
      <c r="D11" s="20">
        <v>3083.57828</v>
      </c>
      <c r="E11" s="20"/>
      <c r="F11" s="31">
        <v>41334</v>
      </c>
    </row>
    <row r="12" spans="1:6" ht="33" customHeight="1">
      <c r="A12" s="97" t="s">
        <v>13</v>
      </c>
      <c r="B12" s="97"/>
      <c r="C12" s="97"/>
      <c r="D12" s="23">
        <f>SUM(D10:D11)</f>
        <v>6336.27828</v>
      </c>
      <c r="E12" s="23">
        <f>SUM(E10:E11)</f>
        <v>0</v>
      </c>
      <c r="F12" s="21"/>
    </row>
    <row r="13" spans="1:6" ht="33" customHeight="1">
      <c r="A13" s="15">
        <v>3</v>
      </c>
      <c r="B13" s="36" t="s">
        <v>27</v>
      </c>
      <c r="C13" s="44" t="s">
        <v>70</v>
      </c>
      <c r="D13" s="20">
        <v>739.6</v>
      </c>
      <c r="E13" s="20">
        <v>215.5</v>
      </c>
      <c r="F13" s="21"/>
    </row>
    <row r="14" spans="1:6" ht="33" customHeight="1">
      <c r="A14" s="15">
        <v>4</v>
      </c>
      <c r="B14" s="36" t="s">
        <v>34</v>
      </c>
      <c r="C14" s="44" t="s">
        <v>15</v>
      </c>
      <c r="D14" s="20">
        <v>390.7</v>
      </c>
      <c r="E14" s="20">
        <v>70.9</v>
      </c>
      <c r="F14" s="21"/>
    </row>
    <row r="15" spans="1:6" ht="33" customHeight="1">
      <c r="A15" s="15">
        <v>5</v>
      </c>
      <c r="B15" s="36" t="s">
        <v>52</v>
      </c>
      <c r="C15" s="44" t="s">
        <v>53</v>
      </c>
      <c r="D15" s="20">
        <v>370.1</v>
      </c>
      <c r="E15" s="20">
        <v>100.9</v>
      </c>
      <c r="F15" s="21"/>
    </row>
    <row r="16" spans="1:6" ht="33" customHeight="1">
      <c r="A16" s="15">
        <v>6</v>
      </c>
      <c r="B16" s="36" t="s">
        <v>35</v>
      </c>
      <c r="C16" s="44" t="s">
        <v>36</v>
      </c>
      <c r="D16" s="20">
        <v>300.5</v>
      </c>
      <c r="E16" s="20"/>
      <c r="F16" s="21"/>
    </row>
    <row r="17" spans="1:6" ht="33" customHeight="1">
      <c r="A17" s="15">
        <v>7</v>
      </c>
      <c r="B17" s="36" t="s">
        <v>37</v>
      </c>
      <c r="C17" s="44" t="s">
        <v>38</v>
      </c>
      <c r="D17" s="20">
        <v>178.1</v>
      </c>
      <c r="E17" s="20"/>
      <c r="F17" s="31"/>
    </row>
    <row r="18" spans="1:6" ht="33" customHeight="1">
      <c r="A18" s="15">
        <v>8</v>
      </c>
      <c r="B18" s="36" t="s">
        <v>30</v>
      </c>
      <c r="C18" s="44" t="s">
        <v>29</v>
      </c>
      <c r="D18" s="20">
        <v>176.5</v>
      </c>
      <c r="E18" s="20"/>
      <c r="F18" s="31"/>
    </row>
    <row r="19" spans="1:6" ht="33" customHeight="1">
      <c r="A19" s="13" t="s">
        <v>41</v>
      </c>
      <c r="B19" s="54"/>
      <c r="C19" s="43"/>
      <c r="D19" s="14"/>
      <c r="E19" s="14"/>
      <c r="F19" s="28"/>
    </row>
    <row r="20" spans="1:6" ht="33" customHeight="1">
      <c r="A20" s="98" t="s">
        <v>43</v>
      </c>
      <c r="B20" s="98"/>
      <c r="C20" s="98"/>
      <c r="D20" s="98"/>
      <c r="E20" s="98"/>
      <c r="F20" s="98"/>
    </row>
    <row r="21" spans="1:6" ht="33" customHeight="1">
      <c r="A21" s="15">
        <v>1</v>
      </c>
      <c r="B21" s="96" t="s">
        <v>45</v>
      </c>
      <c r="C21" s="96"/>
      <c r="D21" s="20">
        <v>421.9</v>
      </c>
      <c r="E21" s="20"/>
      <c r="F21" s="79">
        <v>41982</v>
      </c>
    </row>
    <row r="22" spans="1:6" ht="33" customHeight="1">
      <c r="A22" s="15">
        <v>2</v>
      </c>
      <c r="B22" s="96" t="s">
        <v>46</v>
      </c>
      <c r="C22" s="96"/>
      <c r="D22" s="20">
        <v>285.2</v>
      </c>
      <c r="E22" s="20"/>
      <c r="F22" s="79">
        <v>41346</v>
      </c>
    </row>
    <row r="23" spans="1:6" ht="33" customHeight="1">
      <c r="A23" s="97" t="s">
        <v>13</v>
      </c>
      <c r="B23" s="97"/>
      <c r="C23" s="97"/>
      <c r="D23" s="24">
        <f>SUM(D21:D22)</f>
        <v>707.0999999999999</v>
      </c>
      <c r="E23" s="24">
        <f>SUM(E21:E22)</f>
        <v>0</v>
      </c>
      <c r="F23" s="68"/>
    </row>
    <row r="24" spans="1:6" ht="33" customHeight="1">
      <c r="A24" s="15">
        <v>3</v>
      </c>
      <c r="B24" s="36" t="s">
        <v>51</v>
      </c>
      <c r="C24" s="44" t="s">
        <v>44</v>
      </c>
      <c r="D24" s="20">
        <v>109.7</v>
      </c>
      <c r="E24" s="20">
        <v>19.3</v>
      </c>
      <c r="F24" s="30">
        <v>41159</v>
      </c>
    </row>
    <row r="25" spans="1:6" ht="33" customHeight="1">
      <c r="A25" s="13" t="s">
        <v>17</v>
      </c>
      <c r="B25" s="54"/>
      <c r="C25" s="43"/>
      <c r="D25" s="14"/>
      <c r="E25" s="14"/>
      <c r="F25" s="28"/>
    </row>
    <row r="26" spans="1:6" ht="33" customHeight="1">
      <c r="A26" s="15">
        <v>1</v>
      </c>
      <c r="B26" s="36" t="s">
        <v>50</v>
      </c>
      <c r="C26" s="44" t="s">
        <v>47</v>
      </c>
      <c r="D26" s="20">
        <v>1842.68632</v>
      </c>
      <c r="E26" s="20">
        <v>427.4</v>
      </c>
      <c r="F26" s="31"/>
    </row>
    <row r="27" spans="1:6" ht="33" customHeight="1">
      <c r="A27" s="15">
        <v>2</v>
      </c>
      <c r="B27" s="36" t="s">
        <v>33</v>
      </c>
      <c r="C27" s="44" t="s">
        <v>32</v>
      </c>
      <c r="D27" s="20">
        <v>774.22639</v>
      </c>
      <c r="E27" s="20">
        <v>1259.3</v>
      </c>
      <c r="F27" s="31">
        <v>40700</v>
      </c>
    </row>
    <row r="28" spans="1:6" ht="33" customHeight="1">
      <c r="A28" s="15">
        <v>3</v>
      </c>
      <c r="B28" s="36" t="s">
        <v>49</v>
      </c>
      <c r="C28" s="44" t="s">
        <v>48</v>
      </c>
      <c r="D28" s="20">
        <v>409.3</v>
      </c>
      <c r="E28" s="20">
        <v>128.5</v>
      </c>
      <c r="F28" s="31"/>
    </row>
    <row r="29" spans="1:6" s="12" customFormat="1" ht="33" customHeight="1">
      <c r="A29" s="15">
        <v>4</v>
      </c>
      <c r="B29" s="36" t="s">
        <v>18</v>
      </c>
      <c r="C29" s="44" t="s">
        <v>31</v>
      </c>
      <c r="D29" s="20">
        <v>384.5</v>
      </c>
      <c r="E29" s="20">
        <v>142.70000000000002</v>
      </c>
      <c r="F29" s="31">
        <v>41456</v>
      </c>
    </row>
    <row r="30" spans="1:6" s="12" customFormat="1" ht="33" customHeight="1">
      <c r="A30" s="15">
        <v>5</v>
      </c>
      <c r="B30" s="36" t="s">
        <v>61</v>
      </c>
      <c r="C30" s="44" t="s">
        <v>67</v>
      </c>
      <c r="D30" s="20">
        <v>287.711</v>
      </c>
      <c r="E30" s="20">
        <v>66.696</v>
      </c>
      <c r="F30" s="31"/>
    </row>
    <row r="31" spans="1:6" s="12" customFormat="1" ht="33" customHeight="1">
      <c r="A31" s="15">
        <v>6</v>
      </c>
      <c r="B31" s="36" t="s">
        <v>78</v>
      </c>
      <c r="C31" s="44" t="s">
        <v>24</v>
      </c>
      <c r="D31" s="20">
        <v>241.7</v>
      </c>
      <c r="E31" s="20"/>
      <c r="F31" s="31">
        <v>41031</v>
      </c>
    </row>
    <row r="32" spans="1:6" s="12" customFormat="1" ht="33" customHeight="1">
      <c r="A32" s="15">
        <v>7</v>
      </c>
      <c r="B32" s="36" t="s">
        <v>62</v>
      </c>
      <c r="C32" s="44" t="s">
        <v>59</v>
      </c>
      <c r="D32" s="20">
        <v>168.9</v>
      </c>
      <c r="E32" s="20">
        <v>39.2</v>
      </c>
      <c r="F32" s="31"/>
    </row>
    <row r="33" spans="1:6" s="12" customFormat="1" ht="33" customHeight="1">
      <c r="A33" s="15">
        <v>8</v>
      </c>
      <c r="B33" s="36" t="s">
        <v>19</v>
      </c>
      <c r="C33" s="44" t="s">
        <v>20</v>
      </c>
      <c r="D33" s="20">
        <v>146.5</v>
      </c>
      <c r="E33" s="20">
        <v>35.699999999999996</v>
      </c>
      <c r="F33" s="31">
        <v>41887</v>
      </c>
    </row>
    <row r="34" spans="1:6" ht="33" customHeight="1">
      <c r="A34" s="13" t="s">
        <v>21</v>
      </c>
      <c r="B34" s="37"/>
      <c r="C34" s="37"/>
      <c r="D34" s="13"/>
      <c r="E34" s="13"/>
      <c r="F34" s="29"/>
    </row>
    <row r="35" spans="1:6" s="78" customFormat="1" ht="33" customHeight="1">
      <c r="A35" s="15">
        <v>1</v>
      </c>
      <c r="B35" s="36" t="s">
        <v>25</v>
      </c>
      <c r="C35" s="44" t="s">
        <v>26</v>
      </c>
      <c r="D35" s="20">
        <v>1163.567</v>
      </c>
      <c r="E35" s="20">
        <v>269.795</v>
      </c>
      <c r="F35" s="30">
        <v>40906</v>
      </c>
    </row>
    <row r="36" spans="1:6" s="4" customFormat="1" ht="33" customHeight="1">
      <c r="A36" s="15">
        <v>2</v>
      </c>
      <c r="B36" s="36" t="s">
        <v>65</v>
      </c>
      <c r="C36" s="44" t="s">
        <v>22</v>
      </c>
      <c r="D36" s="20">
        <v>1035.893</v>
      </c>
      <c r="E36" s="20">
        <v>396.992</v>
      </c>
      <c r="F36" s="30">
        <v>40843</v>
      </c>
    </row>
    <row r="37" s="4" customFormat="1" ht="15"/>
    <row r="38" spans="1:6" ht="26.25">
      <c r="A38" s="55"/>
      <c r="B38" s="73"/>
      <c r="C38" s="70"/>
      <c r="D38" s="56"/>
      <c r="E38" s="56"/>
      <c r="F38" s="72"/>
    </row>
    <row r="39" spans="5:6" ht="21">
      <c r="E39" s="12"/>
      <c r="F39" s="12"/>
    </row>
    <row r="40" spans="1:6" s="18" customFormat="1" ht="26.25">
      <c r="A40" s="17"/>
      <c r="B40" s="53" t="s">
        <v>39</v>
      </c>
      <c r="C40" s="49"/>
      <c r="D40" s="47"/>
      <c r="E40"/>
      <c r="F40" s="26"/>
    </row>
    <row r="41" spans="1:6" s="18" customFormat="1" ht="26.25">
      <c r="A41" s="17"/>
      <c r="B41" s="38"/>
      <c r="C41" s="45"/>
      <c r="D41"/>
      <c r="E41"/>
      <c r="F41" s="26"/>
    </row>
    <row r="42" spans="1:6" s="18" customFormat="1" ht="26.25">
      <c r="A42" s="17"/>
      <c r="B42" s="39" t="s">
        <v>28</v>
      </c>
      <c r="C42" s="46"/>
      <c r="D42"/>
      <c r="E42"/>
      <c r="F42" s="26"/>
    </row>
    <row r="43" spans="1:6" s="18" customFormat="1" ht="26.25">
      <c r="A43" s="17"/>
      <c r="B43" s="40"/>
      <c r="C43" s="41"/>
      <c r="D43"/>
      <c r="E43"/>
      <c r="F43" s="26"/>
    </row>
  </sheetData>
  <sheetProtection/>
  <mergeCells count="9">
    <mergeCell ref="B21:C21"/>
    <mergeCell ref="B22:C22"/>
    <mergeCell ref="A23:C23"/>
    <mergeCell ref="A2:F4"/>
    <mergeCell ref="A9:F9"/>
    <mergeCell ref="B10:C10"/>
    <mergeCell ref="B11:C11"/>
    <mergeCell ref="A12:C12"/>
    <mergeCell ref="A20:F20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55" zoomScaleSheetLayoutView="55" zoomScalePageLayoutView="0" workbookViewId="0" topLeftCell="A2">
      <selection activeCell="F16" sqref="F16"/>
    </sheetView>
  </sheetViews>
  <sheetFormatPr defaultColWidth="52.00390625" defaultRowHeight="15"/>
  <cols>
    <col min="1" max="1" width="9.140625" style="17" customWidth="1"/>
    <col min="2" max="2" width="54.00390625" style="41" customWidth="1"/>
    <col min="3" max="3" width="63.8515625" style="41" customWidth="1"/>
    <col min="4" max="5" width="21.57421875" style="0" customWidth="1"/>
    <col min="6" max="6" width="25.8515625" style="26" customWidth="1"/>
    <col min="7" max="151" width="9.140625" style="0" customWidth="1"/>
    <col min="152" max="152" width="53.421875" style="0" customWidth="1"/>
  </cols>
  <sheetData>
    <row r="1" spans="1:6" ht="26.25">
      <c r="A1" s="1"/>
      <c r="B1" s="32"/>
      <c r="C1" s="42"/>
      <c r="D1" s="3"/>
      <c r="E1" s="3"/>
      <c r="F1" s="25"/>
    </row>
    <row r="2" spans="1:6" ht="15">
      <c r="A2" s="93" t="s">
        <v>82</v>
      </c>
      <c r="B2" s="93"/>
      <c r="C2" s="93"/>
      <c r="D2" s="93"/>
      <c r="E2" s="93"/>
      <c r="F2" s="93"/>
    </row>
    <row r="3" spans="1:6" ht="15">
      <c r="A3" s="93"/>
      <c r="B3" s="93"/>
      <c r="C3" s="93"/>
      <c r="D3" s="93"/>
      <c r="E3" s="93"/>
      <c r="F3" s="93"/>
    </row>
    <row r="4" spans="1:6" ht="30" customHeight="1">
      <c r="A4" s="93"/>
      <c r="B4" s="93"/>
      <c r="C4" s="93"/>
      <c r="D4" s="93"/>
      <c r="E4" s="93"/>
      <c r="F4" s="93"/>
    </row>
    <row r="5" spans="1:6" ht="32.25" customHeight="1">
      <c r="A5" s="5"/>
      <c r="B5" s="33"/>
      <c r="C5" s="33"/>
      <c r="F5" s="58" t="s">
        <v>0</v>
      </c>
    </row>
    <row r="6" spans="1:6" ht="144" customHeight="1">
      <c r="A6" s="50" t="s">
        <v>1</v>
      </c>
      <c r="B6" s="51" t="s">
        <v>2</v>
      </c>
      <c r="C6" s="51" t="s">
        <v>3</v>
      </c>
      <c r="D6" s="52" t="s">
        <v>5</v>
      </c>
      <c r="E6" s="52" t="s">
        <v>6</v>
      </c>
      <c r="F6" s="52" t="s">
        <v>7</v>
      </c>
    </row>
    <row r="7" spans="1:6" ht="18.75">
      <c r="A7" s="7">
        <v>1</v>
      </c>
      <c r="B7" s="34">
        <v>2</v>
      </c>
      <c r="C7" s="7">
        <v>3</v>
      </c>
      <c r="D7" s="34">
        <v>4</v>
      </c>
      <c r="E7" s="7">
        <v>5</v>
      </c>
      <c r="F7" s="34">
        <v>6</v>
      </c>
    </row>
    <row r="8" spans="1:6" ht="33" customHeight="1">
      <c r="A8" s="13" t="s">
        <v>9</v>
      </c>
      <c r="B8" s="35"/>
      <c r="C8" s="43"/>
      <c r="D8" s="9"/>
      <c r="E8" s="9"/>
      <c r="F8" s="27"/>
    </row>
    <row r="9" spans="1:6" ht="33" customHeight="1">
      <c r="A9" s="98" t="s">
        <v>10</v>
      </c>
      <c r="B9" s="98"/>
      <c r="C9" s="98"/>
      <c r="D9" s="98"/>
      <c r="E9" s="98"/>
      <c r="F9" s="98"/>
    </row>
    <row r="10" spans="1:6" ht="33" customHeight="1">
      <c r="A10" s="15">
        <v>1</v>
      </c>
      <c r="B10" s="99" t="s">
        <v>12</v>
      </c>
      <c r="C10" s="99"/>
      <c r="D10" s="20">
        <v>3252.7000000000003</v>
      </c>
      <c r="E10" s="20"/>
      <c r="F10" s="31">
        <v>40806</v>
      </c>
    </row>
    <row r="11" spans="1:6" ht="33" customHeight="1">
      <c r="A11" s="15">
        <v>2</v>
      </c>
      <c r="B11" s="99" t="s">
        <v>40</v>
      </c>
      <c r="C11" s="99"/>
      <c r="D11" s="20">
        <v>3083.57828</v>
      </c>
      <c r="E11" s="20"/>
      <c r="F11" s="31">
        <v>41334</v>
      </c>
    </row>
    <row r="12" spans="1:6" ht="33" customHeight="1">
      <c r="A12" s="97" t="s">
        <v>13</v>
      </c>
      <c r="B12" s="97"/>
      <c r="C12" s="97"/>
      <c r="D12" s="23">
        <f>SUM(D10:D11)</f>
        <v>6336.27828</v>
      </c>
      <c r="E12" s="23">
        <f>SUM(E10:E11)</f>
        <v>0</v>
      </c>
      <c r="F12" s="21"/>
    </row>
    <row r="13" spans="1:6" ht="33" customHeight="1">
      <c r="A13" s="15">
        <v>3</v>
      </c>
      <c r="B13" s="36" t="s">
        <v>27</v>
      </c>
      <c r="C13" s="44" t="s">
        <v>70</v>
      </c>
      <c r="D13" s="20">
        <v>704.6</v>
      </c>
      <c r="E13" s="20">
        <v>215.5</v>
      </c>
      <c r="F13" s="21">
        <v>42052</v>
      </c>
    </row>
    <row r="14" spans="1:6" ht="33" customHeight="1">
      <c r="A14" s="15">
        <v>4</v>
      </c>
      <c r="B14" s="36" t="s">
        <v>34</v>
      </c>
      <c r="C14" s="44" t="s">
        <v>15</v>
      </c>
      <c r="D14" s="20">
        <v>390.7</v>
      </c>
      <c r="E14" s="20">
        <v>70.9</v>
      </c>
      <c r="F14" s="21"/>
    </row>
    <row r="15" spans="1:6" ht="33" customHeight="1">
      <c r="A15" s="15">
        <v>5</v>
      </c>
      <c r="B15" s="36" t="s">
        <v>80</v>
      </c>
      <c r="C15" s="44" t="s">
        <v>53</v>
      </c>
      <c r="D15" s="20">
        <v>370.1</v>
      </c>
      <c r="E15" s="20">
        <v>100.9</v>
      </c>
      <c r="F15" s="21">
        <v>42107</v>
      </c>
    </row>
    <row r="16" spans="1:6" ht="33" customHeight="1">
      <c r="A16" s="15">
        <v>6</v>
      </c>
      <c r="B16" s="36" t="s">
        <v>35</v>
      </c>
      <c r="C16" s="44" t="s">
        <v>36</v>
      </c>
      <c r="D16" s="20">
        <v>277.5</v>
      </c>
      <c r="E16" s="20"/>
      <c r="F16" s="21">
        <v>42040</v>
      </c>
    </row>
    <row r="17" spans="1:6" ht="33" customHeight="1">
      <c r="A17" s="15">
        <v>7</v>
      </c>
      <c r="B17" s="36" t="s">
        <v>81</v>
      </c>
      <c r="C17" s="44" t="s">
        <v>29</v>
      </c>
      <c r="D17" s="20">
        <v>162.8</v>
      </c>
      <c r="E17" s="20"/>
      <c r="F17" s="31">
        <v>42037</v>
      </c>
    </row>
    <row r="18" spans="1:6" ht="33" customHeight="1">
      <c r="A18" s="15">
        <v>8</v>
      </c>
      <c r="B18" s="36" t="s">
        <v>37</v>
      </c>
      <c r="C18" s="44" t="s">
        <v>38</v>
      </c>
      <c r="D18" s="20">
        <v>153.1</v>
      </c>
      <c r="E18" s="20"/>
      <c r="F18" s="31"/>
    </row>
    <row r="19" spans="1:6" ht="33" customHeight="1">
      <c r="A19" s="80" t="s">
        <v>41</v>
      </c>
      <c r="B19" s="54"/>
      <c r="C19" s="43"/>
      <c r="D19" s="14"/>
      <c r="E19" s="14"/>
      <c r="F19" s="28"/>
    </row>
    <row r="20" spans="1:6" ht="33" customHeight="1">
      <c r="A20" s="98" t="s">
        <v>43</v>
      </c>
      <c r="B20" s="98"/>
      <c r="C20" s="98"/>
      <c r="D20" s="98"/>
      <c r="E20" s="98"/>
      <c r="F20" s="98"/>
    </row>
    <row r="21" spans="1:6" ht="33" customHeight="1">
      <c r="A21" s="15">
        <v>1</v>
      </c>
      <c r="B21" s="96" t="s">
        <v>45</v>
      </c>
      <c r="C21" s="96"/>
      <c r="D21" s="20">
        <v>421.9</v>
      </c>
      <c r="E21" s="20"/>
      <c r="F21" s="30">
        <v>41982</v>
      </c>
    </row>
    <row r="22" spans="1:6" ht="33" customHeight="1">
      <c r="A22" s="15">
        <v>2</v>
      </c>
      <c r="B22" s="96" t="s">
        <v>46</v>
      </c>
      <c r="C22" s="96"/>
      <c r="D22" s="20">
        <v>285.2</v>
      </c>
      <c r="E22" s="20"/>
      <c r="F22" s="30">
        <v>41346</v>
      </c>
    </row>
    <row r="23" spans="1:6" ht="33" customHeight="1">
      <c r="A23" s="97" t="s">
        <v>13</v>
      </c>
      <c r="B23" s="97"/>
      <c r="C23" s="97"/>
      <c r="D23" s="24">
        <f>SUM(D21:D22)</f>
        <v>707.0999999999999</v>
      </c>
      <c r="E23" s="24">
        <f>SUM(E21:E22)</f>
        <v>0</v>
      </c>
      <c r="F23" s="68"/>
    </row>
    <row r="24" spans="1:6" ht="33" customHeight="1">
      <c r="A24" s="15">
        <v>3</v>
      </c>
      <c r="B24" s="36" t="s">
        <v>51</v>
      </c>
      <c r="C24" s="44" t="s">
        <v>44</v>
      </c>
      <c r="D24" s="20">
        <v>109.7</v>
      </c>
      <c r="E24" s="20">
        <v>19.3</v>
      </c>
      <c r="F24" s="30">
        <v>41159</v>
      </c>
    </row>
    <row r="25" spans="1:6" ht="33" customHeight="1">
      <c r="A25" s="80" t="s">
        <v>17</v>
      </c>
      <c r="B25" s="54"/>
      <c r="C25" s="43"/>
      <c r="D25" s="14"/>
      <c r="E25" s="14"/>
      <c r="F25" s="28"/>
    </row>
    <row r="26" spans="1:6" ht="33" customHeight="1">
      <c r="A26" s="15">
        <v>1</v>
      </c>
      <c r="B26" s="36" t="s">
        <v>33</v>
      </c>
      <c r="C26" s="44" t="s">
        <v>32</v>
      </c>
      <c r="D26" s="20">
        <v>430.45614</v>
      </c>
      <c r="E26" s="20">
        <v>1259.24259</v>
      </c>
      <c r="F26" s="31">
        <v>40700</v>
      </c>
    </row>
    <row r="27" spans="1:6" ht="33" customHeight="1">
      <c r="A27" s="15">
        <v>2</v>
      </c>
      <c r="B27" s="36" t="s">
        <v>49</v>
      </c>
      <c r="C27" s="44" t="s">
        <v>48</v>
      </c>
      <c r="D27" s="20">
        <v>409.3</v>
      </c>
      <c r="E27" s="20">
        <v>128.5</v>
      </c>
      <c r="F27" s="31"/>
    </row>
    <row r="28" spans="1:6" s="12" customFormat="1" ht="33" customHeight="1">
      <c r="A28" s="15">
        <v>3</v>
      </c>
      <c r="B28" s="36" t="s">
        <v>18</v>
      </c>
      <c r="C28" s="44" t="s">
        <v>31</v>
      </c>
      <c r="D28" s="20">
        <v>384.5</v>
      </c>
      <c r="E28" s="20">
        <v>142.70000000000002</v>
      </c>
      <c r="F28" s="31">
        <v>41456</v>
      </c>
    </row>
    <row r="29" spans="1:6" s="12" customFormat="1" ht="33" customHeight="1">
      <c r="A29" s="15">
        <v>4</v>
      </c>
      <c r="B29" s="36" t="s">
        <v>61</v>
      </c>
      <c r="C29" s="44" t="s">
        <v>67</v>
      </c>
      <c r="D29" s="20">
        <v>287.711</v>
      </c>
      <c r="E29" s="20">
        <v>66.696</v>
      </c>
      <c r="F29" s="31"/>
    </row>
    <row r="30" spans="1:6" s="12" customFormat="1" ht="33" customHeight="1">
      <c r="A30" s="15">
        <v>5</v>
      </c>
      <c r="B30" s="36" t="s">
        <v>66</v>
      </c>
      <c r="C30" s="44" t="s">
        <v>24</v>
      </c>
      <c r="D30" s="20">
        <v>241.7</v>
      </c>
      <c r="E30" s="20"/>
      <c r="F30" s="31">
        <v>41031</v>
      </c>
    </row>
    <row r="31" spans="1:6" s="12" customFormat="1" ht="33" customHeight="1">
      <c r="A31" s="15">
        <v>6</v>
      </c>
      <c r="B31" s="36" t="s">
        <v>19</v>
      </c>
      <c r="C31" s="44" t="s">
        <v>20</v>
      </c>
      <c r="D31" s="20">
        <v>146.5</v>
      </c>
      <c r="E31" s="20">
        <v>35.699999999999996</v>
      </c>
      <c r="F31" s="31">
        <v>41887</v>
      </c>
    </row>
    <row r="32" spans="1:6" ht="33" customHeight="1">
      <c r="A32" s="80" t="s">
        <v>21</v>
      </c>
      <c r="B32" s="37"/>
      <c r="C32" s="37"/>
      <c r="D32" s="13"/>
      <c r="E32" s="13"/>
      <c r="F32" s="29"/>
    </row>
    <row r="33" spans="1:6" s="78" customFormat="1" ht="33" customHeight="1">
      <c r="A33" s="15">
        <v>1</v>
      </c>
      <c r="B33" s="36" t="s">
        <v>25</v>
      </c>
      <c r="C33" s="44" t="s">
        <v>26</v>
      </c>
      <c r="D33" s="20">
        <v>1035.893</v>
      </c>
      <c r="E33" s="20">
        <v>269.795</v>
      </c>
      <c r="F33" s="30">
        <v>40906</v>
      </c>
    </row>
    <row r="34" spans="1:6" s="4" customFormat="1" ht="53.25" customHeight="1">
      <c r="A34" s="15">
        <v>2</v>
      </c>
      <c r="B34" s="36" t="s">
        <v>65</v>
      </c>
      <c r="C34" s="44" t="s">
        <v>22</v>
      </c>
      <c r="D34" s="20">
        <v>300.122</v>
      </c>
      <c r="E34" s="20">
        <v>330.817</v>
      </c>
      <c r="F34" s="30">
        <v>40843</v>
      </c>
    </row>
    <row r="35" s="4" customFormat="1" ht="15"/>
    <row r="36" spans="1:6" ht="26.25">
      <c r="A36" s="55"/>
      <c r="B36" s="73"/>
      <c r="C36" s="70"/>
      <c r="D36" s="56"/>
      <c r="E36" s="56"/>
      <c r="F36" s="72"/>
    </row>
    <row r="37" spans="5:6" ht="21">
      <c r="E37" s="12"/>
      <c r="F37" s="12"/>
    </row>
    <row r="38" spans="1:6" s="18" customFormat="1" ht="26.25">
      <c r="A38" s="17"/>
      <c r="B38" s="53" t="s">
        <v>39</v>
      </c>
      <c r="C38" s="49"/>
      <c r="D38" s="47"/>
      <c r="E38"/>
      <c r="F38" s="26"/>
    </row>
    <row r="39" spans="1:6" s="18" customFormat="1" ht="26.25">
      <c r="A39" s="17"/>
      <c r="B39" s="38"/>
      <c r="C39" s="45"/>
      <c r="D39"/>
      <c r="E39"/>
      <c r="F39" s="26"/>
    </row>
    <row r="40" spans="1:6" s="18" customFormat="1" ht="26.25">
      <c r="A40" s="17"/>
      <c r="B40" s="39" t="s">
        <v>28</v>
      </c>
      <c r="C40" s="46"/>
      <c r="D40"/>
      <c r="E40"/>
      <c r="F40" s="26"/>
    </row>
    <row r="41" spans="1:6" s="18" customFormat="1" ht="26.25">
      <c r="A41" s="17"/>
      <c r="B41" s="40"/>
      <c r="C41" s="41"/>
      <c r="D41"/>
      <c r="E41"/>
      <c r="F41" s="26"/>
    </row>
  </sheetData>
  <sheetProtection/>
  <mergeCells count="9">
    <mergeCell ref="B21:C21"/>
    <mergeCell ref="B22:C22"/>
    <mergeCell ref="A23:C23"/>
    <mergeCell ref="A2:F4"/>
    <mergeCell ref="A9:F9"/>
    <mergeCell ref="B10:C10"/>
    <mergeCell ref="B11:C11"/>
    <mergeCell ref="A12:C12"/>
    <mergeCell ref="A20:F20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0"/>
  <sheetViews>
    <sheetView tabSelected="1" view="pageBreakPreview" zoomScale="55" zoomScaleSheetLayoutView="55" zoomScalePageLayoutView="0" workbookViewId="0" topLeftCell="A1">
      <selection activeCell="C7" sqref="C7"/>
    </sheetView>
  </sheetViews>
  <sheetFormatPr defaultColWidth="52.00390625" defaultRowHeight="15"/>
  <cols>
    <col min="1" max="1" width="9.140625" style="17" customWidth="1"/>
    <col min="2" max="2" width="64.28125" style="41" customWidth="1"/>
    <col min="3" max="3" width="62.28125" style="41" customWidth="1"/>
    <col min="4" max="5" width="22.8515625" style="0" customWidth="1"/>
    <col min="6" max="6" width="25.8515625" style="26" customWidth="1"/>
    <col min="7" max="145" width="9.140625" style="0" customWidth="1"/>
    <col min="146" max="146" width="53.421875" style="0" customWidth="1"/>
  </cols>
  <sheetData>
    <row r="2" spans="1:6" ht="26.25">
      <c r="A2" s="1"/>
      <c r="B2" s="32"/>
      <c r="C2" s="42"/>
      <c r="D2" s="3"/>
      <c r="E2" s="3"/>
      <c r="F2" s="25"/>
    </row>
    <row r="3" spans="1:6" ht="15">
      <c r="A3" s="93" t="s">
        <v>90</v>
      </c>
      <c r="B3" s="93"/>
      <c r="C3" s="93"/>
      <c r="D3" s="93"/>
      <c r="E3" s="93"/>
      <c r="F3" s="93"/>
    </row>
    <row r="4" spans="1:6" ht="15">
      <c r="A4" s="93"/>
      <c r="B4" s="93"/>
      <c r="C4" s="93"/>
      <c r="D4" s="93"/>
      <c r="E4" s="93"/>
      <c r="F4" s="93"/>
    </row>
    <row r="5" spans="1:6" ht="30" customHeight="1">
      <c r="A5" s="93"/>
      <c r="B5" s="93"/>
      <c r="C5" s="93"/>
      <c r="D5" s="93"/>
      <c r="E5" s="93"/>
      <c r="F5" s="93"/>
    </row>
    <row r="6" spans="1:6" ht="32.25" customHeight="1">
      <c r="A6" s="5"/>
      <c r="B6" s="33"/>
      <c r="C6" s="33"/>
      <c r="F6" s="100" t="s">
        <v>0</v>
      </c>
    </row>
    <row r="7" spans="1:6" ht="144" customHeight="1">
      <c r="A7" s="50" t="s">
        <v>1</v>
      </c>
      <c r="B7" s="51" t="s">
        <v>2</v>
      </c>
      <c r="C7" s="51" t="s">
        <v>3</v>
      </c>
      <c r="D7" s="52" t="s">
        <v>5</v>
      </c>
      <c r="E7" s="52" t="s">
        <v>6</v>
      </c>
      <c r="F7" s="52" t="s">
        <v>7</v>
      </c>
    </row>
    <row r="8" spans="1:6" ht="18.75">
      <c r="A8" s="7">
        <v>1</v>
      </c>
      <c r="B8" s="34">
        <v>2</v>
      </c>
      <c r="C8" s="7">
        <v>3</v>
      </c>
      <c r="D8" s="34">
        <v>4</v>
      </c>
      <c r="E8" s="7">
        <v>5</v>
      </c>
      <c r="F8" s="34">
        <v>6</v>
      </c>
    </row>
    <row r="9" spans="1:6" ht="38.25" customHeight="1">
      <c r="A9" s="13" t="s">
        <v>9</v>
      </c>
      <c r="B9" s="35"/>
      <c r="C9" s="43"/>
      <c r="D9" s="9"/>
      <c r="E9" s="9"/>
      <c r="F9" s="27"/>
    </row>
    <row r="10" spans="1:6" ht="45" customHeight="1">
      <c r="A10" s="15">
        <v>1</v>
      </c>
      <c r="B10" s="36" t="s">
        <v>12</v>
      </c>
      <c r="C10" s="44" t="s">
        <v>10</v>
      </c>
      <c r="D10" s="20">
        <v>2853.8</v>
      </c>
      <c r="E10" s="20"/>
      <c r="F10" s="21">
        <v>41948</v>
      </c>
    </row>
    <row r="11" spans="1:6" ht="45" customHeight="1">
      <c r="A11" s="15">
        <v>2</v>
      </c>
      <c r="B11" s="82" t="s">
        <v>27</v>
      </c>
      <c r="C11" s="83" t="s">
        <v>86</v>
      </c>
      <c r="D11" s="20">
        <v>704.6</v>
      </c>
      <c r="E11" s="20">
        <v>215.5</v>
      </c>
      <c r="F11" s="21">
        <v>42052</v>
      </c>
    </row>
    <row r="12" spans="1:6" ht="45" customHeight="1">
      <c r="A12" s="15">
        <v>3</v>
      </c>
      <c r="B12" s="82" t="s">
        <v>52</v>
      </c>
      <c r="C12" s="83" t="s">
        <v>88</v>
      </c>
      <c r="D12" s="20">
        <v>370.1</v>
      </c>
      <c r="E12" s="20">
        <v>100.9</v>
      </c>
      <c r="F12" s="21">
        <v>42107</v>
      </c>
    </row>
    <row r="13" spans="1:6" ht="45" customHeight="1">
      <c r="A13" s="15">
        <v>4</v>
      </c>
      <c r="B13" s="36" t="s">
        <v>35</v>
      </c>
      <c r="C13" s="44" t="s">
        <v>36</v>
      </c>
      <c r="D13" s="20">
        <v>155.2</v>
      </c>
      <c r="E13" s="20"/>
      <c r="F13" s="31">
        <v>42040</v>
      </c>
    </row>
    <row r="14" spans="1:6" ht="45" customHeight="1">
      <c r="A14" s="13" t="s">
        <v>41</v>
      </c>
      <c r="B14" s="54"/>
      <c r="C14" s="43"/>
      <c r="D14" s="14"/>
      <c r="E14" s="14"/>
      <c r="F14" s="28"/>
    </row>
    <row r="15" spans="1:6" ht="45" customHeight="1">
      <c r="A15" s="98" t="s">
        <v>43</v>
      </c>
      <c r="B15" s="98"/>
      <c r="C15" s="98"/>
      <c r="D15" s="98"/>
      <c r="E15" s="98"/>
      <c r="F15" s="98"/>
    </row>
    <row r="16" spans="1:6" ht="45" customHeight="1">
      <c r="A16" s="15">
        <v>1</v>
      </c>
      <c r="B16" s="96" t="s">
        <v>45</v>
      </c>
      <c r="C16" s="96"/>
      <c r="D16" s="20">
        <v>421.9</v>
      </c>
      <c r="E16" s="20"/>
      <c r="F16" s="30">
        <v>41982</v>
      </c>
    </row>
    <row r="17" spans="1:6" ht="45" customHeight="1">
      <c r="A17" s="15">
        <v>2</v>
      </c>
      <c r="B17" s="96" t="s">
        <v>46</v>
      </c>
      <c r="C17" s="96"/>
      <c r="D17" s="20">
        <v>285.4</v>
      </c>
      <c r="E17" s="20"/>
      <c r="F17" s="30">
        <v>41346</v>
      </c>
    </row>
    <row r="18" spans="1:6" ht="45" customHeight="1">
      <c r="A18" s="97" t="s">
        <v>13</v>
      </c>
      <c r="B18" s="97"/>
      <c r="C18" s="97"/>
      <c r="D18" s="24">
        <f>SUM(D16:D17)</f>
        <v>707.3</v>
      </c>
      <c r="E18" s="24">
        <f>SUM(E16:E17)</f>
        <v>0</v>
      </c>
      <c r="F18" s="68"/>
    </row>
    <row r="19" spans="1:6" ht="45" customHeight="1">
      <c r="A19" s="13" t="s">
        <v>17</v>
      </c>
      <c r="B19" s="54"/>
      <c r="C19" s="43"/>
      <c r="D19" s="14"/>
      <c r="E19" s="14"/>
      <c r="F19" s="28"/>
    </row>
    <row r="20" spans="1:6" ht="45" customHeight="1">
      <c r="A20" s="15">
        <v>1</v>
      </c>
      <c r="B20" s="36" t="s">
        <v>66</v>
      </c>
      <c r="C20" s="44" t="s">
        <v>24</v>
      </c>
      <c r="D20" s="20">
        <v>241.7</v>
      </c>
      <c r="E20" s="20"/>
      <c r="F20" s="31" t="s">
        <v>85</v>
      </c>
    </row>
    <row r="21" spans="1:6" ht="45" customHeight="1">
      <c r="A21" s="13" t="s">
        <v>21</v>
      </c>
      <c r="B21" s="37"/>
      <c r="C21" s="37"/>
      <c r="D21" s="13"/>
      <c r="E21" s="13"/>
      <c r="F21" s="29"/>
    </row>
    <row r="22" spans="1:6" ht="45" customHeight="1">
      <c r="A22" s="15">
        <v>1</v>
      </c>
      <c r="B22" s="36" t="s">
        <v>84</v>
      </c>
      <c r="C22" s="44" t="s">
        <v>83</v>
      </c>
      <c r="D22" s="20">
        <v>374.06</v>
      </c>
      <c r="E22" s="20">
        <v>63.854</v>
      </c>
      <c r="F22" s="31">
        <v>41176</v>
      </c>
    </row>
    <row r="23" s="78" customFormat="1" ht="45" customHeight="1">
      <c r="A23" s="84"/>
    </row>
    <row r="24" spans="1:6" ht="26.25">
      <c r="A24" s="55"/>
      <c r="B24" s="73"/>
      <c r="C24" s="70"/>
      <c r="D24" s="56"/>
      <c r="E24" s="56"/>
      <c r="F24" s="72"/>
    </row>
    <row r="25" spans="5:6" ht="21">
      <c r="E25" s="12"/>
      <c r="F25" s="12"/>
    </row>
    <row r="26" spans="1:6" s="18" customFormat="1" ht="26.25">
      <c r="A26" s="17"/>
      <c r="F26" s="26"/>
    </row>
    <row r="27" spans="1:6" s="18" customFormat="1" ht="26.25">
      <c r="A27" s="17"/>
      <c r="B27" s="38"/>
      <c r="C27" s="45"/>
      <c r="D27"/>
      <c r="E27"/>
      <c r="F27" s="26"/>
    </row>
    <row r="28" spans="1:6" s="18" customFormat="1" ht="26.25">
      <c r="A28" s="81"/>
      <c r="B28" s="53" t="s">
        <v>89</v>
      </c>
      <c r="C28" s="49"/>
      <c r="D28" s="47"/>
      <c r="E28"/>
      <c r="F28" s="26"/>
    </row>
    <row r="29" spans="1:6" s="18" customFormat="1" ht="26.25">
      <c r="A29" s="17"/>
      <c r="B29" s="40"/>
      <c r="C29" s="41"/>
      <c r="D29"/>
      <c r="E29"/>
      <c r="F29" s="26"/>
    </row>
    <row r="40" ht="26.25">
      <c r="B40" s="39" t="s">
        <v>87</v>
      </c>
    </row>
  </sheetData>
  <sheetProtection/>
  <mergeCells count="5">
    <mergeCell ref="B16:C16"/>
    <mergeCell ref="B17:C17"/>
    <mergeCell ref="A18:C18"/>
    <mergeCell ref="A3:F5"/>
    <mergeCell ref="A15:F15"/>
  </mergeCells>
  <printOptions/>
  <pageMargins left="0.1968503937007874" right="0.15748031496062992" top="0.35433070866141736" bottom="0.31496062992125984" header="0.2362204724409449" footer="0.31496062992125984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Надежда Мясоедова</cp:lastModifiedBy>
  <cp:lastPrinted>2015-08-05T12:40:26Z</cp:lastPrinted>
  <dcterms:created xsi:type="dcterms:W3CDTF">2014-07-03T07:02:03Z</dcterms:created>
  <dcterms:modified xsi:type="dcterms:W3CDTF">2015-08-05T12:46:19Z</dcterms:modified>
  <cp:category/>
  <cp:version/>
  <cp:contentType/>
  <cp:contentStatus/>
</cp:coreProperties>
</file>