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0875" activeTab="0"/>
  </bookViews>
  <sheets>
    <sheet name="29.11.2016" sheetId="1" r:id="rId1"/>
  </sheets>
  <externalReferences>
    <externalReference r:id="rId4"/>
  </externalReferences>
  <definedNames>
    <definedName name="_xlnm.Print_Area" localSheetId="0">'29.11.2016'!$A$1:$E$62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<sst xmlns="http://schemas.openxmlformats.org/spreadsheetml/2006/main" count="69" uniqueCount="69">
  <si>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29.11.2016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</si>
  <si>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</si>
  <si>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</si>
  <si>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</si>
  <si>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</si>
  <si>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</si>
  <si>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</si>
  <si>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</si>
  <si>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МУП "ГПТ"</t>
  </si>
  <si>
    <t>и.о. руководителя Голышкин Владимир Николаевич</t>
  </si>
  <si>
    <t>ОАО "Белгородэнергоремонт"</t>
  </si>
  <si>
    <t>Завгородний Владимир Михайлович</t>
  </si>
  <si>
    <t>ОАО СУ-5 "Белгородстрой"</t>
  </si>
  <si>
    <t>Терехов Николай Гаврилович</t>
  </si>
  <si>
    <t>ООО "Промбетон"</t>
  </si>
  <si>
    <t>Трушляков Константин Михайлович</t>
  </si>
  <si>
    <t>ГУП "Белгородпчелопром"</t>
  </si>
  <si>
    <t>Осотин Анатолий Васильевич</t>
  </si>
  <si>
    <t>БОЗ ФГУП НПО Нефтехимавтоматика</t>
  </si>
  <si>
    <t>Еганов Игорь Васильевич</t>
  </si>
  <si>
    <t>ООО "Авто Ресурс"</t>
  </si>
  <si>
    <t>Быков Родион Вячеславович</t>
  </si>
  <si>
    <t>ОАО "Мехколонна №77"</t>
  </si>
  <si>
    <t>Земцов Сергей Васильевич</t>
  </si>
  <si>
    <t>ООО "Домстрой-Отделка"</t>
  </si>
  <si>
    <t>Правшин Сергей Евгеньевич</t>
  </si>
  <si>
    <t>ООО "Маяк"</t>
  </si>
  <si>
    <t>Петрунов Владимир Анатольевич</t>
  </si>
  <si>
    <t>ООО ТД "Белплекс"</t>
  </si>
  <si>
    <t>Мальцев Сергей Юрьевич</t>
  </si>
  <si>
    <t>ООО "Вариант"</t>
  </si>
  <si>
    <t>Горбатов Александр Николаевич</t>
  </si>
  <si>
    <t>ООО ТД "Фаворит"</t>
  </si>
  <si>
    <t>Перемышлев Сергей Викторович</t>
  </si>
  <si>
    <t>Итого по г. Белгороду</t>
  </si>
  <si>
    <t>УПФР в Борисовском районе</t>
  </si>
  <si>
    <t>Кравченко Николай Васильевич</t>
  </si>
  <si>
    <t>ИП Кравченко Николай Васильевич</t>
  </si>
  <si>
    <t>ООО "Базис"</t>
  </si>
  <si>
    <t>Итого</t>
  </si>
  <si>
    <t>ИП Починская Валентина Васильевна</t>
  </si>
  <si>
    <t>Итого по Борисовскому району</t>
  </si>
  <si>
    <t xml:space="preserve">УПФР в Старооскольском районе </t>
  </si>
  <si>
    <t>ООО "КСМ"</t>
  </si>
  <si>
    <t>Павленков Эдуард Васильевич</t>
  </si>
  <si>
    <t>ООО "Бентопром"</t>
  </si>
  <si>
    <t>Сеник Михаил Геннадьевич</t>
  </si>
  <si>
    <t>ООО "ПКФ "НК"</t>
  </si>
  <si>
    <t>Кузин Владислав Игоревич</t>
  </si>
  <si>
    <t>ОАО "Осколснаб"</t>
  </si>
  <si>
    <t>Киселев Константин Константинович</t>
  </si>
  <si>
    <t>ООО "МФ "Старооскольская"</t>
  </si>
  <si>
    <t>Воробьев Александр Александрович</t>
  </si>
  <si>
    <t>Итого по Старооскольскому району</t>
  </si>
  <si>
    <t xml:space="preserve">УПФР в Чернянском районе </t>
  </si>
  <si>
    <t>АО"Белвелокс"</t>
  </si>
  <si>
    <t>Кузнецов Анатолий Владимирович</t>
  </si>
  <si>
    <t>МУП "Тепловик"</t>
  </si>
  <si>
    <t>Бондаренко Дмитрий  Викторович</t>
  </si>
  <si>
    <t>ООО "Трансэкспресс"</t>
  </si>
  <si>
    <t>Зиновьев  Сергей Владимирович</t>
  </si>
  <si>
    <t>МУП "Благоустройство и озеленение"</t>
  </si>
  <si>
    <t>Саньков Петр Федорович</t>
  </si>
  <si>
    <t>ООО"Оскол-Транзит"</t>
  </si>
  <si>
    <t>Фахретдинов Альберт Ахтямович</t>
  </si>
  <si>
    <t>Итого по Чернянскому району</t>
  </si>
  <si>
    <t>Начальник отдела ОАСВ ВС и ЗЛ, ВЗ                                                                    Е.А. Шевцова</t>
  </si>
  <si>
    <t>Исполнитель: Мясоедова Н.Н. тел.30-69-57</t>
  </si>
  <si>
    <t xml:space="preserve">ВСЕГО задолженность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</si>
</sst>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4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2" applyFont="1" applyAlignment="1">
      <alignment horizontal="center" vertical="center" wrapText="1"/>
      <protection/>
    </xf>
    <xf numFmtId="0" fontId="22" fillId="0" borderId="0" xfId="62" applyFont="1" applyAlignment="1">
      <alignment vertical="center" wrapText="1"/>
      <protection/>
    </xf>
    <xf numFmtId="0" fontId="23" fillId="0" borderId="0" xfId="62" applyFont="1" applyAlignment="1">
      <alignment wrapText="1"/>
      <protection/>
    </xf>
    <xf numFmtId="0" fontId="24" fillId="0" borderId="0" xfId="62" applyFont="1" applyAlignment="1">
      <alignment horizontal="right" wrapText="1"/>
      <protection/>
    </xf>
    <xf numFmtId="2" fontId="25" fillId="0" borderId="10" xfId="62" applyNumberFormat="1" applyFont="1" applyBorder="1" applyAlignment="1">
      <alignment vertical="center" wrapText="1"/>
      <protection/>
    </xf>
    <xf numFmtId="2" fontId="26" fillId="0" borderId="10" xfId="62" applyNumberFormat="1" applyFont="1" applyBorder="1" applyAlignment="1">
      <alignment horizontal="center" vertical="center" wrapText="1"/>
      <protection/>
    </xf>
    <xf numFmtId="2" fontId="25" fillId="0" borderId="10" xfId="62" applyNumberFormat="1" applyFont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/>
      <protection/>
    </xf>
    <xf numFmtId="0" fontId="28" fillId="0" borderId="10" xfId="62" applyFont="1" applyBorder="1" applyAlignment="1">
      <alignment horizontal="center" wrapText="1"/>
      <protection/>
    </xf>
    <xf numFmtId="0" fontId="25" fillId="33" borderId="10" xfId="62" applyFont="1" applyFill="1" applyBorder="1" applyAlignment="1">
      <alignment horizontal="left"/>
      <protection/>
    </xf>
    <xf numFmtId="0" fontId="29" fillId="33" borderId="10" xfId="62" applyFont="1" applyFill="1" applyBorder="1" applyAlignment="1">
      <alignment wrapText="1"/>
      <protection/>
    </xf>
    <xf numFmtId="0" fontId="29" fillId="33" borderId="10" xfId="62" applyFont="1" applyFill="1" applyBorder="1" applyAlignment="1">
      <alignment/>
      <protection/>
    </xf>
    <xf numFmtId="0" fontId="30" fillId="33" borderId="10" xfId="62" applyFont="1" applyFill="1" applyBorder="1" applyAlignment="1">
      <alignment/>
      <protection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62" applyNumberFormat="1" applyFont="1" applyFill="1" applyBorder="1" applyAlignment="1" quotePrefix="1">
      <alignment horizontal="center" wrapText="1"/>
      <protection/>
    </xf>
    <xf numFmtId="1" fontId="31" fillId="0" borderId="10" xfId="0" applyNumberFormat="1" applyFont="1" applyFill="1" applyBorder="1" applyAlignment="1">
      <alignment horizontal="left" wrapText="1"/>
    </xf>
    <xf numFmtId="164" fontId="33" fillId="0" borderId="10" xfId="62" applyNumberFormat="1" applyFont="1" applyFill="1" applyBorder="1" applyAlignment="1" quotePrefix="1">
      <alignment horizontal="center" wrapText="1"/>
      <protection/>
    </xf>
    <xf numFmtId="165" fontId="31" fillId="0" borderId="10" xfId="62" applyNumberFormat="1" applyFont="1" applyFill="1" applyBorder="1" applyAlignment="1" quotePrefix="1">
      <alignment horizontal="center" wrapText="1"/>
      <protection/>
    </xf>
    <xf numFmtId="164" fontId="33" fillId="0" borderId="10" xfId="62" applyNumberFormat="1" applyFont="1" applyBorder="1" applyAlignment="1">
      <alignment horizontal="center"/>
      <protection/>
    </xf>
    <xf numFmtId="165" fontId="33" fillId="0" borderId="10" xfId="62" applyNumberFormat="1" applyFont="1" applyFill="1" applyBorder="1" applyAlignment="1" quotePrefix="1">
      <alignment horizontal="center" wrapText="1"/>
      <protection/>
    </xf>
    <xf numFmtId="0" fontId="26" fillId="33" borderId="10" xfId="62" applyFont="1" applyFill="1" applyBorder="1" applyAlignment="1">
      <alignment horizontal="left"/>
      <protection/>
    </xf>
    <xf numFmtId="164" fontId="25" fillId="33" borderId="10" xfId="62" applyNumberFormat="1" applyFont="1" applyFill="1" applyBorder="1" applyAlignment="1">
      <alignment horizontal="left"/>
      <protection/>
    </xf>
    <xf numFmtId="0" fontId="33" fillId="0" borderId="10" xfId="62" applyFont="1" applyBorder="1" applyAlignment="1">
      <alignment horizontal="center"/>
      <protection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1" fontId="32" fillId="0" borderId="0" xfId="63" applyNumberFormat="1" applyFont="1" applyAlignment="1">
      <alignment horizontal="center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10" xfId="62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3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4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5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6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7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8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9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0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1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2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4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5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6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7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8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9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30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31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32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33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5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6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7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8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9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40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41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42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43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44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46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47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48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49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0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1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2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3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4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5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57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58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59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0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1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2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3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4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5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6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68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69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0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1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2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3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4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5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6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7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78" name="TextBox 78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79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0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1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2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3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4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5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6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7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8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89" name="TextBox 89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0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1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2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3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4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5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6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7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8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9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0" name="TextBox 100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1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2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3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4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5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6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7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8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9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10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1" name="TextBox 11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2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3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4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5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6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7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8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9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20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21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2" name="TextBox 122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3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4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5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6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7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8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9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30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31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32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3" name="TextBox 133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4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5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6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7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8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9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40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41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42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43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4" name="TextBox 144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5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6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7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8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9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50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51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52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53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54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55" name="TextBox 155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56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57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58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59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0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1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2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3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4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5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66" name="TextBox 166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67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68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69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0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1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2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3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4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5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6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77" name="TextBox 177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78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79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0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1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2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3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4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5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6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7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88" name="TextBox 188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89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0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1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2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3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4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5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6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7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8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9.11.2016%20(&#1054;&#1055;&#1057;%20&#1080;%20&#1054;&#1052;&#1057;%20&#1089;&#1074;&#1099;&#1096;&#1077;%201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05.2016"/>
      <sheetName val="29.11.2016"/>
      <sheetName val="01.03.2016 (2)"/>
      <sheetName val="22.09.2015 (4)"/>
      <sheetName val="20.10.2015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view="pageBreakPreview" zoomScale="69" zoomScaleSheetLayoutView="69" zoomScalePageLayoutView="0" workbookViewId="0" topLeftCell="A40">
      <selection activeCell="C50" sqref="C50"/>
    </sheetView>
  </sheetViews>
  <sheetFormatPr defaultColWidth="52.00390625" defaultRowHeight="15"/>
  <cols>
    <col min="1" max="1" width="9.140625" style="30" customWidth="1"/>
    <col min="2" max="2" width="65.421875" style="34" customWidth="1"/>
    <col min="3" max="3" width="64.28125" style="34" customWidth="1"/>
    <col min="4" max="4" width="28.28125" style="0" customWidth="1"/>
    <col min="5" max="5" width="27.57421875" style="0" customWidth="1"/>
    <col min="6" max="60" width="9.140625" style="0" customWidth="1"/>
    <col min="61" max="61" width="53.421875" style="0" customWidth="1"/>
  </cols>
  <sheetData>
    <row r="2" spans="1:5" ht="18.75">
      <c r="A2" s="1"/>
      <c r="B2" s="2"/>
      <c r="C2" s="3"/>
      <c r="D2" s="3"/>
      <c r="E2" s="3"/>
    </row>
    <row r="3" spans="1:5" ht="15" customHeight="1">
      <c r="A3" s="4" t="s">
        <v>0</v>
      </c>
      <c r="B3" s="4"/>
      <c r="C3" s="4"/>
      <c r="D3" s="4"/>
      <c r="E3" s="4"/>
    </row>
    <row r="4" spans="1:5" ht="15" customHeight="1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42" customHeight="1">
      <c r="A9" s="13" t="s">
        <v>7</v>
      </c>
      <c r="B9" s="14"/>
      <c r="C9" s="15"/>
      <c r="D9" s="16"/>
      <c r="E9" s="16"/>
    </row>
    <row r="10" spans="1:5" ht="47.25" customHeight="1">
      <c r="A10" s="17">
        <v>1</v>
      </c>
      <c r="B10" s="18" t="s">
        <v>8</v>
      </c>
      <c r="C10" s="19" t="s">
        <v>9</v>
      </c>
      <c r="D10" s="20">
        <v>12975.460000000001</v>
      </c>
      <c r="E10" s="20">
        <v>4251.31</v>
      </c>
    </row>
    <row r="11" spans="1:5" ht="42" customHeight="1">
      <c r="A11" s="17">
        <v>2</v>
      </c>
      <c r="B11" s="18" t="s">
        <v>10</v>
      </c>
      <c r="C11" s="19" t="s">
        <v>11</v>
      </c>
      <c r="D11" s="20">
        <v>1963.5900000000001</v>
      </c>
      <c r="E11" s="20">
        <v>469.68</v>
      </c>
    </row>
    <row r="12" spans="1:5" ht="42" customHeight="1">
      <c r="A12" s="17">
        <v>3</v>
      </c>
      <c r="B12" s="18" t="s">
        <v>12</v>
      </c>
      <c r="C12" s="19" t="s">
        <v>13</v>
      </c>
      <c r="D12" s="20">
        <v>1557.16</v>
      </c>
      <c r="E12" s="20">
        <v>343.47</v>
      </c>
    </row>
    <row r="13" spans="1:5" ht="42" customHeight="1">
      <c r="A13" s="17">
        <v>4</v>
      </c>
      <c r="B13" s="18" t="s">
        <v>14</v>
      </c>
      <c r="C13" s="19" t="s">
        <v>15</v>
      </c>
      <c r="D13" s="20">
        <v>616.97</v>
      </c>
      <c r="E13" s="20">
        <v>162.33</v>
      </c>
    </row>
    <row r="14" spans="1:5" ht="42" customHeight="1">
      <c r="A14" s="17">
        <v>5</v>
      </c>
      <c r="B14" s="18" t="s">
        <v>16</v>
      </c>
      <c r="C14" s="19" t="s">
        <v>17</v>
      </c>
      <c r="D14" s="20">
        <v>555.13</v>
      </c>
      <c r="E14" s="20">
        <v>121.49</v>
      </c>
    </row>
    <row r="15" spans="1:5" ht="42" customHeight="1">
      <c r="A15" s="17">
        <v>6</v>
      </c>
      <c r="B15" s="18" t="s">
        <v>18</v>
      </c>
      <c r="C15" s="19" t="s">
        <v>19</v>
      </c>
      <c r="D15" s="20">
        <v>546.11</v>
      </c>
      <c r="E15" s="20">
        <v>130.77</v>
      </c>
    </row>
    <row r="16" spans="1:5" ht="42" customHeight="1">
      <c r="A16" s="17">
        <v>7</v>
      </c>
      <c r="B16" s="18" t="s">
        <v>20</v>
      </c>
      <c r="C16" s="21" t="s">
        <v>21</v>
      </c>
      <c r="D16" s="20">
        <v>536.2</v>
      </c>
      <c r="E16" s="20">
        <v>112.5</v>
      </c>
    </row>
    <row r="17" spans="1:5" ht="42" customHeight="1">
      <c r="A17" s="17">
        <v>8</v>
      </c>
      <c r="B17" s="18" t="s">
        <v>22</v>
      </c>
      <c r="C17" s="21" t="s">
        <v>23</v>
      </c>
      <c r="D17" s="20">
        <v>464.4</v>
      </c>
      <c r="E17" s="20">
        <v>110.4</v>
      </c>
    </row>
    <row r="18" spans="1:5" ht="42" customHeight="1">
      <c r="A18" s="17">
        <v>9</v>
      </c>
      <c r="B18" s="18" t="s">
        <v>24</v>
      </c>
      <c r="C18" s="21" t="s">
        <v>25</v>
      </c>
      <c r="D18" s="20">
        <v>370.25</v>
      </c>
      <c r="E18" s="20"/>
    </row>
    <row r="19" spans="1:5" ht="42" customHeight="1">
      <c r="A19" s="17">
        <v>10</v>
      </c>
      <c r="B19" s="18" t="s">
        <v>26</v>
      </c>
      <c r="C19" s="21" t="s">
        <v>27</v>
      </c>
      <c r="D19" s="20">
        <v>344.37</v>
      </c>
      <c r="E19" s="20"/>
    </row>
    <row r="20" spans="1:5" ht="42" customHeight="1">
      <c r="A20" s="17">
        <v>11</v>
      </c>
      <c r="B20" s="18" t="s">
        <v>28</v>
      </c>
      <c r="C20" s="21" t="s">
        <v>29</v>
      </c>
      <c r="D20" s="20">
        <v>298.45</v>
      </c>
      <c r="E20" s="20">
        <v>69.93</v>
      </c>
    </row>
    <row r="21" spans="1:5" ht="42" customHeight="1">
      <c r="A21" s="17">
        <v>12</v>
      </c>
      <c r="B21" s="18" t="s">
        <v>30</v>
      </c>
      <c r="C21" s="19" t="s">
        <v>31</v>
      </c>
      <c r="D21" s="20">
        <v>142.5</v>
      </c>
      <c r="E21" s="20">
        <v>33.03</v>
      </c>
    </row>
    <row r="22" spans="1:5" ht="42" customHeight="1">
      <c r="A22" s="17">
        <v>13</v>
      </c>
      <c r="B22" s="18" t="s">
        <v>32</v>
      </c>
      <c r="C22" s="19" t="s">
        <v>33</v>
      </c>
      <c r="D22" s="20">
        <v>140.75</v>
      </c>
      <c r="E22" s="20">
        <v>46.24</v>
      </c>
    </row>
    <row r="23" spans="1:5" ht="42" customHeight="1">
      <c r="A23" s="35" t="s">
        <v>34</v>
      </c>
      <c r="B23" s="35"/>
      <c r="C23" s="35"/>
      <c r="D23" s="22">
        <f>SUM(D10:D22)</f>
        <v>20511.340000000007</v>
      </c>
      <c r="E23" s="22">
        <f>SUM(E10:E22)</f>
        <v>5851.150000000001</v>
      </c>
    </row>
    <row r="24" spans="1:5" ht="42" customHeight="1">
      <c r="A24" s="13" t="s">
        <v>35</v>
      </c>
      <c r="B24" s="14"/>
      <c r="C24" s="15"/>
      <c r="D24" s="16"/>
      <c r="E24" s="16"/>
    </row>
    <row r="25" spans="1:5" ht="42" customHeight="1">
      <c r="A25" s="35" t="s">
        <v>36</v>
      </c>
      <c r="B25" s="35"/>
      <c r="C25" s="35"/>
      <c r="D25" s="35"/>
      <c r="E25" s="35"/>
    </row>
    <row r="26" spans="1:5" ht="42" customHeight="1">
      <c r="A26" s="17">
        <v>1</v>
      </c>
      <c r="B26" s="36" t="s">
        <v>37</v>
      </c>
      <c r="C26" s="36"/>
      <c r="D26" s="23">
        <v>1139</v>
      </c>
      <c r="E26" s="23"/>
    </row>
    <row r="27" spans="1:5" ht="42" customHeight="1">
      <c r="A27" s="17">
        <v>2</v>
      </c>
      <c r="B27" s="36" t="s">
        <v>38</v>
      </c>
      <c r="C27" s="36"/>
      <c r="D27" s="23">
        <v>645.3000000000001</v>
      </c>
      <c r="E27" s="23">
        <v>199.2</v>
      </c>
    </row>
    <row r="28" spans="1:5" ht="42" customHeight="1">
      <c r="A28" s="35" t="s">
        <v>39</v>
      </c>
      <c r="B28" s="35"/>
      <c r="C28" s="35"/>
      <c r="D28" s="24">
        <f>SUM(D26:D27)</f>
        <v>1784.3000000000002</v>
      </c>
      <c r="E28" s="24">
        <f>SUM(E26:E27)</f>
        <v>199.2</v>
      </c>
    </row>
    <row r="29" spans="1:5" ht="42" customHeight="1">
      <c r="A29" s="17">
        <v>3</v>
      </c>
      <c r="B29" s="36" t="s">
        <v>40</v>
      </c>
      <c r="C29" s="36"/>
      <c r="D29" s="23">
        <v>2873.7</v>
      </c>
      <c r="E29" s="23"/>
    </row>
    <row r="30" spans="1:5" ht="42" customHeight="1">
      <c r="A30" s="35" t="s">
        <v>41</v>
      </c>
      <c r="B30" s="35"/>
      <c r="C30" s="35"/>
      <c r="D30" s="25">
        <f>D28+D29</f>
        <v>4658</v>
      </c>
      <c r="E30" s="25">
        <f>E28+E29</f>
        <v>199.2</v>
      </c>
    </row>
    <row r="31" spans="1:5" ht="42" customHeight="1">
      <c r="A31" s="13" t="s">
        <v>42</v>
      </c>
      <c r="B31" s="26"/>
      <c r="C31" s="26"/>
      <c r="D31" s="27"/>
      <c r="E31" s="27"/>
    </row>
    <row r="32" spans="1:5" ht="42" customHeight="1">
      <c r="A32" s="17">
        <v>1</v>
      </c>
      <c r="B32" s="18" t="s">
        <v>43</v>
      </c>
      <c r="C32" s="19" t="s">
        <v>44</v>
      </c>
      <c r="D32" s="20">
        <v>5590.9</v>
      </c>
      <c r="E32" s="20">
        <v>1000.4</v>
      </c>
    </row>
    <row r="33" spans="1:5" ht="42" customHeight="1">
      <c r="A33" s="17">
        <v>2</v>
      </c>
      <c r="B33" s="18" t="s">
        <v>45</v>
      </c>
      <c r="C33" s="19" t="s">
        <v>46</v>
      </c>
      <c r="D33" s="20">
        <v>1378.3</v>
      </c>
      <c r="E33" s="20">
        <v>330.7</v>
      </c>
    </row>
    <row r="34" spans="1:5" ht="42" customHeight="1">
      <c r="A34" s="17">
        <v>3</v>
      </c>
      <c r="B34" s="18" t="s">
        <v>47</v>
      </c>
      <c r="C34" s="19" t="s">
        <v>48</v>
      </c>
      <c r="D34" s="20">
        <v>600</v>
      </c>
      <c r="E34" s="20"/>
    </row>
    <row r="35" spans="1:5" ht="42" customHeight="1">
      <c r="A35" s="17">
        <v>4</v>
      </c>
      <c r="B35" s="18" t="s">
        <v>49</v>
      </c>
      <c r="C35" s="19" t="s">
        <v>50</v>
      </c>
      <c r="D35" s="20">
        <v>426.2</v>
      </c>
      <c r="E35" s="20">
        <v>98.4</v>
      </c>
    </row>
    <row r="36" spans="1:5" ht="42" customHeight="1">
      <c r="A36" s="17">
        <v>5</v>
      </c>
      <c r="B36" s="18" t="s">
        <v>51</v>
      </c>
      <c r="C36" s="19" t="s">
        <v>52</v>
      </c>
      <c r="D36" s="20">
        <v>231.3</v>
      </c>
      <c r="E36" s="20">
        <v>287.1</v>
      </c>
    </row>
    <row r="37" spans="1:5" ht="42" customHeight="1">
      <c r="A37" s="35" t="s">
        <v>53</v>
      </c>
      <c r="B37" s="35"/>
      <c r="C37" s="35"/>
      <c r="D37" s="22">
        <f>D32+D33+D34+D35+D36</f>
        <v>8226.699999999999</v>
      </c>
      <c r="E37" s="22">
        <f>E32+E33+E34+E35+E36</f>
        <v>1716.6</v>
      </c>
    </row>
    <row r="38" spans="1:5" ht="42" customHeight="1">
      <c r="A38" s="13" t="s">
        <v>54</v>
      </c>
      <c r="B38" s="26"/>
      <c r="C38" s="26"/>
      <c r="D38" s="13"/>
      <c r="E38" s="13"/>
    </row>
    <row r="39" spans="1:5" ht="54" customHeight="1">
      <c r="A39" s="17">
        <v>1</v>
      </c>
      <c r="B39" s="18" t="s">
        <v>55</v>
      </c>
      <c r="C39" s="19" t="s">
        <v>56</v>
      </c>
      <c r="D39" s="23">
        <v>3329.957</v>
      </c>
      <c r="E39" s="23">
        <v>779.308</v>
      </c>
    </row>
    <row r="40" spans="1:5" ht="42" customHeight="1">
      <c r="A40" s="17">
        <v>2</v>
      </c>
      <c r="B40" s="18" t="s">
        <v>57</v>
      </c>
      <c r="C40" s="19" t="s">
        <v>58</v>
      </c>
      <c r="D40" s="23">
        <v>161.062</v>
      </c>
      <c r="E40" s="23">
        <v>56.235</v>
      </c>
    </row>
    <row r="41" spans="1:5" ht="42" customHeight="1">
      <c r="A41" s="17">
        <v>3</v>
      </c>
      <c r="B41" s="18" t="s">
        <v>59</v>
      </c>
      <c r="C41" s="19" t="s">
        <v>60</v>
      </c>
      <c r="D41" s="23">
        <v>145.751</v>
      </c>
      <c r="E41" s="23"/>
    </row>
    <row r="42" spans="1:5" ht="42" customHeight="1">
      <c r="A42" s="17">
        <v>4</v>
      </c>
      <c r="B42" s="18" t="s">
        <v>61</v>
      </c>
      <c r="C42" s="19" t="s">
        <v>62</v>
      </c>
      <c r="D42" s="23">
        <v>145.275</v>
      </c>
      <c r="E42" s="23">
        <v>109.261</v>
      </c>
    </row>
    <row r="43" spans="1:5" ht="42" customHeight="1">
      <c r="A43" s="17">
        <v>5</v>
      </c>
      <c r="B43" s="18" t="s">
        <v>63</v>
      </c>
      <c r="C43" s="19" t="s">
        <v>64</v>
      </c>
      <c r="D43" s="23">
        <v>128.608</v>
      </c>
      <c r="E43" s="23">
        <v>31.809</v>
      </c>
    </row>
    <row r="44" spans="1:5" ht="42" customHeight="1">
      <c r="A44" s="35" t="s">
        <v>65</v>
      </c>
      <c r="B44" s="35"/>
      <c r="C44" s="35"/>
      <c r="D44" s="25">
        <f>D39+D42+D40+D41+D43</f>
        <v>3910.6530000000002</v>
      </c>
      <c r="E44" s="25">
        <f>E39+E42+E40+E41+E43</f>
        <v>976.6129999999999</v>
      </c>
    </row>
    <row r="45" spans="1:5" s="29" customFormat="1" ht="42" customHeight="1">
      <c r="A45" s="28" t="s">
        <v>68</v>
      </c>
      <c r="B45" s="28"/>
      <c r="C45" s="28"/>
      <c r="D45" s="24">
        <f>D23+D30+D37+D44</f>
        <v>37306.69300000001</v>
      </c>
      <c r="E45" s="24">
        <f>E23+E30+E37+E44</f>
        <v>8743.563</v>
      </c>
    </row>
    <row r="46" spans="1:5" s="29" customFormat="1" ht="26.25">
      <c r="A46" s="30"/>
      <c r="C46" s="31"/>
      <c r="D46" s="32"/>
      <c r="E46"/>
    </row>
    <row r="49" ht="27.75">
      <c r="B49" s="33" t="s">
        <v>66</v>
      </c>
    </row>
    <row r="54" spans="2:3" ht="15">
      <c r="B54"/>
      <c r="C54"/>
    </row>
    <row r="57" ht="18.75">
      <c r="B57" s="6" t="s">
        <v>67</v>
      </c>
    </row>
    <row r="59" ht="15">
      <c r="B59"/>
    </row>
    <row r="63" ht="15">
      <c r="B63"/>
    </row>
  </sheetData>
  <sheetProtection/>
  <mergeCells count="11">
    <mergeCell ref="B29:C29"/>
    <mergeCell ref="A30:C30"/>
    <mergeCell ref="A37:C37"/>
    <mergeCell ref="A44:C44"/>
    <mergeCell ref="A45:C45"/>
    <mergeCell ref="A3:E5"/>
    <mergeCell ref="A23:C23"/>
    <mergeCell ref="A25:E25"/>
    <mergeCell ref="B26:C26"/>
    <mergeCell ref="B27:C27"/>
    <mergeCell ref="A28:C28"/>
  </mergeCells>
  <printOptions/>
  <pageMargins left="0.7480314960629921" right="0.35433070866141736" top="0.5511811023622047" bottom="0" header="0.7480314960629921" footer="1.0236220472440944"/>
  <pageSetup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2016-12-01T07:58:18Z</dcterms:created>
  <dcterms:modified xsi:type="dcterms:W3CDTF">2016-12-01T08:00:00Z</dcterms:modified>
  <cp:category/>
  <cp:version/>
  <cp:contentType/>
  <cp:contentStatus/>
</cp:coreProperties>
</file>