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ЭАМ\КМ Имущественные налоги 2017\Отчет по ЭАМ 2017\Приложение к отчету для Коллегии\"/>
    </mc:Choice>
  </mc:AlternateContent>
  <bookViews>
    <workbookView xWindow="0" yWindow="0" windowWidth="24000" windowHeight="9135" firstSheet="5" activeTab="5"/>
  </bookViews>
  <sheets>
    <sheet name="свод (млн) (4)" sheetId="3" state="hidden" r:id="rId1"/>
    <sheet name="3 Региона (млн)" sheetId="2" state="hidden" r:id="rId2"/>
    <sheet name="РФ (млн)" sheetId="4" state="hidden" r:id="rId3"/>
    <sheet name="большие доли РФ" sheetId="6" state="hidden" r:id="rId4"/>
    <sheet name="меньшие доли РФ" sheetId="5" state="hidden" r:id="rId5"/>
    <sheet name="свод (млн) (2)" sheetId="1" r:id="rId6"/>
    <sheet name="свод (млн) (для расчетов)" sheetId="7" state="hidden" r:id="rId7"/>
  </sheets>
  <externalReferences>
    <externalReference r:id="rId8"/>
  </externalReferences>
  <definedNames>
    <definedName name="_xlnm._FilterDatabase" localSheetId="5" hidden="1">'свод (млн) (2)'!$A$8:$BK$93</definedName>
    <definedName name="_xlnm._FilterDatabase" localSheetId="6" hidden="1">'свод (млн) (для расчетов)'!$A$8:$BO$93</definedName>
    <definedName name="_xlnm.Print_Titles" localSheetId="5">'свод (млн) (2)'!$A:$A</definedName>
    <definedName name="_xlnm.Print_Titles" localSheetId="6">'свод (млн) (для расчетов)'!$A:$A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93" i="7" l="1"/>
  <c r="BE92" i="7"/>
  <c r="BE91" i="7"/>
  <c r="BE90" i="7"/>
  <c r="BE89" i="7"/>
  <c r="BE88" i="7"/>
  <c r="BE87" i="7"/>
  <c r="BE86" i="7"/>
  <c r="BE85" i="7"/>
  <c r="BE84" i="7"/>
  <c r="BE83" i="7"/>
  <c r="BE82" i="7"/>
  <c r="BE81" i="7"/>
  <c r="BE80" i="7"/>
  <c r="BE79" i="7"/>
  <c r="BE78" i="7"/>
  <c r="BE77" i="7"/>
  <c r="BE76" i="7"/>
  <c r="BE75" i="7"/>
  <c r="BE74" i="7"/>
  <c r="BE73" i="7"/>
  <c r="BE72" i="7"/>
  <c r="BE71" i="7"/>
  <c r="BE70" i="7"/>
  <c r="BE69" i="7"/>
  <c r="BE68" i="7"/>
  <c r="BE67" i="7"/>
  <c r="BE66" i="7"/>
  <c r="BE65" i="7"/>
  <c r="BE64" i="7"/>
  <c r="BE63" i="7"/>
  <c r="BE62" i="7"/>
  <c r="BE61" i="7"/>
  <c r="BE60" i="7"/>
  <c r="BE59" i="7"/>
  <c r="BE58" i="7"/>
  <c r="BE57" i="7"/>
  <c r="BE56" i="7"/>
  <c r="BE55" i="7"/>
  <c r="BE54" i="7"/>
  <c r="BE53" i="7"/>
  <c r="BE52" i="7"/>
  <c r="BE51" i="7"/>
  <c r="BE50" i="7"/>
  <c r="BE49" i="7"/>
  <c r="BE48" i="7"/>
  <c r="BE47" i="7"/>
  <c r="BE46" i="7"/>
  <c r="BE45" i="7"/>
  <c r="BE44" i="7"/>
  <c r="BE43" i="7"/>
  <c r="BE42" i="7"/>
  <c r="BE41" i="7"/>
  <c r="BE40" i="7"/>
  <c r="BE39" i="7"/>
  <c r="BE38" i="7"/>
  <c r="BE37" i="7"/>
  <c r="BE36" i="7"/>
  <c r="BE35" i="7"/>
  <c r="BE34" i="7"/>
  <c r="BE33" i="7"/>
  <c r="BE32" i="7"/>
  <c r="BE31" i="7"/>
  <c r="BE30" i="7"/>
  <c r="BE29" i="7"/>
  <c r="BE28" i="7"/>
  <c r="BE27" i="7"/>
  <c r="BE26" i="7"/>
  <c r="BE25" i="7"/>
  <c r="BE24" i="7"/>
  <c r="BE23" i="7"/>
  <c r="BE22" i="7"/>
  <c r="BE21" i="7"/>
  <c r="BE20" i="7"/>
  <c r="BE19" i="7"/>
  <c r="BE18" i="7"/>
  <c r="BE17" i="7"/>
  <c r="BE16" i="7"/>
  <c r="BE15" i="7"/>
  <c r="BE14" i="7"/>
  <c r="BE13" i="7"/>
  <c r="BE12" i="7"/>
  <c r="BE11" i="7"/>
  <c r="BE10" i="7"/>
  <c r="BE9" i="7"/>
  <c r="BE7" i="7"/>
  <c r="AL93" i="7"/>
  <c r="AL92" i="7"/>
  <c r="AL91" i="7"/>
  <c r="AL90" i="7"/>
  <c r="AL89" i="7"/>
  <c r="AL88" i="7"/>
  <c r="AL87" i="7"/>
  <c r="AL86" i="7"/>
  <c r="AL85" i="7"/>
  <c r="AL84" i="7"/>
  <c r="AL83" i="7"/>
  <c r="AL82" i="7"/>
  <c r="AL81" i="7"/>
  <c r="AL80" i="7"/>
  <c r="AL79" i="7"/>
  <c r="AL78" i="7"/>
  <c r="AL77" i="7"/>
  <c r="AL76" i="7"/>
  <c r="AL75" i="7"/>
  <c r="AL74" i="7"/>
  <c r="AL73" i="7"/>
  <c r="AL72" i="7"/>
  <c r="AL71" i="7"/>
  <c r="AL70" i="7"/>
  <c r="AL69" i="7"/>
  <c r="AL68" i="7"/>
  <c r="AL67" i="7"/>
  <c r="AL66" i="7"/>
  <c r="AL65" i="7"/>
  <c r="AL64" i="7"/>
  <c r="AL63" i="7"/>
  <c r="AL62" i="7"/>
  <c r="AL61" i="7"/>
  <c r="AL60" i="7"/>
  <c r="AL59" i="7"/>
  <c r="AL58" i="7"/>
  <c r="AL57" i="7"/>
  <c r="AL56" i="7"/>
  <c r="AL55" i="7"/>
  <c r="AL54" i="7"/>
  <c r="AL53" i="7"/>
  <c r="AL52" i="7"/>
  <c r="AL51" i="7"/>
  <c r="AL50" i="7"/>
  <c r="AL49" i="7"/>
  <c r="AL48" i="7"/>
  <c r="AL47" i="7"/>
  <c r="AL46" i="7"/>
  <c r="AL45" i="7"/>
  <c r="AL44" i="7"/>
  <c r="AL43" i="7"/>
  <c r="AL42" i="7"/>
  <c r="AL41" i="7"/>
  <c r="AL40" i="7"/>
  <c r="AL39" i="7"/>
  <c r="AL38" i="7"/>
  <c r="AL37" i="7"/>
  <c r="AL36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AL12" i="7"/>
  <c r="AL11" i="7"/>
  <c r="AL10" i="7"/>
  <c r="AL9" i="7"/>
  <c r="AL7" i="7"/>
  <c r="AM9" i="7"/>
  <c r="AM10" i="7"/>
  <c r="AM11" i="7"/>
  <c r="AM12" i="7"/>
  <c r="AM13" i="7"/>
  <c r="AM14" i="7"/>
  <c r="AM15" i="7"/>
  <c r="AM16" i="7"/>
  <c r="AM17" i="7"/>
  <c r="AM18" i="7"/>
  <c r="AM19" i="7"/>
  <c r="AM20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M36" i="7"/>
  <c r="AM37" i="7"/>
  <c r="AM38" i="7"/>
  <c r="AM39" i="7"/>
  <c r="AM40" i="7"/>
  <c r="AM41" i="7"/>
  <c r="AM42" i="7"/>
  <c r="AM43" i="7"/>
  <c r="AM44" i="7"/>
  <c r="AM45" i="7"/>
  <c r="AM46" i="7"/>
  <c r="AM47" i="7"/>
  <c r="AM48" i="7"/>
  <c r="AM49" i="7"/>
  <c r="AM50" i="7"/>
  <c r="AM51" i="7"/>
  <c r="AM52" i="7"/>
  <c r="AM53" i="7"/>
  <c r="AM54" i="7"/>
  <c r="AM55" i="7"/>
  <c r="AM56" i="7"/>
  <c r="AM57" i="7"/>
  <c r="AM58" i="7"/>
  <c r="AM59" i="7"/>
  <c r="AM60" i="7"/>
  <c r="AM61" i="7"/>
  <c r="AM62" i="7"/>
  <c r="AM63" i="7"/>
  <c r="AM64" i="7"/>
  <c r="AM65" i="7"/>
  <c r="AM66" i="7"/>
  <c r="AM67" i="7"/>
  <c r="AM68" i="7"/>
  <c r="AM69" i="7"/>
  <c r="AM70" i="7"/>
  <c r="AM71" i="7"/>
  <c r="AM72" i="7"/>
  <c r="AM73" i="7"/>
  <c r="AM74" i="7"/>
  <c r="AM75" i="7"/>
  <c r="AM76" i="7"/>
  <c r="AM77" i="7"/>
  <c r="AM78" i="7"/>
  <c r="AM79" i="7"/>
  <c r="AM80" i="7"/>
  <c r="AM81" i="7"/>
  <c r="AM82" i="7"/>
  <c r="AM83" i="7"/>
  <c r="AM84" i="7"/>
  <c r="AM85" i="7"/>
  <c r="AM86" i="7"/>
  <c r="AM87" i="7"/>
  <c r="AM88" i="7"/>
  <c r="AM89" i="7"/>
  <c r="AM90" i="7"/>
  <c r="AM91" i="7"/>
  <c r="AM92" i="7"/>
  <c r="AM93" i="7"/>
  <c r="S93" i="7"/>
  <c r="S92" i="7"/>
  <c r="S91" i="7"/>
  <c r="S90" i="7"/>
  <c r="S89" i="7"/>
  <c r="S88" i="7"/>
  <c r="S87" i="7"/>
  <c r="S86" i="7"/>
  <c r="S85" i="7"/>
  <c r="S84" i="7"/>
  <c r="S83" i="7"/>
  <c r="S82" i="7"/>
  <c r="S81" i="7"/>
  <c r="S80" i="7"/>
  <c r="S79" i="7"/>
  <c r="S78" i="7"/>
  <c r="S77" i="7"/>
  <c r="S76" i="7"/>
  <c r="S75" i="7"/>
  <c r="S74" i="7"/>
  <c r="S73" i="7"/>
  <c r="S72" i="7"/>
  <c r="S71" i="7"/>
  <c r="S70" i="7"/>
  <c r="S69" i="7"/>
  <c r="S68" i="7"/>
  <c r="S67" i="7"/>
  <c r="S66" i="7"/>
  <c r="S65" i="7"/>
  <c r="S64" i="7"/>
  <c r="S63" i="7"/>
  <c r="S62" i="7"/>
  <c r="S61" i="7"/>
  <c r="S60" i="7"/>
  <c r="S59" i="7"/>
  <c r="S58" i="7"/>
  <c r="S57" i="7"/>
  <c r="S56" i="7"/>
  <c r="S55" i="7"/>
  <c r="S54" i="7"/>
  <c r="S53" i="7"/>
  <c r="S52" i="7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27" i="7"/>
  <c r="S26" i="7"/>
  <c r="S25" i="7"/>
  <c r="S24" i="7"/>
  <c r="S23" i="7"/>
  <c r="S22" i="7"/>
  <c r="S21" i="7"/>
  <c r="S20" i="7"/>
  <c r="S19" i="7"/>
  <c r="S18" i="7"/>
  <c r="S17" i="7"/>
  <c r="S16" i="7"/>
  <c r="S15" i="7"/>
  <c r="S14" i="7"/>
  <c r="S13" i="7"/>
  <c r="S12" i="7"/>
  <c r="S11" i="7"/>
  <c r="S10" i="7"/>
  <c r="S9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BN93" i="7"/>
  <c r="BM93" i="7"/>
  <c r="BL93" i="7"/>
  <c r="BK93" i="7"/>
  <c r="BJ93" i="7"/>
  <c r="BI93" i="7"/>
  <c r="BH93" i="7"/>
  <c r="BG93" i="7"/>
  <c r="BF93" i="7"/>
  <c r="BD93" i="7"/>
  <c r="BB93" i="7"/>
  <c r="AY93" i="7"/>
  <c r="AU93" i="7"/>
  <c r="AT93" i="7"/>
  <c r="AS93" i="7"/>
  <c r="AR93" i="7"/>
  <c r="AQ93" i="7"/>
  <c r="AP93" i="7"/>
  <c r="AO93" i="7"/>
  <c r="AN93" i="7"/>
  <c r="AK93" i="7"/>
  <c r="AI93" i="7"/>
  <c r="AF93" i="7"/>
  <c r="R93" i="7"/>
  <c r="BN92" i="7"/>
  <c r="BM92" i="7"/>
  <c r="BL92" i="7"/>
  <c r="BK92" i="7"/>
  <c r="BJ92" i="7"/>
  <c r="BI92" i="7"/>
  <c r="BH92" i="7"/>
  <c r="BG92" i="7"/>
  <c r="BF92" i="7"/>
  <c r="BD92" i="7"/>
  <c r="BB92" i="7"/>
  <c r="AY92" i="7"/>
  <c r="AU92" i="7"/>
  <c r="AT92" i="7"/>
  <c r="AS92" i="7"/>
  <c r="AR92" i="7"/>
  <c r="AQ92" i="7"/>
  <c r="AP92" i="7"/>
  <c r="AO92" i="7"/>
  <c r="AN92" i="7"/>
  <c r="AK92" i="7"/>
  <c r="AI92" i="7"/>
  <c r="AF92" i="7"/>
  <c r="R92" i="7"/>
  <c r="BN91" i="7"/>
  <c r="BM91" i="7"/>
  <c r="BL91" i="7"/>
  <c r="BK91" i="7"/>
  <c r="BJ91" i="7"/>
  <c r="BI91" i="7"/>
  <c r="BH91" i="7"/>
  <c r="BG91" i="7"/>
  <c r="BF91" i="7"/>
  <c r="BD91" i="7"/>
  <c r="BB91" i="7"/>
  <c r="AY91" i="7"/>
  <c r="AU91" i="7"/>
  <c r="AT91" i="7"/>
  <c r="AS91" i="7"/>
  <c r="AR91" i="7"/>
  <c r="AQ91" i="7"/>
  <c r="AP91" i="7"/>
  <c r="AO91" i="7"/>
  <c r="AN91" i="7"/>
  <c r="AK91" i="7"/>
  <c r="AI91" i="7"/>
  <c r="AF91" i="7"/>
  <c r="AB91" i="7"/>
  <c r="AA91" i="7"/>
  <c r="Z91" i="7"/>
  <c r="Y91" i="7"/>
  <c r="X91" i="7"/>
  <c r="W91" i="7"/>
  <c r="V91" i="7"/>
  <c r="U91" i="7"/>
  <c r="T91" i="7"/>
  <c r="R91" i="7"/>
  <c r="P91" i="7"/>
  <c r="M91" i="7"/>
  <c r="I91" i="7"/>
  <c r="G91" i="7"/>
  <c r="D91" i="7"/>
  <c r="BN90" i="7"/>
  <c r="BM90" i="7"/>
  <c r="BL90" i="7"/>
  <c r="BK90" i="7"/>
  <c r="BJ90" i="7"/>
  <c r="BI90" i="7"/>
  <c r="BH90" i="7"/>
  <c r="BG90" i="7"/>
  <c r="BF90" i="7"/>
  <c r="BD90" i="7"/>
  <c r="BB90" i="7"/>
  <c r="AY90" i="7"/>
  <c r="AU90" i="7"/>
  <c r="AT90" i="7"/>
  <c r="AS90" i="7"/>
  <c r="AR90" i="7"/>
  <c r="AQ90" i="7"/>
  <c r="AP90" i="7"/>
  <c r="AO90" i="7"/>
  <c r="AN90" i="7"/>
  <c r="AK90" i="7"/>
  <c r="AI90" i="7"/>
  <c r="AF90" i="7"/>
  <c r="AB90" i="7"/>
  <c r="AA90" i="7"/>
  <c r="Z90" i="7"/>
  <c r="Y90" i="7"/>
  <c r="X90" i="7"/>
  <c r="W90" i="7"/>
  <c r="V90" i="7"/>
  <c r="U90" i="7"/>
  <c r="T90" i="7"/>
  <c r="R90" i="7"/>
  <c r="P90" i="7"/>
  <c r="M90" i="7"/>
  <c r="I90" i="7"/>
  <c r="G90" i="7"/>
  <c r="D90" i="7"/>
  <c r="BN89" i="7"/>
  <c r="BM89" i="7"/>
  <c r="BL89" i="7"/>
  <c r="BK89" i="7"/>
  <c r="BJ89" i="7"/>
  <c r="BI89" i="7"/>
  <c r="BH89" i="7"/>
  <c r="BG89" i="7"/>
  <c r="BF89" i="7"/>
  <c r="BD89" i="7"/>
  <c r="BB89" i="7"/>
  <c r="AY89" i="7"/>
  <c r="AU89" i="7"/>
  <c r="AT89" i="7"/>
  <c r="AS89" i="7"/>
  <c r="AR89" i="7"/>
  <c r="AQ89" i="7"/>
  <c r="AP89" i="7"/>
  <c r="AO89" i="7"/>
  <c r="AN89" i="7"/>
  <c r="AK89" i="7"/>
  <c r="AI89" i="7"/>
  <c r="AF89" i="7"/>
  <c r="AB89" i="7"/>
  <c r="AA89" i="7"/>
  <c r="Z89" i="7"/>
  <c r="Y89" i="7"/>
  <c r="X89" i="7"/>
  <c r="W89" i="7"/>
  <c r="V89" i="7"/>
  <c r="U89" i="7"/>
  <c r="T89" i="7"/>
  <c r="R89" i="7"/>
  <c r="P89" i="7"/>
  <c r="M89" i="7"/>
  <c r="I89" i="7"/>
  <c r="G89" i="7"/>
  <c r="D89" i="7"/>
  <c r="BN88" i="7"/>
  <c r="BM88" i="7"/>
  <c r="BL88" i="7"/>
  <c r="BK88" i="7"/>
  <c r="BJ88" i="7"/>
  <c r="BI88" i="7"/>
  <c r="BH88" i="7"/>
  <c r="BG88" i="7"/>
  <c r="BF88" i="7"/>
  <c r="BD88" i="7"/>
  <c r="BB88" i="7"/>
  <c r="AY88" i="7"/>
  <c r="AU88" i="7"/>
  <c r="AT88" i="7"/>
  <c r="AS88" i="7"/>
  <c r="AR88" i="7"/>
  <c r="AQ88" i="7"/>
  <c r="AP88" i="7"/>
  <c r="AO88" i="7"/>
  <c r="AN88" i="7"/>
  <c r="AK88" i="7"/>
  <c r="AI88" i="7"/>
  <c r="AF88" i="7"/>
  <c r="AB88" i="7"/>
  <c r="AA88" i="7"/>
  <c r="Z88" i="7"/>
  <c r="Y88" i="7"/>
  <c r="X88" i="7"/>
  <c r="W88" i="7"/>
  <c r="V88" i="7"/>
  <c r="U88" i="7"/>
  <c r="T88" i="7"/>
  <c r="R88" i="7"/>
  <c r="P88" i="7"/>
  <c r="M88" i="7"/>
  <c r="I88" i="7"/>
  <c r="G88" i="7"/>
  <c r="D88" i="7"/>
  <c r="BN87" i="7"/>
  <c r="BM87" i="7"/>
  <c r="BL87" i="7"/>
  <c r="BK87" i="7"/>
  <c r="BJ87" i="7"/>
  <c r="BI87" i="7"/>
  <c r="BH87" i="7"/>
  <c r="BG87" i="7"/>
  <c r="BF87" i="7"/>
  <c r="BD87" i="7"/>
  <c r="BB87" i="7"/>
  <c r="AY87" i="7"/>
  <c r="AU87" i="7"/>
  <c r="AT87" i="7"/>
  <c r="AS87" i="7"/>
  <c r="AR87" i="7"/>
  <c r="AQ87" i="7"/>
  <c r="AP87" i="7"/>
  <c r="AO87" i="7"/>
  <c r="AN87" i="7"/>
  <c r="AK87" i="7"/>
  <c r="AI87" i="7"/>
  <c r="AF87" i="7"/>
  <c r="AB87" i="7"/>
  <c r="AA87" i="7"/>
  <c r="Z87" i="7"/>
  <c r="Y87" i="7"/>
  <c r="X87" i="7"/>
  <c r="W87" i="7"/>
  <c r="V87" i="7"/>
  <c r="U87" i="7"/>
  <c r="T87" i="7"/>
  <c r="R87" i="7"/>
  <c r="P87" i="7"/>
  <c r="M87" i="7"/>
  <c r="I87" i="7"/>
  <c r="G87" i="7"/>
  <c r="D87" i="7"/>
  <c r="BN86" i="7"/>
  <c r="BM86" i="7"/>
  <c r="BL86" i="7"/>
  <c r="BK86" i="7"/>
  <c r="BJ86" i="7"/>
  <c r="BI86" i="7"/>
  <c r="BH86" i="7"/>
  <c r="BG86" i="7"/>
  <c r="BF86" i="7"/>
  <c r="BD86" i="7"/>
  <c r="BB86" i="7"/>
  <c r="AY86" i="7"/>
  <c r="AU86" i="7"/>
  <c r="AT86" i="7"/>
  <c r="AS86" i="7"/>
  <c r="AR86" i="7"/>
  <c r="AQ86" i="7"/>
  <c r="AP86" i="7"/>
  <c r="AO86" i="7"/>
  <c r="AN86" i="7"/>
  <c r="AK86" i="7"/>
  <c r="AI86" i="7"/>
  <c r="AF86" i="7"/>
  <c r="AB86" i="7"/>
  <c r="AA86" i="7"/>
  <c r="Z86" i="7"/>
  <c r="Y86" i="7"/>
  <c r="X86" i="7"/>
  <c r="W86" i="7"/>
  <c r="V86" i="7"/>
  <c r="U86" i="7"/>
  <c r="T86" i="7"/>
  <c r="R86" i="7"/>
  <c r="P86" i="7"/>
  <c r="M86" i="7"/>
  <c r="I86" i="7"/>
  <c r="G86" i="7"/>
  <c r="D86" i="7"/>
  <c r="BN85" i="7"/>
  <c r="BM85" i="7"/>
  <c r="BL85" i="7"/>
  <c r="BK85" i="7"/>
  <c r="BJ85" i="7"/>
  <c r="BI85" i="7"/>
  <c r="BH85" i="7"/>
  <c r="BG85" i="7"/>
  <c r="BF85" i="7"/>
  <c r="BD85" i="7"/>
  <c r="BB85" i="7"/>
  <c r="AY85" i="7"/>
  <c r="AU85" i="7"/>
  <c r="AT85" i="7"/>
  <c r="AS85" i="7"/>
  <c r="AR85" i="7"/>
  <c r="AQ85" i="7"/>
  <c r="AP85" i="7"/>
  <c r="AO85" i="7"/>
  <c r="AN85" i="7"/>
  <c r="AK85" i="7"/>
  <c r="AI85" i="7"/>
  <c r="AF85" i="7"/>
  <c r="AB85" i="7"/>
  <c r="AA85" i="7"/>
  <c r="Z85" i="7"/>
  <c r="Y85" i="7"/>
  <c r="X85" i="7"/>
  <c r="W85" i="7"/>
  <c r="V85" i="7"/>
  <c r="U85" i="7"/>
  <c r="T85" i="7"/>
  <c r="R85" i="7"/>
  <c r="P85" i="7"/>
  <c r="M85" i="7"/>
  <c r="I85" i="7"/>
  <c r="G85" i="7"/>
  <c r="D85" i="7"/>
  <c r="BN84" i="7"/>
  <c r="BM84" i="7"/>
  <c r="BL84" i="7"/>
  <c r="BK84" i="7"/>
  <c r="BJ84" i="7"/>
  <c r="BI84" i="7"/>
  <c r="BH84" i="7"/>
  <c r="BG84" i="7"/>
  <c r="BF84" i="7"/>
  <c r="BD84" i="7"/>
  <c r="BB84" i="7"/>
  <c r="AY84" i="7"/>
  <c r="AU84" i="7"/>
  <c r="AT84" i="7"/>
  <c r="AS84" i="7"/>
  <c r="AR84" i="7"/>
  <c r="AQ84" i="7"/>
  <c r="AP84" i="7"/>
  <c r="AO84" i="7"/>
  <c r="AN84" i="7"/>
  <c r="AK84" i="7"/>
  <c r="AI84" i="7"/>
  <c r="AF84" i="7"/>
  <c r="AB84" i="7"/>
  <c r="AA84" i="7"/>
  <c r="Z84" i="7"/>
  <c r="Y84" i="7"/>
  <c r="X84" i="7"/>
  <c r="W84" i="7"/>
  <c r="V84" i="7"/>
  <c r="U84" i="7"/>
  <c r="T84" i="7"/>
  <c r="R84" i="7"/>
  <c r="P84" i="7"/>
  <c r="M84" i="7"/>
  <c r="I84" i="7"/>
  <c r="G84" i="7"/>
  <c r="D84" i="7"/>
  <c r="BN83" i="7"/>
  <c r="BM83" i="7"/>
  <c r="BL83" i="7"/>
  <c r="BK83" i="7"/>
  <c r="BJ83" i="7"/>
  <c r="BI83" i="7"/>
  <c r="BH83" i="7"/>
  <c r="BG83" i="7"/>
  <c r="BF83" i="7"/>
  <c r="BD83" i="7"/>
  <c r="BB83" i="7"/>
  <c r="AY83" i="7"/>
  <c r="AU83" i="7"/>
  <c r="AT83" i="7"/>
  <c r="AS83" i="7"/>
  <c r="AR83" i="7"/>
  <c r="AQ83" i="7"/>
  <c r="AP83" i="7"/>
  <c r="AO83" i="7"/>
  <c r="AN83" i="7"/>
  <c r="AK83" i="7"/>
  <c r="AI83" i="7"/>
  <c r="AF83" i="7"/>
  <c r="AB83" i="7"/>
  <c r="AA83" i="7"/>
  <c r="Z83" i="7"/>
  <c r="Y83" i="7"/>
  <c r="X83" i="7"/>
  <c r="W83" i="7"/>
  <c r="V83" i="7"/>
  <c r="U83" i="7"/>
  <c r="T83" i="7"/>
  <c r="R83" i="7"/>
  <c r="P83" i="7"/>
  <c r="M83" i="7"/>
  <c r="I83" i="7"/>
  <c r="G83" i="7"/>
  <c r="D83" i="7"/>
  <c r="BN82" i="7"/>
  <c r="BM82" i="7"/>
  <c r="BL82" i="7"/>
  <c r="BK82" i="7"/>
  <c r="BJ82" i="7"/>
  <c r="BI82" i="7"/>
  <c r="BH82" i="7"/>
  <c r="BG82" i="7"/>
  <c r="BF82" i="7"/>
  <c r="BD82" i="7"/>
  <c r="BB82" i="7"/>
  <c r="AY82" i="7"/>
  <c r="AU82" i="7"/>
  <c r="AT82" i="7"/>
  <c r="AS82" i="7"/>
  <c r="AR82" i="7"/>
  <c r="AQ82" i="7"/>
  <c r="AP82" i="7"/>
  <c r="AO82" i="7"/>
  <c r="AN82" i="7"/>
  <c r="AK82" i="7"/>
  <c r="AI82" i="7"/>
  <c r="AF82" i="7"/>
  <c r="AB82" i="7"/>
  <c r="AA82" i="7"/>
  <c r="Z82" i="7"/>
  <c r="Y82" i="7"/>
  <c r="X82" i="7"/>
  <c r="W82" i="7"/>
  <c r="V82" i="7"/>
  <c r="U82" i="7"/>
  <c r="T82" i="7"/>
  <c r="R82" i="7"/>
  <c r="P82" i="7"/>
  <c r="M82" i="7"/>
  <c r="I82" i="7"/>
  <c r="G82" i="7"/>
  <c r="D82" i="7"/>
  <c r="BN81" i="7"/>
  <c r="BM81" i="7"/>
  <c r="BL81" i="7"/>
  <c r="BK81" i="7"/>
  <c r="BJ81" i="7"/>
  <c r="BI81" i="7"/>
  <c r="BH81" i="7"/>
  <c r="BG81" i="7"/>
  <c r="BF81" i="7"/>
  <c r="BD81" i="7"/>
  <c r="BB81" i="7"/>
  <c r="AY81" i="7"/>
  <c r="AU81" i="7"/>
  <c r="AT81" i="7"/>
  <c r="AS81" i="7"/>
  <c r="AR81" i="7"/>
  <c r="AQ81" i="7"/>
  <c r="AP81" i="7"/>
  <c r="AO81" i="7"/>
  <c r="AN81" i="7"/>
  <c r="AK81" i="7"/>
  <c r="AI81" i="7"/>
  <c r="AF81" i="7"/>
  <c r="AB81" i="7"/>
  <c r="AA81" i="7"/>
  <c r="Z81" i="7"/>
  <c r="Y81" i="7"/>
  <c r="X81" i="7"/>
  <c r="W81" i="7"/>
  <c r="V81" i="7"/>
  <c r="U81" i="7"/>
  <c r="T81" i="7"/>
  <c r="R81" i="7"/>
  <c r="P81" i="7"/>
  <c r="M81" i="7"/>
  <c r="I81" i="7"/>
  <c r="G81" i="7"/>
  <c r="D81" i="7"/>
  <c r="BN80" i="7"/>
  <c r="BM80" i="7"/>
  <c r="BL80" i="7"/>
  <c r="BK80" i="7"/>
  <c r="BJ80" i="7"/>
  <c r="BI80" i="7"/>
  <c r="BH80" i="7"/>
  <c r="BG80" i="7"/>
  <c r="BF80" i="7"/>
  <c r="BD80" i="7"/>
  <c r="BB80" i="7"/>
  <c r="AY80" i="7"/>
  <c r="AU80" i="7"/>
  <c r="AT80" i="7"/>
  <c r="AS80" i="7"/>
  <c r="AR80" i="7"/>
  <c r="AQ80" i="7"/>
  <c r="AP80" i="7"/>
  <c r="AO80" i="7"/>
  <c r="AN80" i="7"/>
  <c r="AK80" i="7"/>
  <c r="AI80" i="7"/>
  <c r="AF80" i="7"/>
  <c r="AB80" i="7"/>
  <c r="AA80" i="7"/>
  <c r="Z80" i="7"/>
  <c r="Y80" i="7"/>
  <c r="X80" i="7"/>
  <c r="W80" i="7"/>
  <c r="V80" i="7"/>
  <c r="U80" i="7"/>
  <c r="T80" i="7"/>
  <c r="R80" i="7"/>
  <c r="P80" i="7"/>
  <c r="M80" i="7"/>
  <c r="I80" i="7"/>
  <c r="G80" i="7"/>
  <c r="D80" i="7"/>
  <c r="BN79" i="7"/>
  <c r="BM79" i="7"/>
  <c r="BL79" i="7"/>
  <c r="BK79" i="7"/>
  <c r="BJ79" i="7"/>
  <c r="BI79" i="7"/>
  <c r="BH79" i="7"/>
  <c r="BG79" i="7"/>
  <c r="BF79" i="7"/>
  <c r="BD79" i="7"/>
  <c r="BB79" i="7"/>
  <c r="AY79" i="7"/>
  <c r="AU79" i="7"/>
  <c r="AT79" i="7"/>
  <c r="AS79" i="7"/>
  <c r="AR79" i="7"/>
  <c r="AQ79" i="7"/>
  <c r="AP79" i="7"/>
  <c r="AO79" i="7"/>
  <c r="AN79" i="7"/>
  <c r="AK79" i="7"/>
  <c r="AI79" i="7"/>
  <c r="AF79" i="7"/>
  <c r="AB79" i="7"/>
  <c r="AA79" i="7"/>
  <c r="Z79" i="7"/>
  <c r="Y79" i="7"/>
  <c r="X79" i="7"/>
  <c r="W79" i="7"/>
  <c r="V79" i="7"/>
  <c r="U79" i="7"/>
  <c r="T79" i="7"/>
  <c r="R79" i="7"/>
  <c r="P79" i="7"/>
  <c r="M79" i="7"/>
  <c r="I79" i="7"/>
  <c r="G79" i="7"/>
  <c r="D79" i="7"/>
  <c r="BN78" i="7"/>
  <c r="BM78" i="7"/>
  <c r="BL78" i="7"/>
  <c r="BK78" i="7"/>
  <c r="BJ78" i="7"/>
  <c r="BI78" i="7"/>
  <c r="BH78" i="7"/>
  <c r="BG78" i="7"/>
  <c r="BF78" i="7"/>
  <c r="BD78" i="7"/>
  <c r="BB78" i="7"/>
  <c r="AY78" i="7"/>
  <c r="AU78" i="7"/>
  <c r="AT78" i="7"/>
  <c r="AS78" i="7"/>
  <c r="AR78" i="7"/>
  <c r="AQ78" i="7"/>
  <c r="AP78" i="7"/>
  <c r="AO78" i="7"/>
  <c r="AN78" i="7"/>
  <c r="AK78" i="7"/>
  <c r="AI78" i="7"/>
  <c r="AF78" i="7"/>
  <c r="AB78" i="7"/>
  <c r="AA78" i="7"/>
  <c r="Z78" i="7"/>
  <c r="Y78" i="7"/>
  <c r="X78" i="7"/>
  <c r="W78" i="7"/>
  <c r="V78" i="7"/>
  <c r="U78" i="7"/>
  <c r="T78" i="7"/>
  <c r="R78" i="7"/>
  <c r="P78" i="7"/>
  <c r="M78" i="7"/>
  <c r="I78" i="7"/>
  <c r="G78" i="7"/>
  <c r="D78" i="7"/>
  <c r="BN77" i="7"/>
  <c r="BM77" i="7"/>
  <c r="BL77" i="7"/>
  <c r="BK77" i="7"/>
  <c r="BJ77" i="7"/>
  <c r="BI77" i="7"/>
  <c r="BH77" i="7"/>
  <c r="BG77" i="7"/>
  <c r="BF77" i="7"/>
  <c r="BD77" i="7"/>
  <c r="BB77" i="7"/>
  <c r="AY77" i="7"/>
  <c r="AU77" i="7"/>
  <c r="AT77" i="7"/>
  <c r="AS77" i="7"/>
  <c r="AR77" i="7"/>
  <c r="AQ77" i="7"/>
  <c r="AP77" i="7"/>
  <c r="AO77" i="7"/>
  <c r="AN77" i="7"/>
  <c r="AK77" i="7"/>
  <c r="AI77" i="7"/>
  <c r="AF77" i="7"/>
  <c r="AB77" i="7"/>
  <c r="AA77" i="7"/>
  <c r="Z77" i="7"/>
  <c r="Y77" i="7"/>
  <c r="X77" i="7"/>
  <c r="W77" i="7"/>
  <c r="V77" i="7"/>
  <c r="U77" i="7"/>
  <c r="T77" i="7"/>
  <c r="R77" i="7"/>
  <c r="P77" i="7"/>
  <c r="M77" i="7"/>
  <c r="I77" i="7"/>
  <c r="G77" i="7"/>
  <c r="D77" i="7"/>
  <c r="BN76" i="7"/>
  <c r="BM76" i="7"/>
  <c r="BL76" i="7"/>
  <c r="BK76" i="7"/>
  <c r="BJ76" i="7"/>
  <c r="BI76" i="7"/>
  <c r="BH76" i="7"/>
  <c r="BG76" i="7"/>
  <c r="BF76" i="7"/>
  <c r="BD76" i="7"/>
  <c r="BB76" i="7"/>
  <c r="AY76" i="7"/>
  <c r="AU76" i="7"/>
  <c r="AT76" i="7"/>
  <c r="AS76" i="7"/>
  <c r="AR76" i="7"/>
  <c r="AQ76" i="7"/>
  <c r="AP76" i="7"/>
  <c r="AO76" i="7"/>
  <c r="AN76" i="7"/>
  <c r="AK76" i="7"/>
  <c r="AI76" i="7"/>
  <c r="AF76" i="7"/>
  <c r="AB76" i="7"/>
  <c r="AA76" i="7"/>
  <c r="Z76" i="7"/>
  <c r="Y76" i="7"/>
  <c r="X76" i="7"/>
  <c r="W76" i="7"/>
  <c r="V76" i="7"/>
  <c r="U76" i="7"/>
  <c r="T76" i="7"/>
  <c r="R76" i="7"/>
  <c r="P76" i="7"/>
  <c r="M76" i="7"/>
  <c r="I76" i="7"/>
  <c r="G76" i="7"/>
  <c r="D76" i="7"/>
  <c r="BN75" i="7"/>
  <c r="BM75" i="7"/>
  <c r="BL75" i="7"/>
  <c r="BK75" i="7"/>
  <c r="BJ75" i="7"/>
  <c r="BI75" i="7"/>
  <c r="BH75" i="7"/>
  <c r="BG75" i="7"/>
  <c r="BF75" i="7"/>
  <c r="BD75" i="7"/>
  <c r="BB75" i="7"/>
  <c r="AY75" i="7"/>
  <c r="AU75" i="7"/>
  <c r="AT75" i="7"/>
  <c r="AS75" i="7"/>
  <c r="AR75" i="7"/>
  <c r="AQ75" i="7"/>
  <c r="AP75" i="7"/>
  <c r="AO75" i="7"/>
  <c r="AN75" i="7"/>
  <c r="AK75" i="7"/>
  <c r="AI75" i="7"/>
  <c r="AF75" i="7"/>
  <c r="AB75" i="7"/>
  <c r="AA75" i="7"/>
  <c r="Z75" i="7"/>
  <c r="Y75" i="7"/>
  <c r="X75" i="7"/>
  <c r="W75" i="7"/>
  <c r="V75" i="7"/>
  <c r="U75" i="7"/>
  <c r="T75" i="7"/>
  <c r="R75" i="7"/>
  <c r="P75" i="7"/>
  <c r="M75" i="7"/>
  <c r="I75" i="7"/>
  <c r="G75" i="7"/>
  <c r="D75" i="7"/>
  <c r="BN74" i="7"/>
  <c r="BM74" i="7"/>
  <c r="BL74" i="7"/>
  <c r="BK74" i="7"/>
  <c r="BJ74" i="7"/>
  <c r="BI74" i="7"/>
  <c r="BH74" i="7"/>
  <c r="BG74" i="7"/>
  <c r="BF74" i="7"/>
  <c r="BD74" i="7"/>
  <c r="BB74" i="7"/>
  <c r="AY74" i="7"/>
  <c r="AU74" i="7"/>
  <c r="AT74" i="7"/>
  <c r="AS74" i="7"/>
  <c r="AR74" i="7"/>
  <c r="AQ74" i="7"/>
  <c r="AP74" i="7"/>
  <c r="AO74" i="7"/>
  <c r="AN74" i="7"/>
  <c r="AK74" i="7"/>
  <c r="AI74" i="7"/>
  <c r="AF74" i="7"/>
  <c r="AB74" i="7"/>
  <c r="AA74" i="7"/>
  <c r="Z74" i="7"/>
  <c r="Y74" i="7"/>
  <c r="X74" i="7"/>
  <c r="W74" i="7"/>
  <c r="V74" i="7"/>
  <c r="U74" i="7"/>
  <c r="T74" i="7"/>
  <c r="R74" i="7"/>
  <c r="P74" i="7"/>
  <c r="M74" i="7"/>
  <c r="I74" i="7"/>
  <c r="G74" i="7"/>
  <c r="D74" i="7"/>
  <c r="BN73" i="7"/>
  <c r="BM73" i="7"/>
  <c r="BL73" i="7"/>
  <c r="BK73" i="7"/>
  <c r="BJ73" i="7"/>
  <c r="BI73" i="7"/>
  <c r="BH73" i="7"/>
  <c r="BG73" i="7"/>
  <c r="BF73" i="7"/>
  <c r="BD73" i="7"/>
  <c r="BB73" i="7"/>
  <c r="AY73" i="7"/>
  <c r="AU73" i="7"/>
  <c r="AT73" i="7"/>
  <c r="AS73" i="7"/>
  <c r="AR73" i="7"/>
  <c r="AQ73" i="7"/>
  <c r="AP73" i="7"/>
  <c r="AO73" i="7"/>
  <c r="AN73" i="7"/>
  <c r="AK73" i="7"/>
  <c r="AI73" i="7"/>
  <c r="AF73" i="7"/>
  <c r="AB73" i="7"/>
  <c r="AA73" i="7"/>
  <c r="Z73" i="7"/>
  <c r="Y73" i="7"/>
  <c r="X73" i="7"/>
  <c r="W73" i="7"/>
  <c r="V73" i="7"/>
  <c r="U73" i="7"/>
  <c r="T73" i="7"/>
  <c r="R73" i="7"/>
  <c r="P73" i="7"/>
  <c r="M73" i="7"/>
  <c r="I73" i="7"/>
  <c r="G73" i="7"/>
  <c r="D73" i="7"/>
  <c r="BN72" i="7"/>
  <c r="BM72" i="7"/>
  <c r="BL72" i="7"/>
  <c r="BK72" i="7"/>
  <c r="BJ72" i="7"/>
  <c r="BI72" i="7"/>
  <c r="BH72" i="7"/>
  <c r="BG72" i="7"/>
  <c r="BF72" i="7"/>
  <c r="BD72" i="7"/>
  <c r="BB72" i="7"/>
  <c r="AY72" i="7"/>
  <c r="AU72" i="7"/>
  <c r="AT72" i="7"/>
  <c r="AS72" i="7"/>
  <c r="AR72" i="7"/>
  <c r="AQ72" i="7"/>
  <c r="AP72" i="7"/>
  <c r="AO72" i="7"/>
  <c r="AN72" i="7"/>
  <c r="AK72" i="7"/>
  <c r="AI72" i="7"/>
  <c r="AF72" i="7"/>
  <c r="AB72" i="7"/>
  <c r="AA72" i="7"/>
  <c r="Z72" i="7"/>
  <c r="Y72" i="7"/>
  <c r="X72" i="7"/>
  <c r="W72" i="7"/>
  <c r="V72" i="7"/>
  <c r="U72" i="7"/>
  <c r="T72" i="7"/>
  <c r="R72" i="7"/>
  <c r="P72" i="7"/>
  <c r="M72" i="7"/>
  <c r="I72" i="7"/>
  <c r="G72" i="7"/>
  <c r="D72" i="7"/>
  <c r="BN71" i="7"/>
  <c r="BM71" i="7"/>
  <c r="BL71" i="7"/>
  <c r="BK71" i="7"/>
  <c r="BJ71" i="7"/>
  <c r="BI71" i="7"/>
  <c r="BH71" i="7"/>
  <c r="BG71" i="7"/>
  <c r="BF71" i="7"/>
  <c r="BD71" i="7"/>
  <c r="BB71" i="7"/>
  <c r="AY71" i="7"/>
  <c r="AU71" i="7"/>
  <c r="AT71" i="7"/>
  <c r="AS71" i="7"/>
  <c r="AR71" i="7"/>
  <c r="AQ71" i="7"/>
  <c r="AP71" i="7"/>
  <c r="AO71" i="7"/>
  <c r="AN71" i="7"/>
  <c r="AK71" i="7"/>
  <c r="AI71" i="7"/>
  <c r="AF71" i="7"/>
  <c r="AB71" i="7"/>
  <c r="AA71" i="7"/>
  <c r="Z71" i="7"/>
  <c r="Y71" i="7"/>
  <c r="X71" i="7"/>
  <c r="W71" i="7"/>
  <c r="V71" i="7"/>
  <c r="U71" i="7"/>
  <c r="T71" i="7"/>
  <c r="R71" i="7"/>
  <c r="P71" i="7"/>
  <c r="M71" i="7"/>
  <c r="I71" i="7"/>
  <c r="G71" i="7"/>
  <c r="D71" i="7"/>
  <c r="BN70" i="7"/>
  <c r="BM70" i="7"/>
  <c r="BL70" i="7"/>
  <c r="BK70" i="7"/>
  <c r="BJ70" i="7"/>
  <c r="BI70" i="7"/>
  <c r="BH70" i="7"/>
  <c r="BG70" i="7"/>
  <c r="BF70" i="7"/>
  <c r="BD70" i="7"/>
  <c r="BB70" i="7"/>
  <c r="AY70" i="7"/>
  <c r="AU70" i="7"/>
  <c r="AT70" i="7"/>
  <c r="AS70" i="7"/>
  <c r="AR70" i="7"/>
  <c r="AQ70" i="7"/>
  <c r="AP70" i="7"/>
  <c r="AO70" i="7"/>
  <c r="AN70" i="7"/>
  <c r="AK70" i="7"/>
  <c r="AI70" i="7"/>
  <c r="AF70" i="7"/>
  <c r="AB70" i="7"/>
  <c r="AA70" i="7"/>
  <c r="Z70" i="7"/>
  <c r="Y70" i="7"/>
  <c r="X70" i="7"/>
  <c r="W70" i="7"/>
  <c r="V70" i="7"/>
  <c r="U70" i="7"/>
  <c r="T70" i="7"/>
  <c r="R70" i="7"/>
  <c r="P70" i="7"/>
  <c r="M70" i="7"/>
  <c r="I70" i="7"/>
  <c r="G70" i="7"/>
  <c r="D70" i="7"/>
  <c r="BN69" i="7"/>
  <c r="BM69" i="7"/>
  <c r="BL69" i="7"/>
  <c r="BK69" i="7"/>
  <c r="BJ69" i="7"/>
  <c r="BI69" i="7"/>
  <c r="BH69" i="7"/>
  <c r="BG69" i="7"/>
  <c r="BF69" i="7"/>
  <c r="BD69" i="7"/>
  <c r="BB69" i="7"/>
  <c r="AY69" i="7"/>
  <c r="AU69" i="7"/>
  <c r="AT69" i="7"/>
  <c r="AS69" i="7"/>
  <c r="AR69" i="7"/>
  <c r="AQ69" i="7"/>
  <c r="AP69" i="7"/>
  <c r="AO69" i="7"/>
  <c r="AN69" i="7"/>
  <c r="AK69" i="7"/>
  <c r="AI69" i="7"/>
  <c r="AF69" i="7"/>
  <c r="AB69" i="7"/>
  <c r="AA69" i="7"/>
  <c r="Z69" i="7"/>
  <c r="Y69" i="7"/>
  <c r="X69" i="7"/>
  <c r="W69" i="7"/>
  <c r="V69" i="7"/>
  <c r="U69" i="7"/>
  <c r="T69" i="7"/>
  <c r="R69" i="7"/>
  <c r="P69" i="7"/>
  <c r="M69" i="7"/>
  <c r="I69" i="7"/>
  <c r="G69" i="7"/>
  <c r="D69" i="7"/>
  <c r="BN68" i="7"/>
  <c r="BM68" i="7"/>
  <c r="BL68" i="7"/>
  <c r="BK68" i="7"/>
  <c r="BJ68" i="7"/>
  <c r="BI68" i="7"/>
  <c r="BH68" i="7"/>
  <c r="BG68" i="7"/>
  <c r="BF68" i="7"/>
  <c r="BD68" i="7"/>
  <c r="BB68" i="7"/>
  <c r="AY68" i="7"/>
  <c r="AU68" i="7"/>
  <c r="AT68" i="7"/>
  <c r="AS68" i="7"/>
  <c r="AR68" i="7"/>
  <c r="AQ68" i="7"/>
  <c r="AP68" i="7"/>
  <c r="AO68" i="7"/>
  <c r="AN68" i="7"/>
  <c r="AK68" i="7"/>
  <c r="AI68" i="7"/>
  <c r="AF68" i="7"/>
  <c r="AB68" i="7"/>
  <c r="AA68" i="7"/>
  <c r="Z68" i="7"/>
  <c r="Y68" i="7"/>
  <c r="X68" i="7"/>
  <c r="W68" i="7"/>
  <c r="V68" i="7"/>
  <c r="U68" i="7"/>
  <c r="T68" i="7"/>
  <c r="R68" i="7"/>
  <c r="P68" i="7"/>
  <c r="M68" i="7"/>
  <c r="I68" i="7"/>
  <c r="G68" i="7"/>
  <c r="D68" i="7"/>
  <c r="BN67" i="7"/>
  <c r="BM67" i="7"/>
  <c r="BL67" i="7"/>
  <c r="BK67" i="7"/>
  <c r="BJ67" i="7"/>
  <c r="BI67" i="7"/>
  <c r="BH67" i="7"/>
  <c r="BG67" i="7"/>
  <c r="BF67" i="7"/>
  <c r="BD67" i="7"/>
  <c r="BB67" i="7"/>
  <c r="AY67" i="7"/>
  <c r="AU67" i="7"/>
  <c r="AT67" i="7"/>
  <c r="AS67" i="7"/>
  <c r="AR67" i="7"/>
  <c r="AQ67" i="7"/>
  <c r="AP67" i="7"/>
  <c r="AO67" i="7"/>
  <c r="AN67" i="7"/>
  <c r="AK67" i="7"/>
  <c r="AI67" i="7"/>
  <c r="AF67" i="7"/>
  <c r="AB67" i="7"/>
  <c r="AA67" i="7"/>
  <c r="Z67" i="7"/>
  <c r="Y67" i="7"/>
  <c r="X67" i="7"/>
  <c r="W67" i="7"/>
  <c r="V67" i="7"/>
  <c r="U67" i="7"/>
  <c r="T67" i="7"/>
  <c r="R67" i="7"/>
  <c r="P67" i="7"/>
  <c r="M67" i="7"/>
  <c r="I67" i="7"/>
  <c r="G67" i="7"/>
  <c r="D67" i="7"/>
  <c r="BN66" i="7"/>
  <c r="BM66" i="7"/>
  <c r="BL66" i="7"/>
  <c r="BK66" i="7"/>
  <c r="BJ66" i="7"/>
  <c r="BI66" i="7"/>
  <c r="BH66" i="7"/>
  <c r="BG66" i="7"/>
  <c r="BF66" i="7"/>
  <c r="BD66" i="7"/>
  <c r="BB66" i="7"/>
  <c r="AY66" i="7"/>
  <c r="AU66" i="7"/>
  <c r="AT66" i="7"/>
  <c r="AS66" i="7"/>
  <c r="AR66" i="7"/>
  <c r="AQ66" i="7"/>
  <c r="AP66" i="7"/>
  <c r="AO66" i="7"/>
  <c r="AN66" i="7"/>
  <c r="AK66" i="7"/>
  <c r="AI66" i="7"/>
  <c r="AF66" i="7"/>
  <c r="AB66" i="7"/>
  <c r="AA66" i="7"/>
  <c r="Z66" i="7"/>
  <c r="Y66" i="7"/>
  <c r="X66" i="7"/>
  <c r="W66" i="7"/>
  <c r="V66" i="7"/>
  <c r="U66" i="7"/>
  <c r="T66" i="7"/>
  <c r="R66" i="7"/>
  <c r="P66" i="7"/>
  <c r="M66" i="7"/>
  <c r="I66" i="7"/>
  <c r="G66" i="7"/>
  <c r="D66" i="7"/>
  <c r="BN65" i="7"/>
  <c r="BM65" i="7"/>
  <c r="BL65" i="7"/>
  <c r="BK65" i="7"/>
  <c r="BJ65" i="7"/>
  <c r="BI65" i="7"/>
  <c r="BH65" i="7"/>
  <c r="BG65" i="7"/>
  <c r="BF65" i="7"/>
  <c r="BD65" i="7"/>
  <c r="BB65" i="7"/>
  <c r="AY65" i="7"/>
  <c r="AU65" i="7"/>
  <c r="AT65" i="7"/>
  <c r="AS65" i="7"/>
  <c r="AR65" i="7"/>
  <c r="AQ65" i="7"/>
  <c r="AP65" i="7"/>
  <c r="AO65" i="7"/>
  <c r="AN65" i="7"/>
  <c r="AK65" i="7"/>
  <c r="AI65" i="7"/>
  <c r="AF65" i="7"/>
  <c r="AB65" i="7"/>
  <c r="AA65" i="7"/>
  <c r="Z65" i="7"/>
  <c r="Y65" i="7"/>
  <c r="X65" i="7"/>
  <c r="W65" i="7"/>
  <c r="V65" i="7"/>
  <c r="U65" i="7"/>
  <c r="T65" i="7"/>
  <c r="R65" i="7"/>
  <c r="P65" i="7"/>
  <c r="M65" i="7"/>
  <c r="I65" i="7"/>
  <c r="G65" i="7"/>
  <c r="D65" i="7"/>
  <c r="BN64" i="7"/>
  <c r="BM64" i="7"/>
  <c r="BL64" i="7"/>
  <c r="BK64" i="7"/>
  <c r="BJ64" i="7"/>
  <c r="BI64" i="7"/>
  <c r="BH64" i="7"/>
  <c r="BG64" i="7"/>
  <c r="BF64" i="7"/>
  <c r="BD64" i="7"/>
  <c r="BB64" i="7"/>
  <c r="AY64" i="7"/>
  <c r="AU64" i="7"/>
  <c r="AT64" i="7"/>
  <c r="AS64" i="7"/>
  <c r="AR64" i="7"/>
  <c r="AQ64" i="7"/>
  <c r="AP64" i="7"/>
  <c r="AO64" i="7"/>
  <c r="AN64" i="7"/>
  <c r="AK64" i="7"/>
  <c r="AI64" i="7"/>
  <c r="AF64" i="7"/>
  <c r="AB64" i="7"/>
  <c r="AA64" i="7"/>
  <c r="Z64" i="7"/>
  <c r="Y64" i="7"/>
  <c r="X64" i="7"/>
  <c r="W64" i="7"/>
  <c r="V64" i="7"/>
  <c r="U64" i="7"/>
  <c r="T64" i="7"/>
  <c r="R64" i="7"/>
  <c r="P64" i="7"/>
  <c r="M64" i="7"/>
  <c r="I64" i="7"/>
  <c r="G64" i="7"/>
  <c r="D64" i="7"/>
  <c r="BN63" i="7"/>
  <c r="BM63" i="7"/>
  <c r="BL63" i="7"/>
  <c r="BK63" i="7"/>
  <c r="BJ63" i="7"/>
  <c r="BI63" i="7"/>
  <c r="BH63" i="7"/>
  <c r="BG63" i="7"/>
  <c r="BF63" i="7"/>
  <c r="BD63" i="7"/>
  <c r="BB63" i="7"/>
  <c r="AY63" i="7"/>
  <c r="AU63" i="7"/>
  <c r="AT63" i="7"/>
  <c r="AS63" i="7"/>
  <c r="AR63" i="7"/>
  <c r="AQ63" i="7"/>
  <c r="AP63" i="7"/>
  <c r="AO63" i="7"/>
  <c r="AN63" i="7"/>
  <c r="AK63" i="7"/>
  <c r="AI63" i="7"/>
  <c r="AF63" i="7"/>
  <c r="AB63" i="7"/>
  <c r="AA63" i="7"/>
  <c r="Z63" i="7"/>
  <c r="Y63" i="7"/>
  <c r="X63" i="7"/>
  <c r="W63" i="7"/>
  <c r="V63" i="7"/>
  <c r="U63" i="7"/>
  <c r="T63" i="7"/>
  <c r="R63" i="7"/>
  <c r="P63" i="7"/>
  <c r="M63" i="7"/>
  <c r="I63" i="7"/>
  <c r="G63" i="7"/>
  <c r="D63" i="7"/>
  <c r="BN62" i="7"/>
  <c r="BM62" i="7"/>
  <c r="BL62" i="7"/>
  <c r="BK62" i="7"/>
  <c r="BJ62" i="7"/>
  <c r="BI62" i="7"/>
  <c r="BH62" i="7"/>
  <c r="BG62" i="7"/>
  <c r="BF62" i="7"/>
  <c r="BD62" i="7"/>
  <c r="BB62" i="7"/>
  <c r="AY62" i="7"/>
  <c r="AU62" i="7"/>
  <c r="AT62" i="7"/>
  <c r="AS62" i="7"/>
  <c r="AR62" i="7"/>
  <c r="AQ62" i="7"/>
  <c r="AP62" i="7"/>
  <c r="AO62" i="7"/>
  <c r="AN62" i="7"/>
  <c r="AK62" i="7"/>
  <c r="AI62" i="7"/>
  <c r="AF62" i="7"/>
  <c r="AB62" i="7"/>
  <c r="AA62" i="7"/>
  <c r="Z62" i="7"/>
  <c r="Y62" i="7"/>
  <c r="X62" i="7"/>
  <c r="W62" i="7"/>
  <c r="V62" i="7"/>
  <c r="U62" i="7"/>
  <c r="T62" i="7"/>
  <c r="R62" i="7"/>
  <c r="P62" i="7"/>
  <c r="M62" i="7"/>
  <c r="I62" i="7"/>
  <c r="G62" i="7"/>
  <c r="D62" i="7"/>
  <c r="BN61" i="7"/>
  <c r="BM61" i="7"/>
  <c r="BL61" i="7"/>
  <c r="BK61" i="7"/>
  <c r="BJ61" i="7"/>
  <c r="BI61" i="7"/>
  <c r="BH61" i="7"/>
  <c r="BG61" i="7"/>
  <c r="BF61" i="7"/>
  <c r="BD61" i="7"/>
  <c r="BB61" i="7"/>
  <c r="AY61" i="7"/>
  <c r="AU61" i="7"/>
  <c r="AT61" i="7"/>
  <c r="AS61" i="7"/>
  <c r="AR61" i="7"/>
  <c r="AQ61" i="7"/>
  <c r="AP61" i="7"/>
  <c r="AO61" i="7"/>
  <c r="AN61" i="7"/>
  <c r="AK61" i="7"/>
  <c r="AI61" i="7"/>
  <c r="AF61" i="7"/>
  <c r="AB61" i="7"/>
  <c r="AA61" i="7"/>
  <c r="Z61" i="7"/>
  <c r="Y61" i="7"/>
  <c r="X61" i="7"/>
  <c r="W61" i="7"/>
  <c r="V61" i="7"/>
  <c r="U61" i="7"/>
  <c r="T61" i="7"/>
  <c r="R61" i="7"/>
  <c r="P61" i="7"/>
  <c r="M61" i="7"/>
  <c r="I61" i="7"/>
  <c r="G61" i="7"/>
  <c r="D61" i="7"/>
  <c r="BN60" i="7"/>
  <c r="BM60" i="7"/>
  <c r="BL60" i="7"/>
  <c r="BK60" i="7"/>
  <c r="BJ60" i="7"/>
  <c r="BI60" i="7"/>
  <c r="BH60" i="7"/>
  <c r="BG60" i="7"/>
  <c r="BF60" i="7"/>
  <c r="BD60" i="7"/>
  <c r="BB60" i="7"/>
  <c r="AY60" i="7"/>
  <c r="AU60" i="7"/>
  <c r="AT60" i="7"/>
  <c r="AS60" i="7"/>
  <c r="AR60" i="7"/>
  <c r="AQ60" i="7"/>
  <c r="AP60" i="7"/>
  <c r="AO60" i="7"/>
  <c r="AN60" i="7"/>
  <c r="AK60" i="7"/>
  <c r="AI60" i="7"/>
  <c r="AF60" i="7"/>
  <c r="AB60" i="7"/>
  <c r="AA60" i="7"/>
  <c r="Z60" i="7"/>
  <c r="Y60" i="7"/>
  <c r="X60" i="7"/>
  <c r="W60" i="7"/>
  <c r="V60" i="7"/>
  <c r="U60" i="7"/>
  <c r="T60" i="7"/>
  <c r="R60" i="7"/>
  <c r="P60" i="7"/>
  <c r="M60" i="7"/>
  <c r="I60" i="7"/>
  <c r="G60" i="7"/>
  <c r="D60" i="7"/>
  <c r="BN59" i="7"/>
  <c r="BM59" i="7"/>
  <c r="BL59" i="7"/>
  <c r="BK59" i="7"/>
  <c r="BJ59" i="7"/>
  <c r="BI59" i="7"/>
  <c r="BH59" i="7"/>
  <c r="BG59" i="7"/>
  <c r="BF59" i="7"/>
  <c r="BD59" i="7"/>
  <c r="BB59" i="7"/>
  <c r="AY59" i="7"/>
  <c r="AU59" i="7"/>
  <c r="AT59" i="7"/>
  <c r="AS59" i="7"/>
  <c r="AR59" i="7"/>
  <c r="AQ59" i="7"/>
  <c r="AP59" i="7"/>
  <c r="AO59" i="7"/>
  <c r="AN59" i="7"/>
  <c r="AK59" i="7"/>
  <c r="AI59" i="7"/>
  <c r="AF59" i="7"/>
  <c r="AB59" i="7"/>
  <c r="AA59" i="7"/>
  <c r="Z59" i="7"/>
  <c r="Y59" i="7"/>
  <c r="X59" i="7"/>
  <c r="W59" i="7"/>
  <c r="V59" i="7"/>
  <c r="U59" i="7"/>
  <c r="T59" i="7"/>
  <c r="R59" i="7"/>
  <c r="P59" i="7"/>
  <c r="M59" i="7"/>
  <c r="I59" i="7"/>
  <c r="G59" i="7"/>
  <c r="D59" i="7"/>
  <c r="BN58" i="7"/>
  <c r="BM58" i="7"/>
  <c r="BL58" i="7"/>
  <c r="BK58" i="7"/>
  <c r="BJ58" i="7"/>
  <c r="BI58" i="7"/>
  <c r="BH58" i="7"/>
  <c r="BG58" i="7"/>
  <c r="BF58" i="7"/>
  <c r="BD58" i="7"/>
  <c r="BB58" i="7"/>
  <c r="AY58" i="7"/>
  <c r="AU58" i="7"/>
  <c r="AT58" i="7"/>
  <c r="AS58" i="7"/>
  <c r="AR58" i="7"/>
  <c r="AQ58" i="7"/>
  <c r="AP58" i="7"/>
  <c r="AO58" i="7"/>
  <c r="AN58" i="7"/>
  <c r="AK58" i="7"/>
  <c r="AI58" i="7"/>
  <c r="AF58" i="7"/>
  <c r="AB58" i="7"/>
  <c r="AA58" i="7"/>
  <c r="Z58" i="7"/>
  <c r="Y58" i="7"/>
  <c r="X58" i="7"/>
  <c r="W58" i="7"/>
  <c r="V58" i="7"/>
  <c r="U58" i="7"/>
  <c r="T58" i="7"/>
  <c r="R58" i="7"/>
  <c r="P58" i="7"/>
  <c r="M58" i="7"/>
  <c r="I58" i="7"/>
  <c r="G58" i="7"/>
  <c r="D58" i="7"/>
  <c r="BN57" i="7"/>
  <c r="BM57" i="7"/>
  <c r="BL57" i="7"/>
  <c r="BK57" i="7"/>
  <c r="BJ57" i="7"/>
  <c r="BI57" i="7"/>
  <c r="BH57" i="7"/>
  <c r="BG57" i="7"/>
  <c r="BF57" i="7"/>
  <c r="BD57" i="7"/>
  <c r="BB57" i="7"/>
  <c r="AY57" i="7"/>
  <c r="AU57" i="7"/>
  <c r="AT57" i="7"/>
  <c r="AS57" i="7"/>
  <c r="AR57" i="7"/>
  <c r="AQ57" i="7"/>
  <c r="AP57" i="7"/>
  <c r="AO57" i="7"/>
  <c r="AN57" i="7"/>
  <c r="AK57" i="7"/>
  <c r="AI57" i="7"/>
  <c r="AF57" i="7"/>
  <c r="AB57" i="7"/>
  <c r="AA57" i="7"/>
  <c r="Z57" i="7"/>
  <c r="Y57" i="7"/>
  <c r="X57" i="7"/>
  <c r="W57" i="7"/>
  <c r="V57" i="7"/>
  <c r="U57" i="7"/>
  <c r="T57" i="7"/>
  <c r="R57" i="7"/>
  <c r="P57" i="7"/>
  <c r="M57" i="7"/>
  <c r="I57" i="7"/>
  <c r="G57" i="7"/>
  <c r="D57" i="7"/>
  <c r="BN56" i="7"/>
  <c r="BM56" i="7"/>
  <c r="BL56" i="7"/>
  <c r="BK56" i="7"/>
  <c r="BJ56" i="7"/>
  <c r="BI56" i="7"/>
  <c r="BH56" i="7"/>
  <c r="BG56" i="7"/>
  <c r="BF56" i="7"/>
  <c r="BD56" i="7"/>
  <c r="BB56" i="7"/>
  <c r="AY56" i="7"/>
  <c r="AU56" i="7"/>
  <c r="AT56" i="7"/>
  <c r="AS56" i="7"/>
  <c r="AR56" i="7"/>
  <c r="AQ56" i="7"/>
  <c r="AP56" i="7"/>
  <c r="AO56" i="7"/>
  <c r="AN56" i="7"/>
  <c r="AK56" i="7"/>
  <c r="AI56" i="7"/>
  <c r="AF56" i="7"/>
  <c r="AB56" i="7"/>
  <c r="AA56" i="7"/>
  <c r="Z56" i="7"/>
  <c r="Y56" i="7"/>
  <c r="X56" i="7"/>
  <c r="W56" i="7"/>
  <c r="V56" i="7"/>
  <c r="U56" i="7"/>
  <c r="T56" i="7"/>
  <c r="R56" i="7"/>
  <c r="P56" i="7"/>
  <c r="M56" i="7"/>
  <c r="I56" i="7"/>
  <c r="G56" i="7"/>
  <c r="D56" i="7"/>
  <c r="BN55" i="7"/>
  <c r="BM55" i="7"/>
  <c r="BL55" i="7"/>
  <c r="BK55" i="7"/>
  <c r="BJ55" i="7"/>
  <c r="BI55" i="7"/>
  <c r="BH55" i="7"/>
  <c r="BG55" i="7"/>
  <c r="BF55" i="7"/>
  <c r="BD55" i="7"/>
  <c r="BB55" i="7"/>
  <c r="AY55" i="7"/>
  <c r="AU55" i="7"/>
  <c r="AT55" i="7"/>
  <c r="AS55" i="7"/>
  <c r="AR55" i="7"/>
  <c r="AQ55" i="7"/>
  <c r="AP55" i="7"/>
  <c r="AO55" i="7"/>
  <c r="AN55" i="7"/>
  <c r="AK55" i="7"/>
  <c r="AI55" i="7"/>
  <c r="AF55" i="7"/>
  <c r="AB55" i="7"/>
  <c r="AA55" i="7"/>
  <c r="Z55" i="7"/>
  <c r="Y55" i="7"/>
  <c r="X55" i="7"/>
  <c r="W55" i="7"/>
  <c r="V55" i="7"/>
  <c r="U55" i="7"/>
  <c r="T55" i="7"/>
  <c r="R55" i="7"/>
  <c r="P55" i="7"/>
  <c r="M55" i="7"/>
  <c r="I55" i="7"/>
  <c r="G55" i="7"/>
  <c r="D55" i="7"/>
  <c r="BN54" i="7"/>
  <c r="BM54" i="7"/>
  <c r="BL54" i="7"/>
  <c r="BK54" i="7"/>
  <c r="BJ54" i="7"/>
  <c r="BI54" i="7"/>
  <c r="BH54" i="7"/>
  <c r="BG54" i="7"/>
  <c r="BF54" i="7"/>
  <c r="BD54" i="7"/>
  <c r="BB54" i="7"/>
  <c r="AY54" i="7"/>
  <c r="AU54" i="7"/>
  <c r="AT54" i="7"/>
  <c r="AS54" i="7"/>
  <c r="AR54" i="7"/>
  <c r="AQ54" i="7"/>
  <c r="AP54" i="7"/>
  <c r="AO54" i="7"/>
  <c r="AN54" i="7"/>
  <c r="AK54" i="7"/>
  <c r="AI54" i="7"/>
  <c r="AF54" i="7"/>
  <c r="AB54" i="7"/>
  <c r="AA54" i="7"/>
  <c r="Z54" i="7"/>
  <c r="Y54" i="7"/>
  <c r="X54" i="7"/>
  <c r="W54" i="7"/>
  <c r="V54" i="7"/>
  <c r="U54" i="7"/>
  <c r="T54" i="7"/>
  <c r="R54" i="7"/>
  <c r="P54" i="7"/>
  <c r="M54" i="7"/>
  <c r="I54" i="7"/>
  <c r="G54" i="7"/>
  <c r="D54" i="7"/>
  <c r="BN53" i="7"/>
  <c r="BM53" i="7"/>
  <c r="BL53" i="7"/>
  <c r="BK53" i="7"/>
  <c r="BJ53" i="7"/>
  <c r="BI53" i="7"/>
  <c r="BH53" i="7"/>
  <c r="BG53" i="7"/>
  <c r="BF53" i="7"/>
  <c r="BD53" i="7"/>
  <c r="BB53" i="7"/>
  <c r="AY53" i="7"/>
  <c r="AU53" i="7"/>
  <c r="AT53" i="7"/>
  <c r="AS53" i="7"/>
  <c r="AR53" i="7"/>
  <c r="AQ53" i="7"/>
  <c r="AP53" i="7"/>
  <c r="AO53" i="7"/>
  <c r="AN53" i="7"/>
  <c r="AK53" i="7"/>
  <c r="AI53" i="7"/>
  <c r="AF53" i="7"/>
  <c r="AB53" i="7"/>
  <c r="AA53" i="7"/>
  <c r="Z53" i="7"/>
  <c r="Y53" i="7"/>
  <c r="X53" i="7"/>
  <c r="W53" i="7"/>
  <c r="V53" i="7"/>
  <c r="U53" i="7"/>
  <c r="T53" i="7"/>
  <c r="R53" i="7"/>
  <c r="P53" i="7"/>
  <c r="M53" i="7"/>
  <c r="I53" i="7"/>
  <c r="G53" i="7"/>
  <c r="D53" i="7"/>
  <c r="BN52" i="7"/>
  <c r="BM52" i="7"/>
  <c r="BL52" i="7"/>
  <c r="BK52" i="7"/>
  <c r="BJ52" i="7"/>
  <c r="BI52" i="7"/>
  <c r="BH52" i="7"/>
  <c r="BG52" i="7"/>
  <c r="BF52" i="7"/>
  <c r="BD52" i="7"/>
  <c r="BB52" i="7"/>
  <c r="AY52" i="7"/>
  <c r="AU52" i="7"/>
  <c r="AT52" i="7"/>
  <c r="AS52" i="7"/>
  <c r="AR52" i="7"/>
  <c r="AQ52" i="7"/>
  <c r="AP52" i="7"/>
  <c r="AO52" i="7"/>
  <c r="AN52" i="7"/>
  <c r="AK52" i="7"/>
  <c r="AI52" i="7"/>
  <c r="AF52" i="7"/>
  <c r="AB52" i="7"/>
  <c r="AA52" i="7"/>
  <c r="Z52" i="7"/>
  <c r="Y52" i="7"/>
  <c r="X52" i="7"/>
  <c r="W52" i="7"/>
  <c r="V52" i="7"/>
  <c r="U52" i="7"/>
  <c r="T52" i="7"/>
  <c r="R52" i="7"/>
  <c r="P52" i="7"/>
  <c r="M52" i="7"/>
  <c r="I52" i="7"/>
  <c r="G52" i="7"/>
  <c r="D52" i="7"/>
  <c r="BN51" i="7"/>
  <c r="BM51" i="7"/>
  <c r="BL51" i="7"/>
  <c r="BK51" i="7"/>
  <c r="BJ51" i="7"/>
  <c r="BI51" i="7"/>
  <c r="BH51" i="7"/>
  <c r="BG51" i="7"/>
  <c r="BF51" i="7"/>
  <c r="BD51" i="7"/>
  <c r="BB51" i="7"/>
  <c r="AY51" i="7"/>
  <c r="AU51" i="7"/>
  <c r="AT51" i="7"/>
  <c r="AS51" i="7"/>
  <c r="AR51" i="7"/>
  <c r="AQ51" i="7"/>
  <c r="AP51" i="7"/>
  <c r="AO51" i="7"/>
  <c r="AN51" i="7"/>
  <c r="AK51" i="7"/>
  <c r="AI51" i="7"/>
  <c r="AF51" i="7"/>
  <c r="AB51" i="7"/>
  <c r="AA51" i="7"/>
  <c r="Z51" i="7"/>
  <c r="Y51" i="7"/>
  <c r="X51" i="7"/>
  <c r="W51" i="7"/>
  <c r="V51" i="7"/>
  <c r="U51" i="7"/>
  <c r="T51" i="7"/>
  <c r="R51" i="7"/>
  <c r="P51" i="7"/>
  <c r="M51" i="7"/>
  <c r="I51" i="7"/>
  <c r="G51" i="7"/>
  <c r="D51" i="7"/>
  <c r="BN50" i="7"/>
  <c r="BM50" i="7"/>
  <c r="BL50" i="7"/>
  <c r="BK50" i="7"/>
  <c r="BJ50" i="7"/>
  <c r="BI50" i="7"/>
  <c r="BH50" i="7"/>
  <c r="BG50" i="7"/>
  <c r="BF50" i="7"/>
  <c r="BD50" i="7"/>
  <c r="BB50" i="7"/>
  <c r="AY50" i="7"/>
  <c r="AU50" i="7"/>
  <c r="AT50" i="7"/>
  <c r="AS50" i="7"/>
  <c r="AR50" i="7"/>
  <c r="AQ50" i="7"/>
  <c r="AP50" i="7"/>
  <c r="AO50" i="7"/>
  <c r="AN50" i="7"/>
  <c r="AK50" i="7"/>
  <c r="AI50" i="7"/>
  <c r="AF50" i="7"/>
  <c r="AB50" i="7"/>
  <c r="AA50" i="7"/>
  <c r="Z50" i="7"/>
  <c r="Y50" i="7"/>
  <c r="X50" i="7"/>
  <c r="W50" i="7"/>
  <c r="V50" i="7"/>
  <c r="U50" i="7"/>
  <c r="T50" i="7"/>
  <c r="R50" i="7"/>
  <c r="P50" i="7"/>
  <c r="M50" i="7"/>
  <c r="I50" i="7"/>
  <c r="G50" i="7"/>
  <c r="D50" i="7"/>
  <c r="BN49" i="7"/>
  <c r="BM49" i="7"/>
  <c r="BL49" i="7"/>
  <c r="BK49" i="7"/>
  <c r="BJ49" i="7"/>
  <c r="BI49" i="7"/>
  <c r="BH49" i="7"/>
  <c r="BG49" i="7"/>
  <c r="BF49" i="7"/>
  <c r="BD49" i="7"/>
  <c r="BB49" i="7"/>
  <c r="AY49" i="7"/>
  <c r="AU49" i="7"/>
  <c r="AT49" i="7"/>
  <c r="AS49" i="7"/>
  <c r="AR49" i="7"/>
  <c r="AQ49" i="7"/>
  <c r="AP49" i="7"/>
  <c r="AO49" i="7"/>
  <c r="AN49" i="7"/>
  <c r="AK49" i="7"/>
  <c r="AI49" i="7"/>
  <c r="AF49" i="7"/>
  <c r="AB49" i="7"/>
  <c r="AA49" i="7"/>
  <c r="Z49" i="7"/>
  <c r="Y49" i="7"/>
  <c r="X49" i="7"/>
  <c r="W49" i="7"/>
  <c r="V49" i="7"/>
  <c r="U49" i="7"/>
  <c r="T49" i="7"/>
  <c r="R49" i="7"/>
  <c r="P49" i="7"/>
  <c r="M49" i="7"/>
  <c r="I49" i="7"/>
  <c r="G49" i="7"/>
  <c r="D49" i="7"/>
  <c r="BN48" i="7"/>
  <c r="BM48" i="7"/>
  <c r="BL48" i="7"/>
  <c r="BK48" i="7"/>
  <c r="BJ48" i="7"/>
  <c r="BI48" i="7"/>
  <c r="BH48" i="7"/>
  <c r="BG48" i="7"/>
  <c r="BF48" i="7"/>
  <c r="BD48" i="7"/>
  <c r="BB48" i="7"/>
  <c r="AY48" i="7"/>
  <c r="AU48" i="7"/>
  <c r="AT48" i="7"/>
  <c r="AS48" i="7"/>
  <c r="AR48" i="7"/>
  <c r="AQ48" i="7"/>
  <c r="AP48" i="7"/>
  <c r="AO48" i="7"/>
  <c r="AN48" i="7"/>
  <c r="AK48" i="7"/>
  <c r="AI48" i="7"/>
  <c r="AF48" i="7"/>
  <c r="AB48" i="7"/>
  <c r="AA48" i="7"/>
  <c r="Z48" i="7"/>
  <c r="Y48" i="7"/>
  <c r="X48" i="7"/>
  <c r="W48" i="7"/>
  <c r="V48" i="7"/>
  <c r="U48" i="7"/>
  <c r="T48" i="7"/>
  <c r="R48" i="7"/>
  <c r="P48" i="7"/>
  <c r="M48" i="7"/>
  <c r="I48" i="7"/>
  <c r="G48" i="7"/>
  <c r="D48" i="7"/>
  <c r="BN47" i="7"/>
  <c r="BM47" i="7"/>
  <c r="BL47" i="7"/>
  <c r="BK47" i="7"/>
  <c r="BJ47" i="7"/>
  <c r="BI47" i="7"/>
  <c r="BH47" i="7"/>
  <c r="BG47" i="7"/>
  <c r="BF47" i="7"/>
  <c r="BD47" i="7"/>
  <c r="BB47" i="7"/>
  <c r="AY47" i="7"/>
  <c r="AU47" i="7"/>
  <c r="AT47" i="7"/>
  <c r="AS47" i="7"/>
  <c r="AR47" i="7"/>
  <c r="AQ47" i="7"/>
  <c r="AP47" i="7"/>
  <c r="AO47" i="7"/>
  <c r="AN47" i="7"/>
  <c r="AK47" i="7"/>
  <c r="AI47" i="7"/>
  <c r="AF47" i="7"/>
  <c r="AB47" i="7"/>
  <c r="AA47" i="7"/>
  <c r="Z47" i="7"/>
  <c r="Y47" i="7"/>
  <c r="X47" i="7"/>
  <c r="W47" i="7"/>
  <c r="V47" i="7"/>
  <c r="U47" i="7"/>
  <c r="T47" i="7"/>
  <c r="R47" i="7"/>
  <c r="P47" i="7"/>
  <c r="M47" i="7"/>
  <c r="I47" i="7"/>
  <c r="G47" i="7"/>
  <c r="D47" i="7"/>
  <c r="BN46" i="7"/>
  <c r="BM46" i="7"/>
  <c r="BL46" i="7"/>
  <c r="BK46" i="7"/>
  <c r="BJ46" i="7"/>
  <c r="BI46" i="7"/>
  <c r="BH46" i="7"/>
  <c r="BG46" i="7"/>
  <c r="BF46" i="7"/>
  <c r="BD46" i="7"/>
  <c r="BB46" i="7"/>
  <c r="AY46" i="7"/>
  <c r="AU46" i="7"/>
  <c r="AT46" i="7"/>
  <c r="AS46" i="7"/>
  <c r="AR46" i="7"/>
  <c r="AQ46" i="7"/>
  <c r="AP46" i="7"/>
  <c r="AO46" i="7"/>
  <c r="AN46" i="7"/>
  <c r="AK46" i="7"/>
  <c r="AI46" i="7"/>
  <c r="AF46" i="7"/>
  <c r="AB46" i="7"/>
  <c r="AA46" i="7"/>
  <c r="Z46" i="7"/>
  <c r="Y46" i="7"/>
  <c r="X46" i="7"/>
  <c r="W46" i="7"/>
  <c r="V46" i="7"/>
  <c r="U46" i="7"/>
  <c r="T46" i="7"/>
  <c r="R46" i="7"/>
  <c r="P46" i="7"/>
  <c r="M46" i="7"/>
  <c r="I46" i="7"/>
  <c r="G46" i="7"/>
  <c r="D46" i="7"/>
  <c r="BN45" i="7"/>
  <c r="BM45" i="7"/>
  <c r="BL45" i="7"/>
  <c r="BK45" i="7"/>
  <c r="BJ45" i="7"/>
  <c r="BI45" i="7"/>
  <c r="BH45" i="7"/>
  <c r="BG45" i="7"/>
  <c r="BF45" i="7"/>
  <c r="BD45" i="7"/>
  <c r="BB45" i="7"/>
  <c r="AY45" i="7"/>
  <c r="AU45" i="7"/>
  <c r="AT45" i="7"/>
  <c r="AS45" i="7"/>
  <c r="AR45" i="7"/>
  <c r="AQ45" i="7"/>
  <c r="AP45" i="7"/>
  <c r="AO45" i="7"/>
  <c r="AN45" i="7"/>
  <c r="AK45" i="7"/>
  <c r="AI45" i="7"/>
  <c r="AF45" i="7"/>
  <c r="AB45" i="7"/>
  <c r="AA45" i="7"/>
  <c r="Z45" i="7"/>
  <c r="Y45" i="7"/>
  <c r="X45" i="7"/>
  <c r="W45" i="7"/>
  <c r="V45" i="7"/>
  <c r="U45" i="7"/>
  <c r="T45" i="7"/>
  <c r="R45" i="7"/>
  <c r="P45" i="7"/>
  <c r="M45" i="7"/>
  <c r="I45" i="7"/>
  <c r="G45" i="7"/>
  <c r="D45" i="7"/>
  <c r="BN44" i="7"/>
  <c r="BM44" i="7"/>
  <c r="BL44" i="7"/>
  <c r="BK44" i="7"/>
  <c r="BJ44" i="7"/>
  <c r="BI44" i="7"/>
  <c r="BH44" i="7"/>
  <c r="BG44" i="7"/>
  <c r="BF44" i="7"/>
  <c r="BD44" i="7"/>
  <c r="BB44" i="7"/>
  <c r="AY44" i="7"/>
  <c r="AU44" i="7"/>
  <c r="AT44" i="7"/>
  <c r="AS44" i="7"/>
  <c r="AR44" i="7"/>
  <c r="AQ44" i="7"/>
  <c r="AP44" i="7"/>
  <c r="AO44" i="7"/>
  <c r="AN44" i="7"/>
  <c r="AK44" i="7"/>
  <c r="AI44" i="7"/>
  <c r="AF44" i="7"/>
  <c r="AB44" i="7"/>
  <c r="AA44" i="7"/>
  <c r="Z44" i="7"/>
  <c r="Y44" i="7"/>
  <c r="X44" i="7"/>
  <c r="W44" i="7"/>
  <c r="V44" i="7"/>
  <c r="U44" i="7"/>
  <c r="T44" i="7"/>
  <c r="R44" i="7"/>
  <c r="P44" i="7"/>
  <c r="M44" i="7"/>
  <c r="I44" i="7"/>
  <c r="G44" i="7"/>
  <c r="D44" i="7"/>
  <c r="BN43" i="7"/>
  <c r="BM43" i="7"/>
  <c r="BL43" i="7"/>
  <c r="BK43" i="7"/>
  <c r="BJ43" i="7"/>
  <c r="BI43" i="7"/>
  <c r="BH43" i="7"/>
  <c r="BG43" i="7"/>
  <c r="BF43" i="7"/>
  <c r="BD43" i="7"/>
  <c r="BB43" i="7"/>
  <c r="AY43" i="7"/>
  <c r="AU43" i="7"/>
  <c r="AT43" i="7"/>
  <c r="AS43" i="7"/>
  <c r="AR43" i="7"/>
  <c r="AQ43" i="7"/>
  <c r="AP43" i="7"/>
  <c r="AO43" i="7"/>
  <c r="AN43" i="7"/>
  <c r="AK43" i="7"/>
  <c r="AI43" i="7"/>
  <c r="AF43" i="7"/>
  <c r="AB43" i="7"/>
  <c r="AA43" i="7"/>
  <c r="Z43" i="7"/>
  <c r="Y43" i="7"/>
  <c r="X43" i="7"/>
  <c r="W43" i="7"/>
  <c r="V43" i="7"/>
  <c r="U43" i="7"/>
  <c r="T43" i="7"/>
  <c r="R43" i="7"/>
  <c r="P43" i="7"/>
  <c r="M43" i="7"/>
  <c r="I43" i="7"/>
  <c r="G43" i="7"/>
  <c r="D43" i="7"/>
  <c r="BN42" i="7"/>
  <c r="BM42" i="7"/>
  <c r="BL42" i="7"/>
  <c r="BK42" i="7"/>
  <c r="BJ42" i="7"/>
  <c r="BI42" i="7"/>
  <c r="BH42" i="7"/>
  <c r="BG42" i="7"/>
  <c r="BF42" i="7"/>
  <c r="BD42" i="7"/>
  <c r="BB42" i="7"/>
  <c r="AY42" i="7"/>
  <c r="AU42" i="7"/>
  <c r="AT42" i="7"/>
  <c r="AS42" i="7"/>
  <c r="AR42" i="7"/>
  <c r="AQ42" i="7"/>
  <c r="AP42" i="7"/>
  <c r="AO42" i="7"/>
  <c r="AN42" i="7"/>
  <c r="AK42" i="7"/>
  <c r="AI42" i="7"/>
  <c r="AF42" i="7"/>
  <c r="AB42" i="7"/>
  <c r="AA42" i="7"/>
  <c r="Z42" i="7"/>
  <c r="Y42" i="7"/>
  <c r="X42" i="7"/>
  <c r="W42" i="7"/>
  <c r="V42" i="7"/>
  <c r="U42" i="7"/>
  <c r="T42" i="7"/>
  <c r="R42" i="7"/>
  <c r="P42" i="7"/>
  <c r="M42" i="7"/>
  <c r="I42" i="7"/>
  <c r="G42" i="7"/>
  <c r="D42" i="7"/>
  <c r="BN41" i="7"/>
  <c r="BM41" i="7"/>
  <c r="BL41" i="7"/>
  <c r="BK41" i="7"/>
  <c r="BJ41" i="7"/>
  <c r="BI41" i="7"/>
  <c r="BH41" i="7"/>
  <c r="BG41" i="7"/>
  <c r="BF41" i="7"/>
  <c r="BD41" i="7"/>
  <c r="BB41" i="7"/>
  <c r="AY41" i="7"/>
  <c r="AU41" i="7"/>
  <c r="AT41" i="7"/>
  <c r="AS41" i="7"/>
  <c r="AR41" i="7"/>
  <c r="AQ41" i="7"/>
  <c r="AP41" i="7"/>
  <c r="AO41" i="7"/>
  <c r="AN41" i="7"/>
  <c r="AK41" i="7"/>
  <c r="AI41" i="7"/>
  <c r="AF41" i="7"/>
  <c r="AB41" i="7"/>
  <c r="AA41" i="7"/>
  <c r="Z41" i="7"/>
  <c r="Y41" i="7"/>
  <c r="X41" i="7"/>
  <c r="W41" i="7"/>
  <c r="V41" i="7"/>
  <c r="U41" i="7"/>
  <c r="T41" i="7"/>
  <c r="R41" i="7"/>
  <c r="P41" i="7"/>
  <c r="M41" i="7"/>
  <c r="I41" i="7"/>
  <c r="G41" i="7"/>
  <c r="D41" i="7"/>
  <c r="BN40" i="7"/>
  <c r="BM40" i="7"/>
  <c r="BL40" i="7"/>
  <c r="BK40" i="7"/>
  <c r="BJ40" i="7"/>
  <c r="BI40" i="7"/>
  <c r="BH40" i="7"/>
  <c r="BG40" i="7"/>
  <c r="BF40" i="7"/>
  <c r="BD40" i="7"/>
  <c r="BB40" i="7"/>
  <c r="AY40" i="7"/>
  <c r="AU40" i="7"/>
  <c r="AT40" i="7"/>
  <c r="AS40" i="7"/>
  <c r="AR40" i="7"/>
  <c r="AQ40" i="7"/>
  <c r="AP40" i="7"/>
  <c r="AO40" i="7"/>
  <c r="AN40" i="7"/>
  <c r="AK40" i="7"/>
  <c r="AI40" i="7"/>
  <c r="AF40" i="7"/>
  <c r="AB40" i="7"/>
  <c r="AA40" i="7"/>
  <c r="Z40" i="7"/>
  <c r="Y40" i="7"/>
  <c r="X40" i="7"/>
  <c r="W40" i="7"/>
  <c r="V40" i="7"/>
  <c r="U40" i="7"/>
  <c r="T40" i="7"/>
  <c r="R40" i="7"/>
  <c r="P40" i="7"/>
  <c r="M40" i="7"/>
  <c r="I40" i="7"/>
  <c r="G40" i="7"/>
  <c r="D40" i="7"/>
  <c r="BN39" i="7"/>
  <c r="BM39" i="7"/>
  <c r="BL39" i="7"/>
  <c r="BK39" i="7"/>
  <c r="BJ39" i="7"/>
  <c r="BI39" i="7"/>
  <c r="BH39" i="7"/>
  <c r="BG39" i="7"/>
  <c r="BF39" i="7"/>
  <c r="BD39" i="7"/>
  <c r="BB39" i="7"/>
  <c r="AY39" i="7"/>
  <c r="AU39" i="7"/>
  <c r="AT39" i="7"/>
  <c r="AS39" i="7"/>
  <c r="AR39" i="7"/>
  <c r="AQ39" i="7"/>
  <c r="AP39" i="7"/>
  <c r="AO39" i="7"/>
  <c r="AN39" i="7"/>
  <c r="AK39" i="7"/>
  <c r="AI39" i="7"/>
  <c r="AF39" i="7"/>
  <c r="AB39" i="7"/>
  <c r="AA39" i="7"/>
  <c r="Z39" i="7"/>
  <c r="Y39" i="7"/>
  <c r="X39" i="7"/>
  <c r="W39" i="7"/>
  <c r="V39" i="7"/>
  <c r="U39" i="7"/>
  <c r="T39" i="7"/>
  <c r="R39" i="7"/>
  <c r="P39" i="7"/>
  <c r="M39" i="7"/>
  <c r="I39" i="7"/>
  <c r="G39" i="7"/>
  <c r="D39" i="7"/>
  <c r="BN38" i="7"/>
  <c r="BM38" i="7"/>
  <c r="BL38" i="7"/>
  <c r="BK38" i="7"/>
  <c r="BJ38" i="7"/>
  <c r="BI38" i="7"/>
  <c r="BH38" i="7"/>
  <c r="BG38" i="7"/>
  <c r="BF38" i="7"/>
  <c r="BD38" i="7"/>
  <c r="BB38" i="7"/>
  <c r="AY38" i="7"/>
  <c r="AU38" i="7"/>
  <c r="AT38" i="7"/>
  <c r="AS38" i="7"/>
  <c r="AR38" i="7"/>
  <c r="AQ38" i="7"/>
  <c r="AP38" i="7"/>
  <c r="AO38" i="7"/>
  <c r="AN38" i="7"/>
  <c r="AK38" i="7"/>
  <c r="AI38" i="7"/>
  <c r="AF38" i="7"/>
  <c r="AB38" i="7"/>
  <c r="AA38" i="7"/>
  <c r="Z38" i="7"/>
  <c r="Y38" i="7"/>
  <c r="X38" i="7"/>
  <c r="W38" i="7"/>
  <c r="V38" i="7"/>
  <c r="U38" i="7"/>
  <c r="T38" i="7"/>
  <c r="R38" i="7"/>
  <c r="P38" i="7"/>
  <c r="M38" i="7"/>
  <c r="I38" i="7"/>
  <c r="G38" i="7"/>
  <c r="D38" i="7"/>
  <c r="BN37" i="7"/>
  <c r="BM37" i="7"/>
  <c r="BL37" i="7"/>
  <c r="BK37" i="7"/>
  <c r="BJ37" i="7"/>
  <c r="BI37" i="7"/>
  <c r="BH37" i="7"/>
  <c r="BG37" i="7"/>
  <c r="BF37" i="7"/>
  <c r="BD37" i="7"/>
  <c r="BB37" i="7"/>
  <c r="AY37" i="7"/>
  <c r="AU37" i="7"/>
  <c r="AT37" i="7"/>
  <c r="AS37" i="7"/>
  <c r="AR37" i="7"/>
  <c r="AQ37" i="7"/>
  <c r="AP37" i="7"/>
  <c r="AO37" i="7"/>
  <c r="AN37" i="7"/>
  <c r="AK37" i="7"/>
  <c r="AI37" i="7"/>
  <c r="AF37" i="7"/>
  <c r="AB37" i="7"/>
  <c r="AA37" i="7"/>
  <c r="Z37" i="7"/>
  <c r="Y37" i="7"/>
  <c r="X37" i="7"/>
  <c r="W37" i="7"/>
  <c r="V37" i="7"/>
  <c r="U37" i="7"/>
  <c r="T37" i="7"/>
  <c r="R37" i="7"/>
  <c r="P37" i="7"/>
  <c r="M37" i="7"/>
  <c r="I37" i="7"/>
  <c r="G37" i="7"/>
  <c r="D37" i="7"/>
  <c r="BN36" i="7"/>
  <c r="BM36" i="7"/>
  <c r="BL36" i="7"/>
  <c r="BK36" i="7"/>
  <c r="BJ36" i="7"/>
  <c r="BI36" i="7"/>
  <c r="BH36" i="7"/>
  <c r="BG36" i="7"/>
  <c r="BF36" i="7"/>
  <c r="BD36" i="7"/>
  <c r="BB36" i="7"/>
  <c r="AY36" i="7"/>
  <c r="AU36" i="7"/>
  <c r="AT36" i="7"/>
  <c r="AS36" i="7"/>
  <c r="AR36" i="7"/>
  <c r="AQ36" i="7"/>
  <c r="AP36" i="7"/>
  <c r="AO36" i="7"/>
  <c r="AN36" i="7"/>
  <c r="AK36" i="7"/>
  <c r="AI36" i="7"/>
  <c r="AF36" i="7"/>
  <c r="AB36" i="7"/>
  <c r="AA36" i="7"/>
  <c r="Z36" i="7"/>
  <c r="Y36" i="7"/>
  <c r="X36" i="7"/>
  <c r="W36" i="7"/>
  <c r="V36" i="7"/>
  <c r="U36" i="7"/>
  <c r="T36" i="7"/>
  <c r="R36" i="7"/>
  <c r="P36" i="7"/>
  <c r="M36" i="7"/>
  <c r="I36" i="7"/>
  <c r="G36" i="7"/>
  <c r="D36" i="7"/>
  <c r="BN35" i="7"/>
  <c r="BM35" i="7"/>
  <c r="BL35" i="7"/>
  <c r="BK35" i="7"/>
  <c r="BJ35" i="7"/>
  <c r="BI35" i="7"/>
  <c r="BH35" i="7"/>
  <c r="BG35" i="7"/>
  <c r="BF35" i="7"/>
  <c r="BD35" i="7"/>
  <c r="BB35" i="7"/>
  <c r="AY35" i="7"/>
  <c r="AU35" i="7"/>
  <c r="AT35" i="7"/>
  <c r="AS35" i="7"/>
  <c r="AR35" i="7"/>
  <c r="AQ35" i="7"/>
  <c r="AP35" i="7"/>
  <c r="AO35" i="7"/>
  <c r="AN35" i="7"/>
  <c r="AK35" i="7"/>
  <c r="AI35" i="7"/>
  <c r="AF35" i="7"/>
  <c r="AB35" i="7"/>
  <c r="AA35" i="7"/>
  <c r="Z35" i="7"/>
  <c r="Y35" i="7"/>
  <c r="X35" i="7"/>
  <c r="W35" i="7"/>
  <c r="V35" i="7"/>
  <c r="U35" i="7"/>
  <c r="T35" i="7"/>
  <c r="R35" i="7"/>
  <c r="P35" i="7"/>
  <c r="M35" i="7"/>
  <c r="I35" i="7"/>
  <c r="G35" i="7"/>
  <c r="D35" i="7"/>
  <c r="BN34" i="7"/>
  <c r="BM34" i="7"/>
  <c r="BL34" i="7"/>
  <c r="BK34" i="7"/>
  <c r="BJ34" i="7"/>
  <c r="BI34" i="7"/>
  <c r="BH34" i="7"/>
  <c r="BG34" i="7"/>
  <c r="BF34" i="7"/>
  <c r="BD34" i="7"/>
  <c r="BB34" i="7"/>
  <c r="AY34" i="7"/>
  <c r="AU34" i="7"/>
  <c r="AT34" i="7"/>
  <c r="AS34" i="7"/>
  <c r="AR34" i="7"/>
  <c r="AQ34" i="7"/>
  <c r="AP34" i="7"/>
  <c r="AO34" i="7"/>
  <c r="AN34" i="7"/>
  <c r="AK34" i="7"/>
  <c r="AI34" i="7"/>
  <c r="AF34" i="7"/>
  <c r="AB34" i="7"/>
  <c r="AA34" i="7"/>
  <c r="Z34" i="7"/>
  <c r="Y34" i="7"/>
  <c r="X34" i="7"/>
  <c r="W34" i="7"/>
  <c r="V34" i="7"/>
  <c r="U34" i="7"/>
  <c r="T34" i="7"/>
  <c r="R34" i="7"/>
  <c r="P34" i="7"/>
  <c r="M34" i="7"/>
  <c r="I34" i="7"/>
  <c r="G34" i="7"/>
  <c r="D34" i="7"/>
  <c r="BN33" i="7"/>
  <c r="BM33" i="7"/>
  <c r="BL33" i="7"/>
  <c r="BK33" i="7"/>
  <c r="BJ33" i="7"/>
  <c r="BI33" i="7"/>
  <c r="BH33" i="7"/>
  <c r="BG33" i="7"/>
  <c r="BF33" i="7"/>
  <c r="BD33" i="7"/>
  <c r="BB33" i="7"/>
  <c r="AY33" i="7"/>
  <c r="AU33" i="7"/>
  <c r="AT33" i="7"/>
  <c r="AS33" i="7"/>
  <c r="AR33" i="7"/>
  <c r="AQ33" i="7"/>
  <c r="AP33" i="7"/>
  <c r="AO33" i="7"/>
  <c r="AN33" i="7"/>
  <c r="AK33" i="7"/>
  <c r="AI33" i="7"/>
  <c r="AF33" i="7"/>
  <c r="AB33" i="7"/>
  <c r="AA33" i="7"/>
  <c r="Z33" i="7"/>
  <c r="Y33" i="7"/>
  <c r="X33" i="7"/>
  <c r="W33" i="7"/>
  <c r="V33" i="7"/>
  <c r="U33" i="7"/>
  <c r="T33" i="7"/>
  <c r="R33" i="7"/>
  <c r="P33" i="7"/>
  <c r="M33" i="7"/>
  <c r="I33" i="7"/>
  <c r="G33" i="7"/>
  <c r="D33" i="7"/>
  <c r="BN32" i="7"/>
  <c r="BM32" i="7"/>
  <c r="BL32" i="7"/>
  <c r="BK32" i="7"/>
  <c r="BJ32" i="7"/>
  <c r="BI32" i="7"/>
  <c r="BH32" i="7"/>
  <c r="BG32" i="7"/>
  <c r="BF32" i="7"/>
  <c r="BD32" i="7"/>
  <c r="BB32" i="7"/>
  <c r="AY32" i="7"/>
  <c r="AU32" i="7"/>
  <c r="AT32" i="7"/>
  <c r="AS32" i="7"/>
  <c r="AR32" i="7"/>
  <c r="AQ32" i="7"/>
  <c r="AP32" i="7"/>
  <c r="AO32" i="7"/>
  <c r="AN32" i="7"/>
  <c r="AK32" i="7"/>
  <c r="AI32" i="7"/>
  <c r="AF32" i="7"/>
  <c r="AB32" i="7"/>
  <c r="AA32" i="7"/>
  <c r="Z32" i="7"/>
  <c r="Y32" i="7"/>
  <c r="X32" i="7"/>
  <c r="W32" i="7"/>
  <c r="V32" i="7"/>
  <c r="U32" i="7"/>
  <c r="T32" i="7"/>
  <c r="R32" i="7"/>
  <c r="P32" i="7"/>
  <c r="M32" i="7"/>
  <c r="I32" i="7"/>
  <c r="G32" i="7"/>
  <c r="D32" i="7"/>
  <c r="BN31" i="7"/>
  <c r="BM31" i="7"/>
  <c r="BL31" i="7"/>
  <c r="BK31" i="7"/>
  <c r="BJ31" i="7"/>
  <c r="BI31" i="7"/>
  <c r="BH31" i="7"/>
  <c r="BG31" i="7"/>
  <c r="BF31" i="7"/>
  <c r="BD31" i="7"/>
  <c r="BB31" i="7"/>
  <c r="AY31" i="7"/>
  <c r="AU31" i="7"/>
  <c r="AT31" i="7"/>
  <c r="AS31" i="7"/>
  <c r="AR31" i="7"/>
  <c r="AQ31" i="7"/>
  <c r="AP31" i="7"/>
  <c r="AO31" i="7"/>
  <c r="AN31" i="7"/>
  <c r="AK31" i="7"/>
  <c r="AI31" i="7"/>
  <c r="AF31" i="7"/>
  <c r="AB31" i="7"/>
  <c r="AA31" i="7"/>
  <c r="Z31" i="7"/>
  <c r="Y31" i="7"/>
  <c r="X31" i="7"/>
  <c r="W31" i="7"/>
  <c r="V31" i="7"/>
  <c r="U31" i="7"/>
  <c r="T31" i="7"/>
  <c r="R31" i="7"/>
  <c r="P31" i="7"/>
  <c r="M31" i="7"/>
  <c r="I31" i="7"/>
  <c r="G31" i="7"/>
  <c r="D31" i="7"/>
  <c r="BN30" i="7"/>
  <c r="BM30" i="7"/>
  <c r="BL30" i="7"/>
  <c r="BK30" i="7"/>
  <c r="BJ30" i="7"/>
  <c r="BI30" i="7"/>
  <c r="BH30" i="7"/>
  <c r="BG30" i="7"/>
  <c r="BF30" i="7"/>
  <c r="BD30" i="7"/>
  <c r="BB30" i="7"/>
  <c r="AY30" i="7"/>
  <c r="AU30" i="7"/>
  <c r="AT30" i="7"/>
  <c r="AS30" i="7"/>
  <c r="AR30" i="7"/>
  <c r="AQ30" i="7"/>
  <c r="AP30" i="7"/>
  <c r="AO30" i="7"/>
  <c r="AN30" i="7"/>
  <c r="AK30" i="7"/>
  <c r="AI30" i="7"/>
  <c r="AF30" i="7"/>
  <c r="AB30" i="7"/>
  <c r="AA30" i="7"/>
  <c r="Z30" i="7"/>
  <c r="Y30" i="7"/>
  <c r="X30" i="7"/>
  <c r="W30" i="7"/>
  <c r="V30" i="7"/>
  <c r="U30" i="7"/>
  <c r="T30" i="7"/>
  <c r="R30" i="7"/>
  <c r="P30" i="7"/>
  <c r="M30" i="7"/>
  <c r="I30" i="7"/>
  <c r="G30" i="7"/>
  <c r="D30" i="7"/>
  <c r="BN29" i="7"/>
  <c r="BM29" i="7"/>
  <c r="BL29" i="7"/>
  <c r="BK29" i="7"/>
  <c r="BJ29" i="7"/>
  <c r="BI29" i="7"/>
  <c r="BH29" i="7"/>
  <c r="BG29" i="7"/>
  <c r="BF29" i="7"/>
  <c r="BD29" i="7"/>
  <c r="BB29" i="7"/>
  <c r="AY29" i="7"/>
  <c r="AU29" i="7"/>
  <c r="AT29" i="7"/>
  <c r="AS29" i="7"/>
  <c r="AR29" i="7"/>
  <c r="AQ29" i="7"/>
  <c r="AP29" i="7"/>
  <c r="AO29" i="7"/>
  <c r="AN29" i="7"/>
  <c r="AK29" i="7"/>
  <c r="AI29" i="7"/>
  <c r="AF29" i="7"/>
  <c r="AB29" i="7"/>
  <c r="AA29" i="7"/>
  <c r="Z29" i="7"/>
  <c r="Y29" i="7"/>
  <c r="X29" i="7"/>
  <c r="W29" i="7"/>
  <c r="V29" i="7"/>
  <c r="U29" i="7"/>
  <c r="T29" i="7"/>
  <c r="R29" i="7"/>
  <c r="P29" i="7"/>
  <c r="M29" i="7"/>
  <c r="I29" i="7"/>
  <c r="G29" i="7"/>
  <c r="D29" i="7"/>
  <c r="BN28" i="7"/>
  <c r="BM28" i="7"/>
  <c r="BL28" i="7"/>
  <c r="BK28" i="7"/>
  <c r="BJ28" i="7"/>
  <c r="BI28" i="7"/>
  <c r="BH28" i="7"/>
  <c r="BG28" i="7"/>
  <c r="BF28" i="7"/>
  <c r="BD28" i="7"/>
  <c r="BB28" i="7"/>
  <c r="AY28" i="7"/>
  <c r="AU28" i="7"/>
  <c r="AT28" i="7"/>
  <c r="AS28" i="7"/>
  <c r="AR28" i="7"/>
  <c r="AQ28" i="7"/>
  <c r="AP28" i="7"/>
  <c r="AO28" i="7"/>
  <c r="AN28" i="7"/>
  <c r="AK28" i="7"/>
  <c r="AI28" i="7"/>
  <c r="AF28" i="7"/>
  <c r="AB28" i="7"/>
  <c r="AA28" i="7"/>
  <c r="Z28" i="7"/>
  <c r="Y28" i="7"/>
  <c r="X28" i="7"/>
  <c r="W28" i="7"/>
  <c r="V28" i="7"/>
  <c r="U28" i="7"/>
  <c r="T28" i="7"/>
  <c r="R28" i="7"/>
  <c r="P28" i="7"/>
  <c r="M28" i="7"/>
  <c r="I28" i="7"/>
  <c r="G28" i="7"/>
  <c r="D28" i="7"/>
  <c r="BN27" i="7"/>
  <c r="BM27" i="7"/>
  <c r="BL27" i="7"/>
  <c r="BK27" i="7"/>
  <c r="BJ27" i="7"/>
  <c r="BI27" i="7"/>
  <c r="BH27" i="7"/>
  <c r="BG27" i="7"/>
  <c r="BF27" i="7"/>
  <c r="BD27" i="7"/>
  <c r="BB27" i="7"/>
  <c r="AY27" i="7"/>
  <c r="AU27" i="7"/>
  <c r="AT27" i="7"/>
  <c r="AS27" i="7"/>
  <c r="AR27" i="7"/>
  <c r="AQ27" i="7"/>
  <c r="AP27" i="7"/>
  <c r="AO27" i="7"/>
  <c r="AN27" i="7"/>
  <c r="AK27" i="7"/>
  <c r="AI27" i="7"/>
  <c r="AF27" i="7"/>
  <c r="AB27" i="7"/>
  <c r="AA27" i="7"/>
  <c r="Z27" i="7"/>
  <c r="Y27" i="7"/>
  <c r="X27" i="7"/>
  <c r="W27" i="7"/>
  <c r="V27" i="7"/>
  <c r="U27" i="7"/>
  <c r="T27" i="7"/>
  <c r="R27" i="7"/>
  <c r="P27" i="7"/>
  <c r="M27" i="7"/>
  <c r="I27" i="7"/>
  <c r="G27" i="7"/>
  <c r="D27" i="7"/>
  <c r="BN26" i="7"/>
  <c r="BM26" i="7"/>
  <c r="BL26" i="7"/>
  <c r="BK26" i="7"/>
  <c r="BJ26" i="7"/>
  <c r="BI26" i="7"/>
  <c r="BH26" i="7"/>
  <c r="BG26" i="7"/>
  <c r="BF26" i="7"/>
  <c r="BD26" i="7"/>
  <c r="BB26" i="7"/>
  <c r="AY26" i="7"/>
  <c r="AU26" i="7"/>
  <c r="AT26" i="7"/>
  <c r="AS26" i="7"/>
  <c r="AR26" i="7"/>
  <c r="AQ26" i="7"/>
  <c r="AP26" i="7"/>
  <c r="AO26" i="7"/>
  <c r="AN26" i="7"/>
  <c r="AK26" i="7"/>
  <c r="AI26" i="7"/>
  <c r="AF26" i="7"/>
  <c r="AB26" i="7"/>
  <c r="AA26" i="7"/>
  <c r="Z26" i="7"/>
  <c r="Y26" i="7"/>
  <c r="X26" i="7"/>
  <c r="W26" i="7"/>
  <c r="V26" i="7"/>
  <c r="U26" i="7"/>
  <c r="T26" i="7"/>
  <c r="R26" i="7"/>
  <c r="P26" i="7"/>
  <c r="M26" i="7"/>
  <c r="I26" i="7"/>
  <c r="G26" i="7"/>
  <c r="D26" i="7"/>
  <c r="BN25" i="7"/>
  <c r="BM25" i="7"/>
  <c r="BL25" i="7"/>
  <c r="BK25" i="7"/>
  <c r="BJ25" i="7"/>
  <c r="BI25" i="7"/>
  <c r="BH25" i="7"/>
  <c r="BG25" i="7"/>
  <c r="BF25" i="7"/>
  <c r="BD25" i="7"/>
  <c r="BB25" i="7"/>
  <c r="AY25" i="7"/>
  <c r="AU25" i="7"/>
  <c r="AT25" i="7"/>
  <c r="AS25" i="7"/>
  <c r="AR25" i="7"/>
  <c r="AQ25" i="7"/>
  <c r="AP25" i="7"/>
  <c r="AO25" i="7"/>
  <c r="AN25" i="7"/>
  <c r="AK25" i="7"/>
  <c r="AI25" i="7"/>
  <c r="AF25" i="7"/>
  <c r="AB25" i="7"/>
  <c r="AA25" i="7"/>
  <c r="Z25" i="7"/>
  <c r="Y25" i="7"/>
  <c r="X25" i="7"/>
  <c r="W25" i="7"/>
  <c r="V25" i="7"/>
  <c r="U25" i="7"/>
  <c r="T25" i="7"/>
  <c r="R25" i="7"/>
  <c r="P25" i="7"/>
  <c r="M25" i="7"/>
  <c r="I25" i="7"/>
  <c r="G25" i="7"/>
  <c r="D25" i="7"/>
  <c r="BN24" i="7"/>
  <c r="BM24" i="7"/>
  <c r="BL24" i="7"/>
  <c r="BK24" i="7"/>
  <c r="BJ24" i="7"/>
  <c r="BI24" i="7"/>
  <c r="BH24" i="7"/>
  <c r="BG24" i="7"/>
  <c r="BF24" i="7"/>
  <c r="BD24" i="7"/>
  <c r="BB24" i="7"/>
  <c r="AY24" i="7"/>
  <c r="AU24" i="7"/>
  <c r="AT24" i="7"/>
  <c r="AS24" i="7"/>
  <c r="AR24" i="7"/>
  <c r="AQ24" i="7"/>
  <c r="AP24" i="7"/>
  <c r="AO24" i="7"/>
  <c r="AN24" i="7"/>
  <c r="AK24" i="7"/>
  <c r="AI24" i="7"/>
  <c r="AF24" i="7"/>
  <c r="AB24" i="7"/>
  <c r="AA24" i="7"/>
  <c r="Z24" i="7"/>
  <c r="Y24" i="7"/>
  <c r="X24" i="7"/>
  <c r="W24" i="7"/>
  <c r="V24" i="7"/>
  <c r="U24" i="7"/>
  <c r="T24" i="7"/>
  <c r="R24" i="7"/>
  <c r="P24" i="7"/>
  <c r="M24" i="7"/>
  <c r="I24" i="7"/>
  <c r="G24" i="7"/>
  <c r="D24" i="7"/>
  <c r="BN23" i="7"/>
  <c r="BM23" i="7"/>
  <c r="BL23" i="7"/>
  <c r="BK23" i="7"/>
  <c r="BJ23" i="7"/>
  <c r="BI23" i="7"/>
  <c r="BH23" i="7"/>
  <c r="BG23" i="7"/>
  <c r="BF23" i="7"/>
  <c r="BD23" i="7"/>
  <c r="BB23" i="7"/>
  <c r="AY23" i="7"/>
  <c r="AU23" i="7"/>
  <c r="AT23" i="7"/>
  <c r="AS23" i="7"/>
  <c r="AR23" i="7"/>
  <c r="AQ23" i="7"/>
  <c r="AP23" i="7"/>
  <c r="AO23" i="7"/>
  <c r="AN23" i="7"/>
  <c r="AK23" i="7"/>
  <c r="AI23" i="7"/>
  <c r="AF23" i="7"/>
  <c r="AB23" i="7"/>
  <c r="AA23" i="7"/>
  <c r="Z23" i="7"/>
  <c r="Y23" i="7"/>
  <c r="X23" i="7"/>
  <c r="W23" i="7"/>
  <c r="V23" i="7"/>
  <c r="U23" i="7"/>
  <c r="T23" i="7"/>
  <c r="R23" i="7"/>
  <c r="P23" i="7"/>
  <c r="M23" i="7"/>
  <c r="I23" i="7"/>
  <c r="G23" i="7"/>
  <c r="D23" i="7"/>
  <c r="BN22" i="7"/>
  <c r="BM22" i="7"/>
  <c r="BL22" i="7"/>
  <c r="BK22" i="7"/>
  <c r="BJ22" i="7"/>
  <c r="BI22" i="7"/>
  <c r="BH22" i="7"/>
  <c r="BG22" i="7"/>
  <c r="BF22" i="7"/>
  <c r="BD22" i="7"/>
  <c r="BB22" i="7"/>
  <c r="AY22" i="7"/>
  <c r="AU22" i="7"/>
  <c r="AT22" i="7"/>
  <c r="AS22" i="7"/>
  <c r="AR22" i="7"/>
  <c r="AQ22" i="7"/>
  <c r="AP22" i="7"/>
  <c r="AO22" i="7"/>
  <c r="AN22" i="7"/>
  <c r="AK22" i="7"/>
  <c r="AI22" i="7"/>
  <c r="AF22" i="7"/>
  <c r="AB22" i="7"/>
  <c r="AA22" i="7"/>
  <c r="Z22" i="7"/>
  <c r="Y22" i="7"/>
  <c r="X22" i="7"/>
  <c r="W22" i="7"/>
  <c r="V22" i="7"/>
  <c r="U22" i="7"/>
  <c r="T22" i="7"/>
  <c r="R22" i="7"/>
  <c r="P22" i="7"/>
  <c r="M22" i="7"/>
  <c r="I22" i="7"/>
  <c r="G22" i="7"/>
  <c r="D22" i="7"/>
  <c r="BN21" i="7"/>
  <c r="BM21" i="7"/>
  <c r="BL21" i="7"/>
  <c r="BK21" i="7"/>
  <c r="BJ21" i="7"/>
  <c r="BI21" i="7"/>
  <c r="BH21" i="7"/>
  <c r="BG21" i="7"/>
  <c r="BF21" i="7"/>
  <c r="BD21" i="7"/>
  <c r="BB21" i="7"/>
  <c r="AY21" i="7"/>
  <c r="AU21" i="7"/>
  <c r="AT21" i="7"/>
  <c r="AS21" i="7"/>
  <c r="AR21" i="7"/>
  <c r="AQ21" i="7"/>
  <c r="AP21" i="7"/>
  <c r="AO21" i="7"/>
  <c r="AN21" i="7"/>
  <c r="AK21" i="7"/>
  <c r="AI21" i="7"/>
  <c r="AF21" i="7"/>
  <c r="AB21" i="7"/>
  <c r="AA21" i="7"/>
  <c r="Z21" i="7"/>
  <c r="Y21" i="7"/>
  <c r="X21" i="7"/>
  <c r="W21" i="7"/>
  <c r="V21" i="7"/>
  <c r="U21" i="7"/>
  <c r="T21" i="7"/>
  <c r="R21" i="7"/>
  <c r="P21" i="7"/>
  <c r="M21" i="7"/>
  <c r="I21" i="7"/>
  <c r="G21" i="7"/>
  <c r="D21" i="7"/>
  <c r="BN20" i="7"/>
  <c r="BM20" i="7"/>
  <c r="BL20" i="7"/>
  <c r="BK20" i="7"/>
  <c r="BJ20" i="7"/>
  <c r="BI20" i="7"/>
  <c r="BH20" i="7"/>
  <c r="BG20" i="7"/>
  <c r="BF20" i="7"/>
  <c r="BD20" i="7"/>
  <c r="BB20" i="7"/>
  <c r="AY20" i="7"/>
  <c r="AU20" i="7"/>
  <c r="AT20" i="7"/>
  <c r="AS20" i="7"/>
  <c r="AR20" i="7"/>
  <c r="AQ20" i="7"/>
  <c r="AP20" i="7"/>
  <c r="AO20" i="7"/>
  <c r="AN20" i="7"/>
  <c r="AK20" i="7"/>
  <c r="AI20" i="7"/>
  <c r="AF20" i="7"/>
  <c r="AB20" i="7"/>
  <c r="AA20" i="7"/>
  <c r="Z20" i="7"/>
  <c r="Y20" i="7"/>
  <c r="X20" i="7"/>
  <c r="W20" i="7"/>
  <c r="V20" i="7"/>
  <c r="U20" i="7"/>
  <c r="T20" i="7"/>
  <c r="R20" i="7"/>
  <c r="P20" i="7"/>
  <c r="M20" i="7"/>
  <c r="I20" i="7"/>
  <c r="G20" i="7"/>
  <c r="D20" i="7"/>
  <c r="BN19" i="7"/>
  <c r="BM19" i="7"/>
  <c r="BL19" i="7"/>
  <c r="BK19" i="7"/>
  <c r="BJ19" i="7"/>
  <c r="BI19" i="7"/>
  <c r="BH19" i="7"/>
  <c r="BG19" i="7"/>
  <c r="BF19" i="7"/>
  <c r="BD19" i="7"/>
  <c r="BB19" i="7"/>
  <c r="AY19" i="7"/>
  <c r="AU19" i="7"/>
  <c r="AT19" i="7"/>
  <c r="AS19" i="7"/>
  <c r="AR19" i="7"/>
  <c r="AQ19" i="7"/>
  <c r="AP19" i="7"/>
  <c r="AO19" i="7"/>
  <c r="AN19" i="7"/>
  <c r="AK19" i="7"/>
  <c r="AI19" i="7"/>
  <c r="AF19" i="7"/>
  <c r="AB19" i="7"/>
  <c r="AA19" i="7"/>
  <c r="Z19" i="7"/>
  <c r="Y19" i="7"/>
  <c r="X19" i="7"/>
  <c r="W19" i="7"/>
  <c r="V19" i="7"/>
  <c r="U19" i="7"/>
  <c r="T19" i="7"/>
  <c r="R19" i="7"/>
  <c r="P19" i="7"/>
  <c r="M19" i="7"/>
  <c r="I19" i="7"/>
  <c r="G19" i="7"/>
  <c r="D19" i="7"/>
  <c r="BN18" i="7"/>
  <c r="BM18" i="7"/>
  <c r="BL18" i="7"/>
  <c r="BK18" i="7"/>
  <c r="BJ18" i="7"/>
  <c r="BI18" i="7"/>
  <c r="BH18" i="7"/>
  <c r="BG18" i="7"/>
  <c r="BF18" i="7"/>
  <c r="BD18" i="7"/>
  <c r="BB18" i="7"/>
  <c r="AY18" i="7"/>
  <c r="AU18" i="7"/>
  <c r="AT18" i="7"/>
  <c r="AS18" i="7"/>
  <c r="AR18" i="7"/>
  <c r="AQ18" i="7"/>
  <c r="AP18" i="7"/>
  <c r="AO18" i="7"/>
  <c r="AN18" i="7"/>
  <c r="AK18" i="7"/>
  <c r="AI18" i="7"/>
  <c r="AF18" i="7"/>
  <c r="AB18" i="7"/>
  <c r="AA18" i="7"/>
  <c r="Z18" i="7"/>
  <c r="Y18" i="7"/>
  <c r="X18" i="7"/>
  <c r="W18" i="7"/>
  <c r="V18" i="7"/>
  <c r="U18" i="7"/>
  <c r="T18" i="7"/>
  <c r="R18" i="7"/>
  <c r="P18" i="7"/>
  <c r="M18" i="7"/>
  <c r="I18" i="7"/>
  <c r="G18" i="7"/>
  <c r="D18" i="7"/>
  <c r="BN17" i="7"/>
  <c r="BM17" i="7"/>
  <c r="BL17" i="7"/>
  <c r="BK17" i="7"/>
  <c r="BJ17" i="7"/>
  <c r="BI17" i="7"/>
  <c r="BH17" i="7"/>
  <c r="BG17" i="7"/>
  <c r="BF17" i="7"/>
  <c r="BD17" i="7"/>
  <c r="BB17" i="7"/>
  <c r="AY17" i="7"/>
  <c r="AU17" i="7"/>
  <c r="AT17" i="7"/>
  <c r="AS17" i="7"/>
  <c r="AR17" i="7"/>
  <c r="AQ17" i="7"/>
  <c r="AP17" i="7"/>
  <c r="AO17" i="7"/>
  <c r="AN17" i="7"/>
  <c r="AK17" i="7"/>
  <c r="AI17" i="7"/>
  <c r="AF17" i="7"/>
  <c r="AB17" i="7"/>
  <c r="AA17" i="7"/>
  <c r="Z17" i="7"/>
  <c r="Y17" i="7"/>
  <c r="X17" i="7"/>
  <c r="W17" i="7"/>
  <c r="V17" i="7"/>
  <c r="U17" i="7"/>
  <c r="T17" i="7"/>
  <c r="R17" i="7"/>
  <c r="P17" i="7"/>
  <c r="M17" i="7"/>
  <c r="I17" i="7"/>
  <c r="G17" i="7"/>
  <c r="D17" i="7"/>
  <c r="BN16" i="7"/>
  <c r="BM16" i="7"/>
  <c r="BL16" i="7"/>
  <c r="BK16" i="7"/>
  <c r="BJ16" i="7"/>
  <c r="BI16" i="7"/>
  <c r="BH16" i="7"/>
  <c r="BG16" i="7"/>
  <c r="BF16" i="7"/>
  <c r="BD16" i="7"/>
  <c r="BB16" i="7"/>
  <c r="AY16" i="7"/>
  <c r="AU16" i="7"/>
  <c r="AT16" i="7"/>
  <c r="AS16" i="7"/>
  <c r="AR16" i="7"/>
  <c r="AQ16" i="7"/>
  <c r="AP16" i="7"/>
  <c r="AO16" i="7"/>
  <c r="AN16" i="7"/>
  <c r="AK16" i="7"/>
  <c r="AI16" i="7"/>
  <c r="AF16" i="7"/>
  <c r="AB16" i="7"/>
  <c r="AA16" i="7"/>
  <c r="Z16" i="7"/>
  <c r="Y16" i="7"/>
  <c r="X16" i="7"/>
  <c r="W16" i="7"/>
  <c r="V16" i="7"/>
  <c r="U16" i="7"/>
  <c r="T16" i="7"/>
  <c r="R16" i="7"/>
  <c r="P16" i="7"/>
  <c r="M16" i="7"/>
  <c r="I16" i="7"/>
  <c r="G16" i="7"/>
  <c r="D16" i="7"/>
  <c r="BN15" i="7"/>
  <c r="BM15" i="7"/>
  <c r="BL15" i="7"/>
  <c r="BK15" i="7"/>
  <c r="BJ15" i="7"/>
  <c r="BI15" i="7"/>
  <c r="BH15" i="7"/>
  <c r="BG15" i="7"/>
  <c r="BF15" i="7"/>
  <c r="BD15" i="7"/>
  <c r="BB15" i="7"/>
  <c r="AY15" i="7"/>
  <c r="AU15" i="7"/>
  <c r="AT15" i="7"/>
  <c r="AS15" i="7"/>
  <c r="AR15" i="7"/>
  <c r="AQ15" i="7"/>
  <c r="AP15" i="7"/>
  <c r="AO15" i="7"/>
  <c r="AN15" i="7"/>
  <c r="AK15" i="7"/>
  <c r="AI15" i="7"/>
  <c r="AF15" i="7"/>
  <c r="AB15" i="7"/>
  <c r="AA15" i="7"/>
  <c r="Z15" i="7"/>
  <c r="Y15" i="7"/>
  <c r="X15" i="7"/>
  <c r="W15" i="7"/>
  <c r="V15" i="7"/>
  <c r="U15" i="7"/>
  <c r="T15" i="7"/>
  <c r="R15" i="7"/>
  <c r="P15" i="7"/>
  <c r="M15" i="7"/>
  <c r="I15" i="7"/>
  <c r="G15" i="7"/>
  <c r="D15" i="7"/>
  <c r="BN14" i="7"/>
  <c r="BM14" i="7"/>
  <c r="BL14" i="7"/>
  <c r="BK14" i="7"/>
  <c r="BJ14" i="7"/>
  <c r="BI14" i="7"/>
  <c r="BH14" i="7"/>
  <c r="BG14" i="7"/>
  <c r="BF14" i="7"/>
  <c r="BD14" i="7"/>
  <c r="BB14" i="7"/>
  <c r="AY14" i="7"/>
  <c r="AU14" i="7"/>
  <c r="AT14" i="7"/>
  <c r="AS14" i="7"/>
  <c r="AR14" i="7"/>
  <c r="AQ14" i="7"/>
  <c r="AP14" i="7"/>
  <c r="AO14" i="7"/>
  <c r="AN14" i="7"/>
  <c r="AK14" i="7"/>
  <c r="AI14" i="7"/>
  <c r="AF14" i="7"/>
  <c r="AB14" i="7"/>
  <c r="AA14" i="7"/>
  <c r="Z14" i="7"/>
  <c r="Y14" i="7"/>
  <c r="X14" i="7"/>
  <c r="W14" i="7"/>
  <c r="V14" i="7"/>
  <c r="U14" i="7"/>
  <c r="T14" i="7"/>
  <c r="R14" i="7"/>
  <c r="P14" i="7"/>
  <c r="M14" i="7"/>
  <c r="I14" i="7"/>
  <c r="G14" i="7"/>
  <c r="D14" i="7"/>
  <c r="BN13" i="7"/>
  <c r="BM13" i="7"/>
  <c r="BL13" i="7"/>
  <c r="BK13" i="7"/>
  <c r="BJ13" i="7"/>
  <c r="BI13" i="7"/>
  <c r="BH13" i="7"/>
  <c r="BG13" i="7"/>
  <c r="BF13" i="7"/>
  <c r="BD13" i="7"/>
  <c r="BB13" i="7"/>
  <c r="AY13" i="7"/>
  <c r="AU13" i="7"/>
  <c r="AT13" i="7"/>
  <c r="AS13" i="7"/>
  <c r="AR13" i="7"/>
  <c r="AQ13" i="7"/>
  <c r="AP13" i="7"/>
  <c r="AO13" i="7"/>
  <c r="AN13" i="7"/>
  <c r="AK13" i="7"/>
  <c r="AI13" i="7"/>
  <c r="AF13" i="7"/>
  <c r="AB13" i="7"/>
  <c r="AA13" i="7"/>
  <c r="Z13" i="7"/>
  <c r="Y13" i="7"/>
  <c r="X13" i="7"/>
  <c r="W13" i="7"/>
  <c r="V13" i="7"/>
  <c r="U13" i="7"/>
  <c r="T13" i="7"/>
  <c r="R13" i="7"/>
  <c r="P13" i="7"/>
  <c r="M13" i="7"/>
  <c r="I13" i="7"/>
  <c r="G13" i="7"/>
  <c r="D13" i="7"/>
  <c r="BN12" i="7"/>
  <c r="BM12" i="7"/>
  <c r="BL12" i="7"/>
  <c r="BK12" i="7"/>
  <c r="BJ12" i="7"/>
  <c r="BI12" i="7"/>
  <c r="BH12" i="7"/>
  <c r="BG12" i="7"/>
  <c r="BF12" i="7"/>
  <c r="BD12" i="7"/>
  <c r="BB12" i="7"/>
  <c r="AY12" i="7"/>
  <c r="AU12" i="7"/>
  <c r="AT12" i="7"/>
  <c r="AS12" i="7"/>
  <c r="AR12" i="7"/>
  <c r="AQ12" i="7"/>
  <c r="AP12" i="7"/>
  <c r="AO12" i="7"/>
  <c r="AN12" i="7"/>
  <c r="AK12" i="7"/>
  <c r="AI12" i="7"/>
  <c r="AF12" i="7"/>
  <c r="AB12" i="7"/>
  <c r="AA12" i="7"/>
  <c r="Z12" i="7"/>
  <c r="Y12" i="7"/>
  <c r="X12" i="7"/>
  <c r="W12" i="7"/>
  <c r="V12" i="7"/>
  <c r="U12" i="7"/>
  <c r="T12" i="7"/>
  <c r="R12" i="7"/>
  <c r="P12" i="7"/>
  <c r="M12" i="7"/>
  <c r="I12" i="7"/>
  <c r="G12" i="7"/>
  <c r="D12" i="7"/>
  <c r="BN11" i="7"/>
  <c r="BM11" i="7"/>
  <c r="BL11" i="7"/>
  <c r="BK11" i="7"/>
  <c r="BJ11" i="7"/>
  <c r="BI11" i="7"/>
  <c r="BH11" i="7"/>
  <c r="BG11" i="7"/>
  <c r="BF11" i="7"/>
  <c r="BD11" i="7"/>
  <c r="BB11" i="7"/>
  <c r="AY11" i="7"/>
  <c r="AU11" i="7"/>
  <c r="AT11" i="7"/>
  <c r="AS11" i="7"/>
  <c r="AR11" i="7"/>
  <c r="AQ11" i="7"/>
  <c r="AP11" i="7"/>
  <c r="AO11" i="7"/>
  <c r="AN11" i="7"/>
  <c r="AK11" i="7"/>
  <c r="AI11" i="7"/>
  <c r="AF11" i="7"/>
  <c r="AB11" i="7"/>
  <c r="AA11" i="7"/>
  <c r="Z11" i="7"/>
  <c r="Y11" i="7"/>
  <c r="X11" i="7"/>
  <c r="W11" i="7"/>
  <c r="V11" i="7"/>
  <c r="U11" i="7"/>
  <c r="T11" i="7"/>
  <c r="R11" i="7"/>
  <c r="P11" i="7"/>
  <c r="M11" i="7"/>
  <c r="I11" i="7"/>
  <c r="G11" i="7"/>
  <c r="D11" i="7"/>
  <c r="BN10" i="7"/>
  <c r="BM10" i="7"/>
  <c r="BL10" i="7"/>
  <c r="BK10" i="7"/>
  <c r="BJ10" i="7"/>
  <c r="BI10" i="7"/>
  <c r="BH10" i="7"/>
  <c r="BG10" i="7"/>
  <c r="BF10" i="7"/>
  <c r="BD10" i="7"/>
  <c r="BB10" i="7"/>
  <c r="AY10" i="7"/>
  <c r="AU10" i="7"/>
  <c r="AT10" i="7"/>
  <c r="AS10" i="7"/>
  <c r="AR10" i="7"/>
  <c r="AQ10" i="7"/>
  <c r="AP10" i="7"/>
  <c r="AO10" i="7"/>
  <c r="AN10" i="7"/>
  <c r="AK10" i="7"/>
  <c r="AI10" i="7"/>
  <c r="AF10" i="7"/>
  <c r="AB10" i="7"/>
  <c r="AA10" i="7"/>
  <c r="Z10" i="7"/>
  <c r="Y10" i="7"/>
  <c r="X10" i="7"/>
  <c r="W10" i="7"/>
  <c r="V10" i="7"/>
  <c r="U10" i="7"/>
  <c r="T10" i="7"/>
  <c r="R10" i="7"/>
  <c r="P10" i="7"/>
  <c r="M10" i="7"/>
  <c r="I10" i="7"/>
  <c r="G10" i="7"/>
  <c r="D10" i="7"/>
  <c r="BN9" i="7"/>
  <c r="BM9" i="7"/>
  <c r="BL9" i="7"/>
  <c r="BK9" i="7"/>
  <c r="BJ9" i="7"/>
  <c r="BI9" i="7"/>
  <c r="BH9" i="7"/>
  <c r="BG9" i="7"/>
  <c r="BF9" i="7"/>
  <c r="BD9" i="7"/>
  <c r="BB9" i="7"/>
  <c r="AY9" i="7"/>
  <c r="AU9" i="7"/>
  <c r="AT9" i="7"/>
  <c r="AS9" i="7"/>
  <c r="AR9" i="7"/>
  <c r="AQ9" i="7"/>
  <c r="AP9" i="7"/>
  <c r="AO9" i="7"/>
  <c r="AN9" i="7"/>
  <c r="AK9" i="7"/>
  <c r="AI9" i="7"/>
  <c r="AF9" i="7"/>
  <c r="AB9" i="7"/>
  <c r="AA9" i="7"/>
  <c r="Z9" i="7"/>
  <c r="Y9" i="7"/>
  <c r="X9" i="7"/>
  <c r="W9" i="7"/>
  <c r="V9" i="7"/>
  <c r="U9" i="7"/>
  <c r="T9" i="7"/>
  <c r="R9" i="7"/>
  <c r="P9" i="7"/>
  <c r="M9" i="7"/>
  <c r="I9" i="7"/>
  <c r="G9" i="7"/>
  <c r="D9" i="7"/>
  <c r="BC7" i="7"/>
  <c r="BA7" i="7"/>
  <c r="AZ7" i="7"/>
  <c r="AX7" i="7"/>
  <c r="AW7" i="7"/>
  <c r="AJ7" i="7"/>
  <c r="AH7" i="7"/>
  <c r="AG7" i="7"/>
  <c r="AE7" i="7"/>
  <c r="AD7" i="7"/>
  <c r="Q7" i="7"/>
  <c r="O7" i="7"/>
  <c r="N7" i="7"/>
  <c r="L7" i="7"/>
  <c r="K7" i="7"/>
  <c r="H7" i="7"/>
  <c r="F7" i="7"/>
  <c r="E7" i="7"/>
  <c r="C7" i="7"/>
  <c r="B7" i="7"/>
  <c r="AN7" i="7" l="1"/>
  <c r="AP7" i="7"/>
  <c r="AI7" i="7"/>
  <c r="U7" i="7"/>
  <c r="P7" i="7"/>
  <c r="BF7" i="7"/>
  <c r="AC9" i="7"/>
  <c r="AC10" i="7"/>
  <c r="AC11" i="7"/>
  <c r="AC12" i="7"/>
  <c r="AC13" i="7"/>
  <c r="AV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C43" i="7"/>
  <c r="AC44" i="7"/>
  <c r="AC45" i="7"/>
  <c r="AC46" i="7"/>
  <c r="AC47" i="7"/>
  <c r="AC48" i="7"/>
  <c r="AC49" i="7"/>
  <c r="AC50" i="7"/>
  <c r="AV93" i="7"/>
  <c r="BI7" i="7"/>
  <c r="AV9" i="7"/>
  <c r="AV11" i="7"/>
  <c r="AV15" i="7"/>
  <c r="AV17" i="7"/>
  <c r="AV19" i="7"/>
  <c r="AV21" i="7"/>
  <c r="AV23" i="7"/>
  <c r="AV25" i="7"/>
  <c r="AV27" i="7"/>
  <c r="AV29" i="7"/>
  <c r="AV31" i="7"/>
  <c r="AV33" i="7"/>
  <c r="AV35" i="7"/>
  <c r="AV37" i="7"/>
  <c r="AV39" i="7"/>
  <c r="AV40" i="7"/>
  <c r="AV41" i="7"/>
  <c r="I7" i="7"/>
  <c r="D7" i="7"/>
  <c r="G7" i="7"/>
  <c r="T7" i="7"/>
  <c r="R7" i="7"/>
  <c r="AC7" i="7" s="1"/>
  <c r="AM7" i="7"/>
  <c r="AK7" i="7"/>
  <c r="AV7" i="7" s="1"/>
  <c r="BG7" i="7"/>
  <c r="BO9" i="7"/>
  <c r="BO10" i="7"/>
  <c r="BO11" i="7"/>
  <c r="BO12" i="7"/>
  <c r="BO13" i="7"/>
  <c r="BO14" i="7"/>
  <c r="BO15" i="7"/>
  <c r="BO16" i="7"/>
  <c r="BO17" i="7"/>
  <c r="BO18" i="7"/>
  <c r="BO19" i="7"/>
  <c r="BO20" i="7"/>
  <c r="BO21" i="7"/>
  <c r="BO22" i="7"/>
  <c r="BO23" i="7"/>
  <c r="BO24" i="7"/>
  <c r="BO25" i="7"/>
  <c r="BO26" i="7"/>
  <c r="BO27" i="7"/>
  <c r="BO28" i="7"/>
  <c r="BO29" i="7"/>
  <c r="BO30" i="7"/>
  <c r="BO31" i="7"/>
  <c r="BO32" i="7"/>
  <c r="BO33" i="7"/>
  <c r="BO34" i="7"/>
  <c r="BO35" i="7"/>
  <c r="BO36" i="7"/>
  <c r="BO37" i="7"/>
  <c r="BO38" i="7"/>
  <c r="BO39" i="7"/>
  <c r="BO40" i="7"/>
  <c r="BO41" i="7"/>
  <c r="BO42" i="7"/>
  <c r="BO43" i="7"/>
  <c r="BO44" i="7"/>
  <c r="BO45" i="7"/>
  <c r="BO46" i="7"/>
  <c r="BO47" i="7"/>
  <c r="BO48" i="7"/>
  <c r="BO49" i="7"/>
  <c r="BO50" i="7"/>
  <c r="BO51" i="7"/>
  <c r="BO52" i="7"/>
  <c r="BO53" i="7"/>
  <c r="BO54" i="7"/>
  <c r="BO55" i="7"/>
  <c r="BO56" i="7"/>
  <c r="BO57" i="7"/>
  <c r="BO58" i="7"/>
  <c r="BO59" i="7"/>
  <c r="BO60" i="7"/>
  <c r="BO61" i="7"/>
  <c r="BO62" i="7"/>
  <c r="BO63" i="7"/>
  <c r="BO64" i="7"/>
  <c r="BO65" i="7"/>
  <c r="BO66" i="7"/>
  <c r="BO67" i="7"/>
  <c r="BO68" i="7"/>
  <c r="BO69" i="7"/>
  <c r="BO70" i="7"/>
  <c r="BO71" i="7"/>
  <c r="BO72" i="7"/>
  <c r="BO73" i="7"/>
  <c r="BO74" i="7"/>
  <c r="BO75" i="7"/>
  <c r="BO76" i="7"/>
  <c r="BO77" i="7"/>
  <c r="BO78" i="7"/>
  <c r="BO79" i="7"/>
  <c r="BO80" i="7"/>
  <c r="BO81" i="7"/>
  <c r="BO82" i="7"/>
  <c r="BO83" i="7"/>
  <c r="BO84" i="7"/>
  <c r="BO85" i="7"/>
  <c r="BO86" i="7"/>
  <c r="BO87" i="7"/>
  <c r="BO88" i="7"/>
  <c r="BO89" i="7"/>
  <c r="BO90" i="7"/>
  <c r="BO91" i="7"/>
  <c r="BO92" i="7"/>
  <c r="BO93" i="7"/>
  <c r="AV42" i="7"/>
  <c r="AV43" i="7"/>
  <c r="AV44" i="7"/>
  <c r="AV45" i="7"/>
  <c r="AV46" i="7"/>
  <c r="AV47" i="7"/>
  <c r="AV48" i="7"/>
  <c r="AV49" i="7"/>
  <c r="AV50" i="7"/>
  <c r="AV51" i="7"/>
  <c r="AV52" i="7"/>
  <c r="AV53" i="7"/>
  <c r="AV54" i="7"/>
  <c r="AV55" i="7"/>
  <c r="AV56" i="7"/>
  <c r="AV57" i="7"/>
  <c r="AV58" i="7"/>
  <c r="AV59" i="7"/>
  <c r="AV60" i="7"/>
  <c r="AV61" i="7"/>
  <c r="AV62" i="7"/>
  <c r="AV63" i="7"/>
  <c r="AV64" i="7"/>
  <c r="AV65" i="7"/>
  <c r="AV66" i="7"/>
  <c r="AV67" i="7"/>
  <c r="AV68" i="7"/>
  <c r="AV69" i="7"/>
  <c r="AV70" i="7"/>
  <c r="AV71" i="7"/>
  <c r="AV72" i="7"/>
  <c r="AV73" i="7"/>
  <c r="AV74" i="7"/>
  <c r="AV75" i="7"/>
  <c r="AV76" i="7"/>
  <c r="AV77" i="7"/>
  <c r="AV78" i="7"/>
  <c r="AV79" i="7"/>
  <c r="AV80" i="7"/>
  <c r="AV81" i="7"/>
  <c r="AV82" i="7"/>
  <c r="AV83" i="7"/>
  <c r="AV84" i="7"/>
  <c r="AV85" i="7"/>
  <c r="AV86" i="7"/>
  <c r="AV87" i="7"/>
  <c r="AV88" i="7"/>
  <c r="AV89" i="7"/>
  <c r="AV90" i="7"/>
  <c r="AV91" i="7"/>
  <c r="S7" i="7"/>
  <c r="AT7" i="7"/>
  <c r="BL7" i="7"/>
  <c r="X7" i="7"/>
  <c r="BN7" i="7"/>
  <c r="J7" i="7"/>
  <c r="Y7" i="7"/>
  <c r="BK7" i="7"/>
  <c r="Z7" i="7"/>
  <c r="AB7" i="7"/>
  <c r="AA7" i="7"/>
  <c r="AS7" i="7"/>
  <c r="AU7" i="7"/>
  <c r="AR7" i="7"/>
  <c r="BB7" i="7"/>
  <c r="BD7" i="7"/>
  <c r="BO7" i="7" s="1"/>
  <c r="BM7" i="7"/>
  <c r="W7" i="7"/>
  <c r="AQ7" i="7"/>
  <c r="BJ7" i="7"/>
  <c r="V7" i="7"/>
  <c r="M7" i="7"/>
  <c r="AO7" i="7"/>
  <c r="AF7" i="7"/>
  <c r="BH7" i="7"/>
  <c r="AY7" i="7"/>
  <c r="AV10" i="7"/>
  <c r="AV12" i="7"/>
  <c r="AV14" i="7"/>
  <c r="AV16" i="7"/>
  <c r="AV18" i="7"/>
  <c r="AV20" i="7"/>
  <c r="AV22" i="7"/>
  <c r="AV24" i="7"/>
  <c r="AV26" i="7"/>
  <c r="AV28" i="7"/>
  <c r="AV30" i="7"/>
  <c r="AV32" i="7"/>
  <c r="AV34" i="7"/>
  <c r="AV36" i="7"/>
  <c r="AV38" i="7"/>
  <c r="AC51" i="7"/>
  <c r="AC52" i="7"/>
  <c r="AC53" i="7"/>
  <c r="AC54" i="7"/>
  <c r="AC55" i="7"/>
  <c r="AC56" i="7"/>
  <c r="AC57" i="7"/>
  <c r="AC58" i="7"/>
  <c r="AC59" i="7"/>
  <c r="AC60" i="7"/>
  <c r="AC61" i="7"/>
  <c r="AC62" i="7"/>
  <c r="AC63" i="7"/>
  <c r="AC64" i="7"/>
  <c r="AC65" i="7"/>
  <c r="AC66" i="7"/>
  <c r="AC67" i="7"/>
  <c r="AC68" i="7"/>
  <c r="AC69" i="7"/>
  <c r="AC70" i="7"/>
  <c r="AC71" i="7"/>
  <c r="AC72" i="7"/>
  <c r="AC73" i="7"/>
  <c r="AC74" i="7"/>
  <c r="AC75" i="7"/>
  <c r="AC76" i="7"/>
  <c r="AC77" i="7"/>
  <c r="AC78" i="7"/>
  <c r="AC79" i="7"/>
  <c r="AC80" i="7"/>
  <c r="AC81" i="7"/>
  <c r="AC82" i="7"/>
  <c r="AC83" i="7"/>
  <c r="AC84" i="7"/>
  <c r="AC85" i="7"/>
  <c r="AC86" i="7"/>
  <c r="AC87" i="7"/>
  <c r="AC88" i="7"/>
  <c r="AC89" i="7"/>
  <c r="AC90" i="7"/>
  <c r="AC91" i="7"/>
  <c r="AV92" i="7"/>
  <c r="K12" i="4"/>
  <c r="K9" i="4"/>
  <c r="K6" i="4"/>
  <c r="K5" i="4"/>
  <c r="I13" i="4"/>
  <c r="F11" i="4"/>
  <c r="AY93" i="1"/>
  <c r="AY92" i="1"/>
  <c r="AY91" i="1"/>
  <c r="AY90" i="1"/>
  <c r="AY89" i="1"/>
  <c r="AY88" i="1"/>
  <c r="AY87" i="1"/>
  <c r="AY86" i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AY28" i="1"/>
  <c r="AY27" i="1"/>
  <c r="AY26" i="1"/>
  <c r="AY25" i="1"/>
  <c r="AY24" i="1"/>
  <c r="AY23" i="1"/>
  <c r="AY22" i="1"/>
  <c r="AY21" i="1"/>
  <c r="AY20" i="1"/>
  <c r="AY19" i="1"/>
  <c r="AY18" i="1"/>
  <c r="AY17" i="1"/>
  <c r="AY16" i="1"/>
  <c r="AY15" i="1"/>
  <c r="AY14" i="1"/>
  <c r="AY13" i="1"/>
  <c r="AY12" i="1"/>
  <c r="AY11" i="1"/>
  <c r="AY10" i="1"/>
  <c r="AY9" i="1"/>
  <c r="AV93" i="1"/>
  <c r="AV92" i="1"/>
  <c r="AV91" i="1"/>
  <c r="AV90" i="1"/>
  <c r="AV89" i="1"/>
  <c r="AV88" i="1"/>
  <c r="AV87" i="1"/>
  <c r="AV86" i="1"/>
  <c r="AV85" i="1"/>
  <c r="AV84" i="1"/>
  <c r="AV83" i="1"/>
  <c r="AV82" i="1"/>
  <c r="AV81" i="1"/>
  <c r="AV80" i="1"/>
  <c r="AV79" i="1"/>
  <c r="AV78" i="1"/>
  <c r="AV77" i="1"/>
  <c r="AV76" i="1"/>
  <c r="AV75" i="1"/>
  <c r="AV74" i="1"/>
  <c r="AV73" i="1"/>
  <c r="AV72" i="1"/>
  <c r="AV71" i="1"/>
  <c r="AV70" i="1"/>
  <c r="AV69" i="1"/>
  <c r="AV68" i="1"/>
  <c r="AV6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V44" i="1"/>
  <c r="AV43" i="1"/>
  <c r="AV42" i="1"/>
  <c r="AV41" i="1"/>
  <c r="AV40" i="1"/>
  <c r="AV39" i="1"/>
  <c r="AV38" i="1"/>
  <c r="AV37" i="1"/>
  <c r="AV36" i="1"/>
  <c r="AV35" i="1"/>
  <c r="AV34" i="1"/>
  <c r="AV33" i="1"/>
  <c r="AV32" i="1"/>
  <c r="AV31" i="1"/>
  <c r="AV30" i="1"/>
  <c r="AV29" i="1"/>
  <c r="AV28" i="1"/>
  <c r="AV27" i="1"/>
  <c r="AV26" i="1"/>
  <c r="AV25" i="1"/>
  <c r="AV24" i="1"/>
  <c r="AV23" i="1"/>
  <c r="AV22" i="1"/>
  <c r="AV21" i="1"/>
  <c r="AV20" i="1"/>
  <c r="AV19" i="1"/>
  <c r="AV18" i="1"/>
  <c r="AV17" i="1"/>
  <c r="AV16" i="1"/>
  <c r="AV15" i="1"/>
  <c r="AV14" i="1"/>
  <c r="AV13" i="1"/>
  <c r="AV12" i="1"/>
  <c r="AV11" i="1"/>
  <c r="AV10" i="1"/>
  <c r="AV9" i="1"/>
  <c r="AG92" i="1"/>
  <c r="AG93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D92" i="1"/>
  <c r="AD93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G7" i="4"/>
  <c r="I14" i="4"/>
  <c r="F14" i="4"/>
  <c r="G13" i="4"/>
  <c r="F13" i="4"/>
  <c r="I11" i="4"/>
  <c r="G11" i="4"/>
  <c r="I10" i="4"/>
  <c r="G10" i="4"/>
  <c r="F10" i="4"/>
  <c r="J9" i="4"/>
  <c r="I8" i="4"/>
  <c r="G8" i="4"/>
  <c r="F8" i="4"/>
  <c r="I7" i="4"/>
  <c r="F7" i="4"/>
  <c r="E8" i="2"/>
  <c r="D8" i="2"/>
  <c r="E7" i="2"/>
  <c r="D7" i="2"/>
  <c r="H8" i="2"/>
  <c r="G8" i="2"/>
  <c r="H7" i="2"/>
  <c r="G7" i="2"/>
  <c r="E14" i="2"/>
  <c r="D14" i="2"/>
  <c r="E13" i="2"/>
  <c r="D13" i="2"/>
  <c r="H14" i="2"/>
  <c r="G14" i="2"/>
  <c r="H13" i="2"/>
  <c r="G13" i="2"/>
  <c r="H18" i="2"/>
  <c r="G18" i="2"/>
  <c r="H17" i="2"/>
  <c r="G17" i="2"/>
  <c r="E18" i="2"/>
  <c r="D18" i="2"/>
  <c r="E17" i="2"/>
  <c r="D17" i="2"/>
  <c r="D21" i="2"/>
  <c r="D20" i="2"/>
  <c r="H21" i="2"/>
  <c r="G21" i="2"/>
  <c r="H20" i="2"/>
  <c r="G20" i="2"/>
  <c r="D24" i="2"/>
  <c r="D23" i="2"/>
  <c r="H24" i="2"/>
  <c r="G24" i="2"/>
  <c r="H23" i="2"/>
  <c r="G23" i="2"/>
  <c r="E28" i="2"/>
  <c r="D28" i="2"/>
  <c r="E27" i="2"/>
  <c r="D27" i="2"/>
  <c r="H28" i="2"/>
  <c r="G28" i="2"/>
  <c r="H27" i="2"/>
  <c r="G27" i="2"/>
  <c r="E31" i="2"/>
  <c r="D31" i="2"/>
  <c r="E30" i="2"/>
  <c r="D30" i="2"/>
  <c r="H31" i="2"/>
  <c r="G31" i="2"/>
  <c r="H30" i="2"/>
  <c r="G30" i="2"/>
  <c r="H34" i="2"/>
  <c r="G34" i="2"/>
  <c r="H33" i="2"/>
  <c r="G33" i="2"/>
  <c r="E34" i="2"/>
  <c r="E33" i="2"/>
  <c r="J34" i="2"/>
  <c r="J17" i="2"/>
  <c r="J18" i="2"/>
  <c r="J20" i="2"/>
  <c r="J21" i="2"/>
  <c r="J23" i="2"/>
  <c r="J24" i="2"/>
  <c r="J14" i="2"/>
  <c r="I32" i="2"/>
  <c r="I34" i="2" s="1"/>
  <c r="I29" i="2"/>
  <c r="I26" i="2"/>
  <c r="I28" i="2" s="1"/>
  <c r="I25" i="2"/>
  <c r="I24" i="2"/>
  <c r="I22" i="2"/>
  <c r="I19" i="2"/>
  <c r="I16" i="2"/>
  <c r="I21" i="2" s="1"/>
  <c r="I15" i="2"/>
  <c r="I12" i="2"/>
  <c r="I9" i="2"/>
  <c r="I6" i="2"/>
  <c r="I5" i="2"/>
  <c r="I11" i="2"/>
  <c r="F32" i="2"/>
  <c r="F29" i="2"/>
  <c r="F26" i="2"/>
  <c r="F28" i="2" s="1"/>
  <c r="F25" i="2"/>
  <c r="F19" i="2"/>
  <c r="F21" i="2" s="1"/>
  <c r="F16" i="2"/>
  <c r="F15" i="2"/>
  <c r="F18" i="2" s="1"/>
  <c r="F9" i="2"/>
  <c r="F11" i="2" s="1"/>
  <c r="F12" i="2"/>
  <c r="F6" i="2"/>
  <c r="F8" i="2" s="1"/>
  <c r="F5" i="2"/>
  <c r="J33" i="2"/>
  <c r="D33" i="2"/>
  <c r="K32" i="2"/>
  <c r="J31" i="2"/>
  <c r="D34" i="2"/>
  <c r="J30" i="2"/>
  <c r="K29" i="2"/>
  <c r="J28" i="2"/>
  <c r="J27" i="2"/>
  <c r="K26" i="2"/>
  <c r="K28" i="2" s="1"/>
  <c r="K25" i="2"/>
  <c r="K22" i="2"/>
  <c r="K19" i="2"/>
  <c r="K16" i="2"/>
  <c r="K15" i="2"/>
  <c r="J13" i="2"/>
  <c r="K12" i="2"/>
  <c r="E11" i="2"/>
  <c r="G11" i="2"/>
  <c r="H11" i="2"/>
  <c r="J11" i="2"/>
  <c r="D11" i="2"/>
  <c r="E10" i="2"/>
  <c r="G10" i="2"/>
  <c r="H10" i="2"/>
  <c r="J10" i="2"/>
  <c r="D10" i="2"/>
  <c r="K9" i="2"/>
  <c r="K10" i="2" s="1"/>
  <c r="J8" i="2"/>
  <c r="J7" i="2"/>
  <c r="K6" i="2"/>
  <c r="K5" i="2"/>
  <c r="BB94" i="3"/>
  <c r="BA94" i="3"/>
  <c r="AZ94" i="3"/>
  <c r="AY94" i="3"/>
  <c r="AX94" i="3"/>
  <c r="AW94" i="3"/>
  <c r="AV94" i="3"/>
  <c r="AU94" i="3"/>
  <c r="AT94" i="3"/>
  <c r="AS94" i="3"/>
  <c r="AL94" i="3"/>
  <c r="AK94" i="3"/>
  <c r="AJ94" i="3"/>
  <c r="AI94" i="3"/>
  <c r="AH94" i="3"/>
  <c r="AG94" i="3"/>
  <c r="AF94" i="3"/>
  <c r="AE94" i="3"/>
  <c r="AD94" i="3"/>
  <c r="AC94" i="3"/>
  <c r="AM94" i="3" s="1"/>
  <c r="M94" i="3"/>
  <c r="BB93" i="3"/>
  <c r="BA93" i="3"/>
  <c r="AZ93" i="3"/>
  <c r="AY93" i="3"/>
  <c r="AX93" i="3"/>
  <c r="AW93" i="3"/>
  <c r="AV93" i="3"/>
  <c r="AU93" i="3"/>
  <c r="AT93" i="3"/>
  <c r="AS93" i="3"/>
  <c r="BC93" i="3" s="1"/>
  <c r="AL93" i="3"/>
  <c r="AK93" i="3"/>
  <c r="AJ93" i="3"/>
  <c r="AI93" i="3"/>
  <c r="AH93" i="3"/>
  <c r="AG93" i="3"/>
  <c r="AF93" i="3"/>
  <c r="AE93" i="3"/>
  <c r="AD93" i="3"/>
  <c r="AC93" i="3"/>
  <c r="AM93" i="3" s="1"/>
  <c r="M93" i="3"/>
  <c r="BB92" i="3"/>
  <c r="BA92" i="3"/>
  <c r="AZ92" i="3"/>
  <c r="AY92" i="3"/>
  <c r="AX92" i="3"/>
  <c r="AW92" i="3"/>
  <c r="AV92" i="3"/>
  <c r="AU92" i="3"/>
  <c r="AT92" i="3"/>
  <c r="AS92" i="3"/>
  <c r="AL92" i="3"/>
  <c r="AK92" i="3"/>
  <c r="AJ92" i="3"/>
  <c r="AI92" i="3"/>
  <c r="AH92" i="3"/>
  <c r="AG92" i="3"/>
  <c r="AF92" i="3"/>
  <c r="AE92" i="3"/>
  <c r="AD92" i="3"/>
  <c r="AC92" i="3"/>
  <c r="AM92" i="3" s="1"/>
  <c r="V92" i="3"/>
  <c r="U92" i="3"/>
  <c r="T92" i="3"/>
  <c r="S92" i="3"/>
  <c r="R92" i="3"/>
  <c r="Q92" i="3"/>
  <c r="P92" i="3"/>
  <c r="O92" i="3"/>
  <c r="N92" i="3"/>
  <c r="M92" i="3"/>
  <c r="W92" i="3" s="1"/>
  <c r="G92" i="3"/>
  <c r="BB91" i="3"/>
  <c r="BA91" i="3"/>
  <c r="AZ91" i="3"/>
  <c r="AY91" i="3"/>
  <c r="AX91" i="3"/>
  <c r="AW91" i="3"/>
  <c r="AV91" i="3"/>
  <c r="AU91" i="3"/>
  <c r="AT91" i="3"/>
  <c r="AS91" i="3"/>
  <c r="AL91" i="3"/>
  <c r="AK91" i="3"/>
  <c r="AJ91" i="3"/>
  <c r="AI91" i="3"/>
  <c r="AH91" i="3"/>
  <c r="AG91" i="3"/>
  <c r="AF91" i="3"/>
  <c r="AE91" i="3"/>
  <c r="AD91" i="3"/>
  <c r="AC91" i="3"/>
  <c r="AM91" i="3" s="1"/>
  <c r="V91" i="3"/>
  <c r="U91" i="3"/>
  <c r="T91" i="3"/>
  <c r="S91" i="3"/>
  <c r="R91" i="3"/>
  <c r="Q91" i="3"/>
  <c r="P91" i="3"/>
  <c r="O91" i="3"/>
  <c r="N91" i="3"/>
  <c r="M91" i="3"/>
  <c r="W91" i="3" s="1"/>
  <c r="G91" i="3"/>
  <c r="BB90" i="3"/>
  <c r="BA90" i="3"/>
  <c r="AZ90" i="3"/>
  <c r="AY90" i="3"/>
  <c r="AX90" i="3"/>
  <c r="AW90" i="3"/>
  <c r="AV90" i="3"/>
  <c r="AU90" i="3"/>
  <c r="AT90" i="3"/>
  <c r="AS90" i="3"/>
  <c r="AL90" i="3"/>
  <c r="AK90" i="3"/>
  <c r="AJ90" i="3"/>
  <c r="AI90" i="3"/>
  <c r="AH90" i="3"/>
  <c r="AG90" i="3"/>
  <c r="AF90" i="3"/>
  <c r="AE90" i="3"/>
  <c r="AD90" i="3"/>
  <c r="AC90" i="3"/>
  <c r="AM90" i="3" s="1"/>
  <c r="V90" i="3"/>
  <c r="U90" i="3"/>
  <c r="T90" i="3"/>
  <c r="S90" i="3"/>
  <c r="R90" i="3"/>
  <c r="Q90" i="3"/>
  <c r="P90" i="3"/>
  <c r="O90" i="3"/>
  <c r="N90" i="3"/>
  <c r="M90" i="3"/>
  <c r="W90" i="3" s="1"/>
  <c r="G90" i="3"/>
  <c r="BB89" i="3"/>
  <c r="BA89" i="3"/>
  <c r="AZ89" i="3"/>
  <c r="AY89" i="3"/>
  <c r="AX89" i="3"/>
  <c r="AW89" i="3"/>
  <c r="AV89" i="3"/>
  <c r="AU89" i="3"/>
  <c r="AT89" i="3"/>
  <c r="AS89" i="3"/>
  <c r="AL89" i="3"/>
  <c r="AK89" i="3"/>
  <c r="AJ89" i="3"/>
  <c r="AI89" i="3"/>
  <c r="AH89" i="3"/>
  <c r="AG89" i="3"/>
  <c r="AF89" i="3"/>
  <c r="AE89" i="3"/>
  <c r="AD89" i="3"/>
  <c r="AC89" i="3"/>
  <c r="AM89" i="3" s="1"/>
  <c r="V89" i="3"/>
  <c r="U89" i="3"/>
  <c r="T89" i="3"/>
  <c r="S89" i="3"/>
  <c r="R89" i="3"/>
  <c r="Q89" i="3"/>
  <c r="P89" i="3"/>
  <c r="O89" i="3"/>
  <c r="N89" i="3"/>
  <c r="M89" i="3"/>
  <c r="W89" i="3" s="1"/>
  <c r="G89" i="3"/>
  <c r="BB88" i="3"/>
  <c r="BA88" i="3"/>
  <c r="AZ88" i="3"/>
  <c r="AY88" i="3"/>
  <c r="AX88" i="3"/>
  <c r="AW88" i="3"/>
  <c r="AV88" i="3"/>
  <c r="AU88" i="3"/>
  <c r="AT88" i="3"/>
  <c r="AS88" i="3"/>
  <c r="AL88" i="3"/>
  <c r="AK88" i="3"/>
  <c r="AJ88" i="3"/>
  <c r="AI88" i="3"/>
  <c r="AH88" i="3"/>
  <c r="AG88" i="3"/>
  <c r="AF88" i="3"/>
  <c r="AE88" i="3"/>
  <c r="AD88" i="3"/>
  <c r="AC88" i="3"/>
  <c r="AM88" i="3" s="1"/>
  <c r="V88" i="3"/>
  <c r="U88" i="3"/>
  <c r="T88" i="3"/>
  <c r="S88" i="3"/>
  <c r="R88" i="3"/>
  <c r="Q88" i="3"/>
  <c r="P88" i="3"/>
  <c r="O88" i="3"/>
  <c r="N88" i="3"/>
  <c r="M88" i="3"/>
  <c r="W88" i="3" s="1"/>
  <c r="G88" i="3"/>
  <c r="BB87" i="3"/>
  <c r="BA87" i="3"/>
  <c r="AZ87" i="3"/>
  <c r="AY87" i="3"/>
  <c r="AX87" i="3"/>
  <c r="AW87" i="3"/>
  <c r="AV87" i="3"/>
  <c r="AU87" i="3"/>
  <c r="AT87" i="3"/>
  <c r="AS87" i="3"/>
  <c r="AL87" i="3"/>
  <c r="AK87" i="3"/>
  <c r="AJ87" i="3"/>
  <c r="AI87" i="3"/>
  <c r="AH87" i="3"/>
  <c r="AG87" i="3"/>
  <c r="AF87" i="3"/>
  <c r="AE87" i="3"/>
  <c r="AD87" i="3"/>
  <c r="AC87" i="3"/>
  <c r="AM87" i="3" s="1"/>
  <c r="V87" i="3"/>
  <c r="U87" i="3"/>
  <c r="T87" i="3"/>
  <c r="S87" i="3"/>
  <c r="R87" i="3"/>
  <c r="Q87" i="3"/>
  <c r="P87" i="3"/>
  <c r="O87" i="3"/>
  <c r="N87" i="3"/>
  <c r="M87" i="3"/>
  <c r="W87" i="3" s="1"/>
  <c r="G87" i="3"/>
  <c r="BB86" i="3"/>
  <c r="BA86" i="3"/>
  <c r="AZ86" i="3"/>
  <c r="AY86" i="3"/>
  <c r="AX86" i="3"/>
  <c r="AW86" i="3"/>
  <c r="AV86" i="3"/>
  <c r="AU86" i="3"/>
  <c r="AT86" i="3"/>
  <c r="AS86" i="3"/>
  <c r="AL86" i="3"/>
  <c r="AK86" i="3"/>
  <c r="AJ86" i="3"/>
  <c r="AI86" i="3"/>
  <c r="AH86" i="3"/>
  <c r="AG86" i="3"/>
  <c r="AF86" i="3"/>
  <c r="AE86" i="3"/>
  <c r="AD86" i="3"/>
  <c r="AC86" i="3"/>
  <c r="AM86" i="3" s="1"/>
  <c r="V86" i="3"/>
  <c r="U86" i="3"/>
  <c r="T86" i="3"/>
  <c r="S86" i="3"/>
  <c r="R86" i="3"/>
  <c r="Q86" i="3"/>
  <c r="P86" i="3"/>
  <c r="O86" i="3"/>
  <c r="N86" i="3"/>
  <c r="M86" i="3"/>
  <c r="W86" i="3" s="1"/>
  <c r="G86" i="3"/>
  <c r="BB85" i="3"/>
  <c r="BA85" i="3"/>
  <c r="AZ85" i="3"/>
  <c r="AY85" i="3"/>
  <c r="AX85" i="3"/>
  <c r="AW85" i="3"/>
  <c r="AV85" i="3"/>
  <c r="AU85" i="3"/>
  <c r="AT85" i="3"/>
  <c r="AS85" i="3"/>
  <c r="AL85" i="3"/>
  <c r="AK85" i="3"/>
  <c r="AJ85" i="3"/>
  <c r="AI85" i="3"/>
  <c r="AH85" i="3"/>
  <c r="AG85" i="3"/>
  <c r="AF85" i="3"/>
  <c r="AE85" i="3"/>
  <c r="AD85" i="3"/>
  <c r="AC85" i="3"/>
  <c r="AM85" i="3" s="1"/>
  <c r="V85" i="3"/>
  <c r="U85" i="3"/>
  <c r="T85" i="3"/>
  <c r="S85" i="3"/>
  <c r="R85" i="3"/>
  <c r="Q85" i="3"/>
  <c r="P85" i="3"/>
  <c r="O85" i="3"/>
  <c r="N85" i="3"/>
  <c r="M85" i="3"/>
  <c r="W85" i="3" s="1"/>
  <c r="G85" i="3"/>
  <c r="BB84" i="3"/>
  <c r="BA84" i="3"/>
  <c r="AZ84" i="3"/>
  <c r="AY84" i="3"/>
  <c r="AX84" i="3"/>
  <c r="AW84" i="3"/>
  <c r="AV84" i="3"/>
  <c r="AU84" i="3"/>
  <c r="AT84" i="3"/>
  <c r="AS84" i="3"/>
  <c r="AL84" i="3"/>
  <c r="AK84" i="3"/>
  <c r="AJ84" i="3"/>
  <c r="AI84" i="3"/>
  <c r="AH84" i="3"/>
  <c r="AG84" i="3"/>
  <c r="AF84" i="3"/>
  <c r="AE84" i="3"/>
  <c r="AD84" i="3"/>
  <c r="AC84" i="3"/>
  <c r="AM84" i="3" s="1"/>
  <c r="V84" i="3"/>
  <c r="U84" i="3"/>
  <c r="T84" i="3"/>
  <c r="S84" i="3"/>
  <c r="R84" i="3"/>
  <c r="Q84" i="3"/>
  <c r="P84" i="3"/>
  <c r="O84" i="3"/>
  <c r="N84" i="3"/>
  <c r="M84" i="3"/>
  <c r="W84" i="3" s="1"/>
  <c r="G84" i="3"/>
  <c r="BB83" i="3"/>
  <c r="BA83" i="3"/>
  <c r="AZ83" i="3"/>
  <c r="AY83" i="3"/>
  <c r="AX83" i="3"/>
  <c r="AW83" i="3"/>
  <c r="AV83" i="3"/>
  <c r="AU83" i="3"/>
  <c r="AT83" i="3"/>
  <c r="AS83" i="3"/>
  <c r="AL83" i="3"/>
  <c r="AK83" i="3"/>
  <c r="AJ83" i="3"/>
  <c r="AI83" i="3"/>
  <c r="AH83" i="3"/>
  <c r="AG83" i="3"/>
  <c r="AF83" i="3"/>
  <c r="AE83" i="3"/>
  <c r="AD83" i="3"/>
  <c r="AC83" i="3"/>
  <c r="AM83" i="3" s="1"/>
  <c r="V83" i="3"/>
  <c r="U83" i="3"/>
  <c r="T83" i="3"/>
  <c r="S83" i="3"/>
  <c r="R83" i="3"/>
  <c r="Q83" i="3"/>
  <c r="P83" i="3"/>
  <c r="O83" i="3"/>
  <c r="N83" i="3"/>
  <c r="M83" i="3"/>
  <c r="W83" i="3" s="1"/>
  <c r="G83" i="3"/>
  <c r="BB82" i="3"/>
  <c r="BA82" i="3"/>
  <c r="AZ82" i="3"/>
  <c r="AY82" i="3"/>
  <c r="AX82" i="3"/>
  <c r="AW82" i="3"/>
  <c r="AV82" i="3"/>
  <c r="AU82" i="3"/>
  <c r="AT82" i="3"/>
  <c r="AS82" i="3"/>
  <c r="AL82" i="3"/>
  <c r="AK82" i="3"/>
  <c r="AJ82" i="3"/>
  <c r="AI82" i="3"/>
  <c r="AH82" i="3"/>
  <c r="AG82" i="3"/>
  <c r="AF82" i="3"/>
  <c r="AE82" i="3"/>
  <c r="AD82" i="3"/>
  <c r="AC82" i="3"/>
  <c r="AM82" i="3" s="1"/>
  <c r="V82" i="3"/>
  <c r="U82" i="3"/>
  <c r="T82" i="3"/>
  <c r="S82" i="3"/>
  <c r="R82" i="3"/>
  <c r="Q82" i="3"/>
  <c r="P82" i="3"/>
  <c r="O82" i="3"/>
  <c r="N82" i="3"/>
  <c r="M82" i="3"/>
  <c r="W82" i="3" s="1"/>
  <c r="G82" i="3"/>
  <c r="BB81" i="3"/>
  <c r="BA81" i="3"/>
  <c r="AZ81" i="3"/>
  <c r="AY81" i="3"/>
  <c r="AX81" i="3"/>
  <c r="AW81" i="3"/>
  <c r="AV81" i="3"/>
  <c r="AU81" i="3"/>
  <c r="AT81" i="3"/>
  <c r="AS81" i="3"/>
  <c r="AL81" i="3"/>
  <c r="AK81" i="3"/>
  <c r="AJ81" i="3"/>
  <c r="AI81" i="3"/>
  <c r="AH81" i="3"/>
  <c r="AG81" i="3"/>
  <c r="AF81" i="3"/>
  <c r="AE81" i="3"/>
  <c r="AD81" i="3"/>
  <c r="AC81" i="3"/>
  <c r="AM81" i="3" s="1"/>
  <c r="V81" i="3"/>
  <c r="U81" i="3"/>
  <c r="T81" i="3"/>
  <c r="S81" i="3"/>
  <c r="R81" i="3"/>
  <c r="Q81" i="3"/>
  <c r="P81" i="3"/>
  <c r="O81" i="3"/>
  <c r="N81" i="3"/>
  <c r="M81" i="3"/>
  <c r="W81" i="3" s="1"/>
  <c r="G81" i="3"/>
  <c r="BB80" i="3"/>
  <c r="BA80" i="3"/>
  <c r="AZ80" i="3"/>
  <c r="AY80" i="3"/>
  <c r="AX80" i="3"/>
  <c r="AW80" i="3"/>
  <c r="AV80" i="3"/>
  <c r="AU80" i="3"/>
  <c r="AT80" i="3"/>
  <c r="AS80" i="3"/>
  <c r="AL80" i="3"/>
  <c r="AK80" i="3"/>
  <c r="AJ80" i="3"/>
  <c r="AI80" i="3"/>
  <c r="AH80" i="3"/>
  <c r="AG80" i="3"/>
  <c r="AF80" i="3"/>
  <c r="AE80" i="3"/>
  <c r="AD80" i="3"/>
  <c r="AC80" i="3"/>
  <c r="AM80" i="3" s="1"/>
  <c r="V80" i="3"/>
  <c r="U80" i="3"/>
  <c r="T80" i="3"/>
  <c r="S80" i="3"/>
  <c r="R80" i="3"/>
  <c r="Q80" i="3"/>
  <c r="P80" i="3"/>
  <c r="O80" i="3"/>
  <c r="N80" i="3"/>
  <c r="M80" i="3"/>
  <c r="W80" i="3" s="1"/>
  <c r="G80" i="3"/>
  <c r="BB79" i="3"/>
  <c r="BA79" i="3"/>
  <c r="AZ79" i="3"/>
  <c r="AY79" i="3"/>
  <c r="AX79" i="3"/>
  <c r="AW79" i="3"/>
  <c r="AV79" i="3"/>
  <c r="AU79" i="3"/>
  <c r="AT79" i="3"/>
  <c r="AS79" i="3"/>
  <c r="AL79" i="3"/>
  <c r="AK79" i="3"/>
  <c r="AJ79" i="3"/>
  <c r="AI79" i="3"/>
  <c r="AH79" i="3"/>
  <c r="AG79" i="3"/>
  <c r="AF79" i="3"/>
  <c r="AE79" i="3"/>
  <c r="AD79" i="3"/>
  <c r="AC79" i="3"/>
  <c r="AM79" i="3" s="1"/>
  <c r="V79" i="3"/>
  <c r="U79" i="3"/>
  <c r="T79" i="3"/>
  <c r="S79" i="3"/>
  <c r="R79" i="3"/>
  <c r="Q79" i="3"/>
  <c r="P79" i="3"/>
  <c r="O79" i="3"/>
  <c r="N79" i="3"/>
  <c r="M79" i="3"/>
  <c r="W79" i="3" s="1"/>
  <c r="G79" i="3"/>
  <c r="BB78" i="3"/>
  <c r="BA78" i="3"/>
  <c r="AZ78" i="3"/>
  <c r="AY78" i="3"/>
  <c r="AX78" i="3"/>
  <c r="AW78" i="3"/>
  <c r="AV78" i="3"/>
  <c r="AU78" i="3"/>
  <c r="AT78" i="3"/>
  <c r="AS78" i="3"/>
  <c r="AL78" i="3"/>
  <c r="AK78" i="3"/>
  <c r="AJ78" i="3"/>
  <c r="AI78" i="3"/>
  <c r="AH78" i="3"/>
  <c r="AG78" i="3"/>
  <c r="AF78" i="3"/>
  <c r="AE78" i="3"/>
  <c r="AD78" i="3"/>
  <c r="AC78" i="3"/>
  <c r="AM78" i="3" s="1"/>
  <c r="V78" i="3"/>
  <c r="U78" i="3"/>
  <c r="T78" i="3"/>
  <c r="S78" i="3"/>
  <c r="R78" i="3"/>
  <c r="Q78" i="3"/>
  <c r="P78" i="3"/>
  <c r="O78" i="3"/>
  <c r="N78" i="3"/>
  <c r="M78" i="3"/>
  <c r="W78" i="3" s="1"/>
  <c r="G78" i="3"/>
  <c r="BB77" i="3"/>
  <c r="BA77" i="3"/>
  <c r="AZ77" i="3"/>
  <c r="AY77" i="3"/>
  <c r="AX77" i="3"/>
  <c r="AW77" i="3"/>
  <c r="AV77" i="3"/>
  <c r="AU77" i="3"/>
  <c r="AT77" i="3"/>
  <c r="AS77" i="3"/>
  <c r="AL77" i="3"/>
  <c r="AK77" i="3"/>
  <c r="AJ77" i="3"/>
  <c r="AI77" i="3"/>
  <c r="AH77" i="3"/>
  <c r="AG77" i="3"/>
  <c r="AF77" i="3"/>
  <c r="AE77" i="3"/>
  <c r="AD77" i="3"/>
  <c r="AC77" i="3"/>
  <c r="AM77" i="3" s="1"/>
  <c r="V77" i="3"/>
  <c r="U77" i="3"/>
  <c r="T77" i="3"/>
  <c r="S77" i="3"/>
  <c r="R77" i="3"/>
  <c r="Q77" i="3"/>
  <c r="P77" i="3"/>
  <c r="O77" i="3"/>
  <c r="N77" i="3"/>
  <c r="M77" i="3"/>
  <c r="W77" i="3" s="1"/>
  <c r="G77" i="3"/>
  <c r="BB76" i="3"/>
  <c r="BA76" i="3"/>
  <c r="AZ76" i="3"/>
  <c r="AY76" i="3"/>
  <c r="AX76" i="3"/>
  <c r="AW76" i="3"/>
  <c r="AV76" i="3"/>
  <c r="AU76" i="3"/>
  <c r="AT76" i="3"/>
  <c r="AS76" i="3"/>
  <c r="AL76" i="3"/>
  <c r="AK76" i="3"/>
  <c r="AJ76" i="3"/>
  <c r="AI76" i="3"/>
  <c r="AH76" i="3"/>
  <c r="AG76" i="3"/>
  <c r="AF76" i="3"/>
  <c r="AE76" i="3"/>
  <c r="AD76" i="3"/>
  <c r="AC76" i="3"/>
  <c r="AM76" i="3" s="1"/>
  <c r="V76" i="3"/>
  <c r="U76" i="3"/>
  <c r="T76" i="3"/>
  <c r="S76" i="3"/>
  <c r="R76" i="3"/>
  <c r="Q76" i="3"/>
  <c r="P76" i="3"/>
  <c r="O76" i="3"/>
  <c r="N76" i="3"/>
  <c r="M76" i="3"/>
  <c r="W76" i="3" s="1"/>
  <c r="G76" i="3"/>
  <c r="BB75" i="3"/>
  <c r="BA75" i="3"/>
  <c r="AZ75" i="3"/>
  <c r="AY75" i="3"/>
  <c r="AX75" i="3"/>
  <c r="AW75" i="3"/>
  <c r="AV75" i="3"/>
  <c r="AU75" i="3"/>
  <c r="AT75" i="3"/>
  <c r="AS75" i="3"/>
  <c r="AL75" i="3"/>
  <c r="AK75" i="3"/>
  <c r="AJ75" i="3"/>
  <c r="AI75" i="3"/>
  <c r="AH75" i="3"/>
  <c r="AG75" i="3"/>
  <c r="AF75" i="3"/>
  <c r="AE75" i="3"/>
  <c r="AD75" i="3"/>
  <c r="AC75" i="3"/>
  <c r="AM75" i="3" s="1"/>
  <c r="V75" i="3"/>
  <c r="U75" i="3"/>
  <c r="T75" i="3"/>
  <c r="S75" i="3"/>
  <c r="R75" i="3"/>
  <c r="Q75" i="3"/>
  <c r="P75" i="3"/>
  <c r="O75" i="3"/>
  <c r="N75" i="3"/>
  <c r="M75" i="3"/>
  <c r="W75" i="3" s="1"/>
  <c r="G75" i="3"/>
  <c r="BB74" i="3"/>
  <c r="BA74" i="3"/>
  <c r="AZ74" i="3"/>
  <c r="AY74" i="3"/>
  <c r="AX74" i="3"/>
  <c r="AW74" i="3"/>
  <c r="AV74" i="3"/>
  <c r="AU74" i="3"/>
  <c r="AT74" i="3"/>
  <c r="AS74" i="3"/>
  <c r="AL74" i="3"/>
  <c r="AK74" i="3"/>
  <c r="AJ74" i="3"/>
  <c r="AI74" i="3"/>
  <c r="AH74" i="3"/>
  <c r="AG74" i="3"/>
  <c r="AF74" i="3"/>
  <c r="AE74" i="3"/>
  <c r="AD74" i="3"/>
  <c r="AC74" i="3"/>
  <c r="AM74" i="3" s="1"/>
  <c r="V74" i="3"/>
  <c r="U74" i="3"/>
  <c r="T74" i="3"/>
  <c r="S74" i="3"/>
  <c r="R74" i="3"/>
  <c r="Q74" i="3"/>
  <c r="P74" i="3"/>
  <c r="O74" i="3"/>
  <c r="N74" i="3"/>
  <c r="M74" i="3"/>
  <c r="W74" i="3" s="1"/>
  <c r="G74" i="3"/>
  <c r="BB73" i="3"/>
  <c r="BA73" i="3"/>
  <c r="AZ73" i="3"/>
  <c r="AY73" i="3"/>
  <c r="AX73" i="3"/>
  <c r="AW73" i="3"/>
  <c r="AV73" i="3"/>
  <c r="AU73" i="3"/>
  <c r="AT73" i="3"/>
  <c r="AS73" i="3"/>
  <c r="AL73" i="3"/>
  <c r="AK73" i="3"/>
  <c r="AJ73" i="3"/>
  <c r="AI73" i="3"/>
  <c r="AH73" i="3"/>
  <c r="AG73" i="3"/>
  <c r="AF73" i="3"/>
  <c r="AE73" i="3"/>
  <c r="AD73" i="3"/>
  <c r="AC73" i="3"/>
  <c r="AM73" i="3" s="1"/>
  <c r="V73" i="3"/>
  <c r="U73" i="3"/>
  <c r="T73" i="3"/>
  <c r="S73" i="3"/>
  <c r="R73" i="3"/>
  <c r="Q73" i="3"/>
  <c r="P73" i="3"/>
  <c r="O73" i="3"/>
  <c r="N73" i="3"/>
  <c r="M73" i="3"/>
  <c r="W73" i="3" s="1"/>
  <c r="G73" i="3"/>
  <c r="BB72" i="3"/>
  <c r="BA72" i="3"/>
  <c r="AZ72" i="3"/>
  <c r="AY72" i="3"/>
  <c r="AX72" i="3"/>
  <c r="AW72" i="3"/>
  <c r="AV72" i="3"/>
  <c r="AU72" i="3"/>
  <c r="AT72" i="3"/>
  <c r="AS72" i="3"/>
  <c r="AL72" i="3"/>
  <c r="AK72" i="3"/>
  <c r="AJ72" i="3"/>
  <c r="AI72" i="3"/>
  <c r="AH72" i="3"/>
  <c r="AG72" i="3"/>
  <c r="AF72" i="3"/>
  <c r="AE72" i="3"/>
  <c r="AD72" i="3"/>
  <c r="AC72" i="3"/>
  <c r="AM72" i="3" s="1"/>
  <c r="V72" i="3"/>
  <c r="U72" i="3"/>
  <c r="T72" i="3"/>
  <c r="S72" i="3"/>
  <c r="R72" i="3"/>
  <c r="Q72" i="3"/>
  <c r="P72" i="3"/>
  <c r="O72" i="3"/>
  <c r="N72" i="3"/>
  <c r="M72" i="3"/>
  <c r="W72" i="3" s="1"/>
  <c r="G72" i="3"/>
  <c r="BB71" i="3"/>
  <c r="BA71" i="3"/>
  <c r="AZ71" i="3"/>
  <c r="AY71" i="3"/>
  <c r="AX71" i="3"/>
  <c r="AW71" i="3"/>
  <c r="AV71" i="3"/>
  <c r="AU71" i="3"/>
  <c r="AT71" i="3"/>
  <c r="AS71" i="3"/>
  <c r="AL71" i="3"/>
  <c r="AK71" i="3"/>
  <c r="AJ71" i="3"/>
  <c r="AI71" i="3"/>
  <c r="AH71" i="3"/>
  <c r="AG71" i="3"/>
  <c r="AF71" i="3"/>
  <c r="AE71" i="3"/>
  <c r="AD71" i="3"/>
  <c r="AC71" i="3"/>
  <c r="AM71" i="3" s="1"/>
  <c r="V71" i="3"/>
  <c r="U71" i="3"/>
  <c r="T71" i="3"/>
  <c r="S71" i="3"/>
  <c r="R71" i="3"/>
  <c r="Q71" i="3"/>
  <c r="P71" i="3"/>
  <c r="O71" i="3"/>
  <c r="N71" i="3"/>
  <c r="M71" i="3"/>
  <c r="W71" i="3" s="1"/>
  <c r="G71" i="3"/>
  <c r="BB70" i="3"/>
  <c r="BA70" i="3"/>
  <c r="AZ70" i="3"/>
  <c r="AY70" i="3"/>
  <c r="AX70" i="3"/>
  <c r="AW70" i="3"/>
  <c r="AV70" i="3"/>
  <c r="AU70" i="3"/>
  <c r="AT70" i="3"/>
  <c r="AS70" i="3"/>
  <c r="AL70" i="3"/>
  <c r="AK70" i="3"/>
  <c r="AJ70" i="3"/>
  <c r="AI70" i="3"/>
  <c r="AH70" i="3"/>
  <c r="AG70" i="3"/>
  <c r="AF70" i="3"/>
  <c r="AE70" i="3"/>
  <c r="AD70" i="3"/>
  <c r="AC70" i="3"/>
  <c r="AM70" i="3" s="1"/>
  <c r="V70" i="3"/>
  <c r="U70" i="3"/>
  <c r="T70" i="3"/>
  <c r="S70" i="3"/>
  <c r="R70" i="3"/>
  <c r="Q70" i="3"/>
  <c r="P70" i="3"/>
  <c r="O70" i="3"/>
  <c r="N70" i="3"/>
  <c r="M70" i="3"/>
  <c r="W70" i="3" s="1"/>
  <c r="G70" i="3"/>
  <c r="BB69" i="3"/>
  <c r="BA69" i="3"/>
  <c r="AZ69" i="3"/>
  <c r="AY69" i="3"/>
  <c r="AX69" i="3"/>
  <c r="AW69" i="3"/>
  <c r="AV69" i="3"/>
  <c r="AU69" i="3"/>
  <c r="AT69" i="3"/>
  <c r="AS69" i="3"/>
  <c r="AL69" i="3"/>
  <c r="AK69" i="3"/>
  <c r="AJ69" i="3"/>
  <c r="AI69" i="3"/>
  <c r="AH69" i="3"/>
  <c r="AG69" i="3"/>
  <c r="AF69" i="3"/>
  <c r="AE69" i="3"/>
  <c r="AD69" i="3"/>
  <c r="AC69" i="3"/>
  <c r="AM69" i="3" s="1"/>
  <c r="V69" i="3"/>
  <c r="U69" i="3"/>
  <c r="T69" i="3"/>
  <c r="S69" i="3"/>
  <c r="R69" i="3"/>
  <c r="Q69" i="3"/>
  <c r="P69" i="3"/>
  <c r="O69" i="3"/>
  <c r="N69" i="3"/>
  <c r="M69" i="3"/>
  <c r="W69" i="3" s="1"/>
  <c r="G69" i="3"/>
  <c r="BB68" i="3"/>
  <c r="BA68" i="3"/>
  <c r="AZ68" i="3"/>
  <c r="AY68" i="3"/>
  <c r="AX68" i="3"/>
  <c r="AW68" i="3"/>
  <c r="AV68" i="3"/>
  <c r="AU68" i="3"/>
  <c r="AT68" i="3"/>
  <c r="AS68" i="3"/>
  <c r="AL68" i="3"/>
  <c r="AK68" i="3"/>
  <c r="AJ68" i="3"/>
  <c r="AI68" i="3"/>
  <c r="AH68" i="3"/>
  <c r="AG68" i="3"/>
  <c r="AF68" i="3"/>
  <c r="AE68" i="3"/>
  <c r="AD68" i="3"/>
  <c r="AC68" i="3"/>
  <c r="AM68" i="3" s="1"/>
  <c r="V68" i="3"/>
  <c r="U68" i="3"/>
  <c r="T68" i="3"/>
  <c r="S68" i="3"/>
  <c r="R68" i="3"/>
  <c r="Q68" i="3"/>
  <c r="P68" i="3"/>
  <c r="O68" i="3"/>
  <c r="N68" i="3"/>
  <c r="M68" i="3"/>
  <c r="W68" i="3" s="1"/>
  <c r="G68" i="3"/>
  <c r="BB67" i="3"/>
  <c r="BA67" i="3"/>
  <c r="AZ67" i="3"/>
  <c r="AY67" i="3"/>
  <c r="AX67" i="3"/>
  <c r="AW67" i="3"/>
  <c r="AV67" i="3"/>
  <c r="AU67" i="3"/>
  <c r="AT67" i="3"/>
  <c r="AS67" i="3"/>
  <c r="AL67" i="3"/>
  <c r="AK67" i="3"/>
  <c r="AJ67" i="3"/>
  <c r="AI67" i="3"/>
  <c r="AH67" i="3"/>
  <c r="AG67" i="3"/>
  <c r="AF67" i="3"/>
  <c r="AE67" i="3"/>
  <c r="AD67" i="3"/>
  <c r="AC67" i="3"/>
  <c r="AM67" i="3" s="1"/>
  <c r="V67" i="3"/>
  <c r="U67" i="3"/>
  <c r="T67" i="3"/>
  <c r="S67" i="3"/>
  <c r="R67" i="3"/>
  <c r="Q67" i="3"/>
  <c r="P67" i="3"/>
  <c r="O67" i="3"/>
  <c r="N67" i="3"/>
  <c r="M67" i="3"/>
  <c r="W67" i="3" s="1"/>
  <c r="G67" i="3"/>
  <c r="BB66" i="3"/>
  <c r="BA66" i="3"/>
  <c r="AZ66" i="3"/>
  <c r="AY66" i="3"/>
  <c r="AX66" i="3"/>
  <c r="AW66" i="3"/>
  <c r="AV66" i="3"/>
  <c r="AU66" i="3"/>
  <c r="AT66" i="3"/>
  <c r="AS66" i="3"/>
  <c r="AL66" i="3"/>
  <c r="AK66" i="3"/>
  <c r="AJ66" i="3"/>
  <c r="AI66" i="3"/>
  <c r="AH66" i="3"/>
  <c r="AG66" i="3"/>
  <c r="AF66" i="3"/>
  <c r="AE66" i="3"/>
  <c r="AD66" i="3"/>
  <c r="AC66" i="3"/>
  <c r="AM66" i="3" s="1"/>
  <c r="V66" i="3"/>
  <c r="U66" i="3"/>
  <c r="T66" i="3"/>
  <c r="S66" i="3"/>
  <c r="R66" i="3"/>
  <c r="Q66" i="3"/>
  <c r="P66" i="3"/>
  <c r="O66" i="3"/>
  <c r="N66" i="3"/>
  <c r="M66" i="3"/>
  <c r="W66" i="3" s="1"/>
  <c r="G66" i="3"/>
  <c r="BB65" i="3"/>
  <c r="BA65" i="3"/>
  <c r="AZ65" i="3"/>
  <c r="AY65" i="3"/>
  <c r="AX65" i="3"/>
  <c r="AW65" i="3"/>
  <c r="AV65" i="3"/>
  <c r="AU65" i="3"/>
  <c r="AT65" i="3"/>
  <c r="AS65" i="3"/>
  <c r="AL65" i="3"/>
  <c r="AK65" i="3"/>
  <c r="AJ65" i="3"/>
  <c r="AI65" i="3"/>
  <c r="AH65" i="3"/>
  <c r="AG65" i="3"/>
  <c r="AF65" i="3"/>
  <c r="AE65" i="3"/>
  <c r="AD65" i="3"/>
  <c r="AC65" i="3"/>
  <c r="AM65" i="3" s="1"/>
  <c r="V65" i="3"/>
  <c r="U65" i="3"/>
  <c r="T65" i="3"/>
  <c r="S65" i="3"/>
  <c r="R65" i="3"/>
  <c r="Q65" i="3"/>
  <c r="P65" i="3"/>
  <c r="O65" i="3"/>
  <c r="N65" i="3"/>
  <c r="M65" i="3"/>
  <c r="W65" i="3" s="1"/>
  <c r="G65" i="3"/>
  <c r="BB64" i="3"/>
  <c r="BA64" i="3"/>
  <c r="AZ64" i="3"/>
  <c r="AY64" i="3"/>
  <c r="AX64" i="3"/>
  <c r="AW64" i="3"/>
  <c r="AV64" i="3"/>
  <c r="AU64" i="3"/>
  <c r="AT64" i="3"/>
  <c r="AS64" i="3"/>
  <c r="AL64" i="3"/>
  <c r="AK64" i="3"/>
  <c r="AJ64" i="3"/>
  <c r="AI64" i="3"/>
  <c r="AH64" i="3"/>
  <c r="AG64" i="3"/>
  <c r="AF64" i="3"/>
  <c r="AE64" i="3"/>
  <c r="AD64" i="3"/>
  <c r="AC64" i="3"/>
  <c r="AM64" i="3" s="1"/>
  <c r="V64" i="3"/>
  <c r="U64" i="3"/>
  <c r="T64" i="3"/>
  <c r="S64" i="3"/>
  <c r="R64" i="3"/>
  <c r="Q64" i="3"/>
  <c r="P64" i="3"/>
  <c r="O64" i="3"/>
  <c r="N64" i="3"/>
  <c r="M64" i="3"/>
  <c r="W64" i="3" s="1"/>
  <c r="G64" i="3"/>
  <c r="BB63" i="3"/>
  <c r="BA63" i="3"/>
  <c r="AZ63" i="3"/>
  <c r="AY63" i="3"/>
  <c r="AX63" i="3"/>
  <c r="AW63" i="3"/>
  <c r="AV63" i="3"/>
  <c r="AU63" i="3"/>
  <c r="AT63" i="3"/>
  <c r="AS63" i="3"/>
  <c r="AL63" i="3"/>
  <c r="AK63" i="3"/>
  <c r="AJ63" i="3"/>
  <c r="AI63" i="3"/>
  <c r="AH63" i="3"/>
  <c r="AG63" i="3"/>
  <c r="AF63" i="3"/>
  <c r="AE63" i="3"/>
  <c r="AD63" i="3"/>
  <c r="AC63" i="3"/>
  <c r="AM63" i="3" s="1"/>
  <c r="V63" i="3"/>
  <c r="U63" i="3"/>
  <c r="T63" i="3"/>
  <c r="S63" i="3"/>
  <c r="R63" i="3"/>
  <c r="Q63" i="3"/>
  <c r="P63" i="3"/>
  <c r="O63" i="3"/>
  <c r="N63" i="3"/>
  <c r="M63" i="3"/>
  <c r="W63" i="3" s="1"/>
  <c r="G63" i="3"/>
  <c r="BB62" i="3"/>
  <c r="BA62" i="3"/>
  <c r="AZ62" i="3"/>
  <c r="AY62" i="3"/>
  <c r="AX62" i="3"/>
  <c r="AW62" i="3"/>
  <c r="AV62" i="3"/>
  <c r="AU62" i="3"/>
  <c r="AT62" i="3"/>
  <c r="AS62" i="3"/>
  <c r="AL62" i="3"/>
  <c r="AK62" i="3"/>
  <c r="AJ62" i="3"/>
  <c r="AI62" i="3"/>
  <c r="AH62" i="3"/>
  <c r="AG62" i="3"/>
  <c r="AF62" i="3"/>
  <c r="AE62" i="3"/>
  <c r="AD62" i="3"/>
  <c r="AC62" i="3"/>
  <c r="AM62" i="3" s="1"/>
  <c r="V62" i="3"/>
  <c r="U62" i="3"/>
  <c r="T62" i="3"/>
  <c r="S62" i="3"/>
  <c r="R62" i="3"/>
  <c r="Q62" i="3"/>
  <c r="P62" i="3"/>
  <c r="O62" i="3"/>
  <c r="N62" i="3"/>
  <c r="M62" i="3"/>
  <c r="W62" i="3" s="1"/>
  <c r="G62" i="3"/>
  <c r="BB61" i="3"/>
  <c r="BA61" i="3"/>
  <c r="AZ61" i="3"/>
  <c r="AY61" i="3"/>
  <c r="AX61" i="3"/>
  <c r="AW61" i="3"/>
  <c r="AV61" i="3"/>
  <c r="AU61" i="3"/>
  <c r="AT61" i="3"/>
  <c r="AS61" i="3"/>
  <c r="AL61" i="3"/>
  <c r="AK61" i="3"/>
  <c r="AJ61" i="3"/>
  <c r="AI61" i="3"/>
  <c r="AH61" i="3"/>
  <c r="AG61" i="3"/>
  <c r="AF61" i="3"/>
  <c r="AE61" i="3"/>
  <c r="AD61" i="3"/>
  <c r="AC61" i="3"/>
  <c r="AM61" i="3" s="1"/>
  <c r="V61" i="3"/>
  <c r="U61" i="3"/>
  <c r="T61" i="3"/>
  <c r="S61" i="3"/>
  <c r="R61" i="3"/>
  <c r="Q61" i="3"/>
  <c r="P61" i="3"/>
  <c r="O61" i="3"/>
  <c r="N61" i="3"/>
  <c r="M61" i="3"/>
  <c r="W61" i="3" s="1"/>
  <c r="G61" i="3"/>
  <c r="BB60" i="3"/>
  <c r="BA60" i="3"/>
  <c r="AZ60" i="3"/>
  <c r="AY60" i="3"/>
  <c r="AX60" i="3"/>
  <c r="AW60" i="3"/>
  <c r="AV60" i="3"/>
  <c r="AU60" i="3"/>
  <c r="AT60" i="3"/>
  <c r="AS60" i="3"/>
  <c r="AL60" i="3"/>
  <c r="AK60" i="3"/>
  <c r="AJ60" i="3"/>
  <c r="AI60" i="3"/>
  <c r="AH60" i="3"/>
  <c r="AG60" i="3"/>
  <c r="AF60" i="3"/>
  <c r="AE60" i="3"/>
  <c r="AD60" i="3"/>
  <c r="AC60" i="3"/>
  <c r="AM60" i="3" s="1"/>
  <c r="V60" i="3"/>
  <c r="U60" i="3"/>
  <c r="T60" i="3"/>
  <c r="S60" i="3"/>
  <c r="R60" i="3"/>
  <c r="Q60" i="3"/>
  <c r="P60" i="3"/>
  <c r="O60" i="3"/>
  <c r="N60" i="3"/>
  <c r="M60" i="3"/>
  <c r="W60" i="3" s="1"/>
  <c r="G60" i="3"/>
  <c r="BB59" i="3"/>
  <c r="BA59" i="3"/>
  <c r="AZ59" i="3"/>
  <c r="AY59" i="3"/>
  <c r="AX59" i="3"/>
  <c r="AW59" i="3"/>
  <c r="AV59" i="3"/>
  <c r="AU59" i="3"/>
  <c r="AT59" i="3"/>
  <c r="AS59" i="3"/>
  <c r="AL59" i="3"/>
  <c r="AK59" i="3"/>
  <c r="AJ59" i="3"/>
  <c r="AI59" i="3"/>
  <c r="AH59" i="3"/>
  <c r="AG59" i="3"/>
  <c r="AF59" i="3"/>
  <c r="AE59" i="3"/>
  <c r="AD59" i="3"/>
  <c r="AC59" i="3"/>
  <c r="AM59" i="3" s="1"/>
  <c r="V59" i="3"/>
  <c r="U59" i="3"/>
  <c r="T59" i="3"/>
  <c r="S59" i="3"/>
  <c r="R59" i="3"/>
  <c r="Q59" i="3"/>
  <c r="P59" i="3"/>
  <c r="O59" i="3"/>
  <c r="N59" i="3"/>
  <c r="M59" i="3"/>
  <c r="W59" i="3" s="1"/>
  <c r="G59" i="3"/>
  <c r="BB58" i="3"/>
  <c r="BA58" i="3"/>
  <c r="AZ58" i="3"/>
  <c r="AY58" i="3"/>
  <c r="AX58" i="3"/>
  <c r="AW58" i="3"/>
  <c r="AV58" i="3"/>
  <c r="AU58" i="3"/>
  <c r="AT58" i="3"/>
  <c r="AS58" i="3"/>
  <c r="AL58" i="3"/>
  <c r="AK58" i="3"/>
  <c r="AJ58" i="3"/>
  <c r="AI58" i="3"/>
  <c r="AH58" i="3"/>
  <c r="AG58" i="3"/>
  <c r="AF58" i="3"/>
  <c r="AE58" i="3"/>
  <c r="AD58" i="3"/>
  <c r="AC58" i="3"/>
  <c r="AM58" i="3" s="1"/>
  <c r="V58" i="3"/>
  <c r="U58" i="3"/>
  <c r="T58" i="3"/>
  <c r="S58" i="3"/>
  <c r="R58" i="3"/>
  <c r="Q58" i="3"/>
  <c r="P58" i="3"/>
  <c r="O58" i="3"/>
  <c r="N58" i="3"/>
  <c r="M58" i="3"/>
  <c r="W58" i="3" s="1"/>
  <c r="G58" i="3"/>
  <c r="BB57" i="3"/>
  <c r="BA57" i="3"/>
  <c r="AZ57" i="3"/>
  <c r="AY57" i="3"/>
  <c r="AX57" i="3"/>
  <c r="AW57" i="3"/>
  <c r="AV57" i="3"/>
  <c r="AU57" i="3"/>
  <c r="AT57" i="3"/>
  <c r="AS57" i="3"/>
  <c r="AL57" i="3"/>
  <c r="AK57" i="3"/>
  <c r="AJ57" i="3"/>
  <c r="AI57" i="3"/>
  <c r="AH57" i="3"/>
  <c r="AG57" i="3"/>
  <c r="AF57" i="3"/>
  <c r="AE57" i="3"/>
  <c r="AD57" i="3"/>
  <c r="AC57" i="3"/>
  <c r="AM57" i="3" s="1"/>
  <c r="V57" i="3"/>
  <c r="U57" i="3"/>
  <c r="T57" i="3"/>
  <c r="S57" i="3"/>
  <c r="R57" i="3"/>
  <c r="Q57" i="3"/>
  <c r="P57" i="3"/>
  <c r="O57" i="3"/>
  <c r="N57" i="3"/>
  <c r="M57" i="3"/>
  <c r="W57" i="3" s="1"/>
  <c r="G57" i="3"/>
  <c r="BB56" i="3"/>
  <c r="BA56" i="3"/>
  <c r="AZ56" i="3"/>
  <c r="AY56" i="3"/>
  <c r="AX56" i="3"/>
  <c r="AW56" i="3"/>
  <c r="AV56" i="3"/>
  <c r="AU56" i="3"/>
  <c r="AT56" i="3"/>
  <c r="AS56" i="3"/>
  <c r="AL56" i="3"/>
  <c r="AK56" i="3"/>
  <c r="AJ56" i="3"/>
  <c r="AI56" i="3"/>
  <c r="AH56" i="3"/>
  <c r="AG56" i="3"/>
  <c r="AF56" i="3"/>
  <c r="AE56" i="3"/>
  <c r="AD56" i="3"/>
  <c r="AC56" i="3"/>
  <c r="AM56" i="3" s="1"/>
  <c r="V56" i="3"/>
  <c r="U56" i="3"/>
  <c r="T56" i="3"/>
  <c r="S56" i="3"/>
  <c r="R56" i="3"/>
  <c r="Q56" i="3"/>
  <c r="P56" i="3"/>
  <c r="O56" i="3"/>
  <c r="N56" i="3"/>
  <c r="M56" i="3"/>
  <c r="W56" i="3" s="1"/>
  <c r="G56" i="3"/>
  <c r="BB55" i="3"/>
  <c r="BA55" i="3"/>
  <c r="AZ55" i="3"/>
  <c r="AY55" i="3"/>
  <c r="AX55" i="3"/>
  <c r="AW55" i="3"/>
  <c r="AV55" i="3"/>
  <c r="AU55" i="3"/>
  <c r="AT55" i="3"/>
  <c r="AS55" i="3"/>
  <c r="AL55" i="3"/>
  <c r="AK55" i="3"/>
  <c r="AJ55" i="3"/>
  <c r="AI55" i="3"/>
  <c r="AH55" i="3"/>
  <c r="AG55" i="3"/>
  <c r="AF55" i="3"/>
  <c r="AE55" i="3"/>
  <c r="AD55" i="3"/>
  <c r="AC55" i="3"/>
  <c r="AM55" i="3" s="1"/>
  <c r="V55" i="3"/>
  <c r="U55" i="3"/>
  <c r="T55" i="3"/>
  <c r="S55" i="3"/>
  <c r="R55" i="3"/>
  <c r="Q55" i="3"/>
  <c r="P55" i="3"/>
  <c r="O55" i="3"/>
  <c r="N55" i="3"/>
  <c r="M55" i="3"/>
  <c r="W55" i="3" s="1"/>
  <c r="G55" i="3"/>
  <c r="BB54" i="3"/>
  <c r="BA54" i="3"/>
  <c r="AZ54" i="3"/>
  <c r="AY54" i="3"/>
  <c r="AX54" i="3"/>
  <c r="AW54" i="3"/>
  <c r="AV54" i="3"/>
  <c r="AU54" i="3"/>
  <c r="AT54" i="3"/>
  <c r="AS54" i="3"/>
  <c r="AL54" i="3"/>
  <c r="AK54" i="3"/>
  <c r="AJ54" i="3"/>
  <c r="AI54" i="3"/>
  <c r="AH54" i="3"/>
  <c r="AG54" i="3"/>
  <c r="AF54" i="3"/>
  <c r="AE54" i="3"/>
  <c r="AD54" i="3"/>
  <c r="AC54" i="3"/>
  <c r="AM54" i="3" s="1"/>
  <c r="V54" i="3"/>
  <c r="U54" i="3"/>
  <c r="T54" i="3"/>
  <c r="S54" i="3"/>
  <c r="R54" i="3"/>
  <c r="Q54" i="3"/>
  <c r="P54" i="3"/>
  <c r="O54" i="3"/>
  <c r="N54" i="3"/>
  <c r="M54" i="3"/>
  <c r="W54" i="3" s="1"/>
  <c r="G54" i="3"/>
  <c r="BB53" i="3"/>
  <c r="BA53" i="3"/>
  <c r="AZ53" i="3"/>
  <c r="AY53" i="3"/>
  <c r="AX53" i="3"/>
  <c r="AW53" i="3"/>
  <c r="AV53" i="3"/>
  <c r="AU53" i="3"/>
  <c r="AT53" i="3"/>
  <c r="AS53" i="3"/>
  <c r="AL53" i="3"/>
  <c r="AK53" i="3"/>
  <c r="AJ53" i="3"/>
  <c r="AI53" i="3"/>
  <c r="AH53" i="3"/>
  <c r="AG53" i="3"/>
  <c r="AF53" i="3"/>
  <c r="AE53" i="3"/>
  <c r="AD53" i="3"/>
  <c r="AC53" i="3"/>
  <c r="AM53" i="3" s="1"/>
  <c r="V53" i="3"/>
  <c r="U53" i="3"/>
  <c r="T53" i="3"/>
  <c r="S53" i="3"/>
  <c r="R53" i="3"/>
  <c r="Q53" i="3"/>
  <c r="P53" i="3"/>
  <c r="O53" i="3"/>
  <c r="N53" i="3"/>
  <c r="M53" i="3"/>
  <c r="W53" i="3" s="1"/>
  <c r="G53" i="3"/>
  <c r="BB52" i="3"/>
  <c r="BA52" i="3"/>
  <c r="AZ52" i="3"/>
  <c r="AY52" i="3"/>
  <c r="AX52" i="3"/>
  <c r="AW52" i="3"/>
  <c r="AV52" i="3"/>
  <c r="AU52" i="3"/>
  <c r="AT52" i="3"/>
  <c r="AS52" i="3"/>
  <c r="AL52" i="3"/>
  <c r="AK52" i="3"/>
  <c r="AJ52" i="3"/>
  <c r="AI52" i="3"/>
  <c r="AH52" i="3"/>
  <c r="AG52" i="3"/>
  <c r="AF52" i="3"/>
  <c r="AE52" i="3"/>
  <c r="AD52" i="3"/>
  <c r="AC52" i="3"/>
  <c r="AM52" i="3" s="1"/>
  <c r="V52" i="3"/>
  <c r="U52" i="3"/>
  <c r="T52" i="3"/>
  <c r="S52" i="3"/>
  <c r="R52" i="3"/>
  <c r="Q52" i="3"/>
  <c r="P52" i="3"/>
  <c r="O52" i="3"/>
  <c r="N52" i="3"/>
  <c r="M52" i="3"/>
  <c r="W52" i="3" s="1"/>
  <c r="G52" i="3"/>
  <c r="BB51" i="3"/>
  <c r="BA51" i="3"/>
  <c r="AZ51" i="3"/>
  <c r="AY51" i="3"/>
  <c r="AX51" i="3"/>
  <c r="AW51" i="3"/>
  <c r="AV51" i="3"/>
  <c r="AU51" i="3"/>
  <c r="AT51" i="3"/>
  <c r="AS51" i="3"/>
  <c r="AL51" i="3"/>
  <c r="AK51" i="3"/>
  <c r="AJ51" i="3"/>
  <c r="AI51" i="3"/>
  <c r="AH51" i="3"/>
  <c r="AG51" i="3"/>
  <c r="AF51" i="3"/>
  <c r="AE51" i="3"/>
  <c r="AD51" i="3"/>
  <c r="AC51" i="3"/>
  <c r="AM51" i="3" s="1"/>
  <c r="V51" i="3"/>
  <c r="U51" i="3"/>
  <c r="T51" i="3"/>
  <c r="S51" i="3"/>
  <c r="R51" i="3"/>
  <c r="Q51" i="3"/>
  <c r="P51" i="3"/>
  <c r="O51" i="3"/>
  <c r="N51" i="3"/>
  <c r="M51" i="3"/>
  <c r="W51" i="3" s="1"/>
  <c r="G51" i="3"/>
  <c r="BB50" i="3"/>
  <c r="BA50" i="3"/>
  <c r="AZ50" i="3"/>
  <c r="AY50" i="3"/>
  <c r="AX50" i="3"/>
  <c r="AW50" i="3"/>
  <c r="AV50" i="3"/>
  <c r="AU50" i="3"/>
  <c r="AT50" i="3"/>
  <c r="AS50" i="3"/>
  <c r="AL50" i="3"/>
  <c r="AK50" i="3"/>
  <c r="AJ50" i="3"/>
  <c r="AI50" i="3"/>
  <c r="AH50" i="3"/>
  <c r="AG50" i="3"/>
  <c r="AF50" i="3"/>
  <c r="AE50" i="3"/>
  <c r="AD50" i="3"/>
  <c r="AC50" i="3"/>
  <c r="AM50" i="3" s="1"/>
  <c r="V50" i="3"/>
  <c r="U50" i="3"/>
  <c r="T50" i="3"/>
  <c r="S50" i="3"/>
  <c r="R50" i="3"/>
  <c r="Q50" i="3"/>
  <c r="P50" i="3"/>
  <c r="O50" i="3"/>
  <c r="N50" i="3"/>
  <c r="M50" i="3"/>
  <c r="W50" i="3" s="1"/>
  <c r="G50" i="3"/>
  <c r="BB49" i="3"/>
  <c r="BA49" i="3"/>
  <c r="AZ49" i="3"/>
  <c r="AY49" i="3"/>
  <c r="AX49" i="3"/>
  <c r="AW49" i="3"/>
  <c r="AV49" i="3"/>
  <c r="AU49" i="3"/>
  <c r="AT49" i="3"/>
  <c r="AS49" i="3"/>
  <c r="AL49" i="3"/>
  <c r="AK49" i="3"/>
  <c r="AJ49" i="3"/>
  <c r="AI49" i="3"/>
  <c r="AH49" i="3"/>
  <c r="AG49" i="3"/>
  <c r="AF49" i="3"/>
  <c r="AE49" i="3"/>
  <c r="AD49" i="3"/>
  <c r="AC49" i="3"/>
  <c r="AM49" i="3" s="1"/>
  <c r="V49" i="3"/>
  <c r="U49" i="3"/>
  <c r="T49" i="3"/>
  <c r="S49" i="3"/>
  <c r="R49" i="3"/>
  <c r="Q49" i="3"/>
  <c r="P49" i="3"/>
  <c r="O49" i="3"/>
  <c r="N49" i="3"/>
  <c r="M49" i="3"/>
  <c r="W49" i="3" s="1"/>
  <c r="G49" i="3"/>
  <c r="BB48" i="3"/>
  <c r="BA48" i="3"/>
  <c r="AZ48" i="3"/>
  <c r="AY48" i="3"/>
  <c r="AX48" i="3"/>
  <c r="AW48" i="3"/>
  <c r="AV48" i="3"/>
  <c r="AU48" i="3"/>
  <c r="AT48" i="3"/>
  <c r="AS48" i="3"/>
  <c r="AL48" i="3"/>
  <c r="AK48" i="3"/>
  <c r="AJ48" i="3"/>
  <c r="AI48" i="3"/>
  <c r="AH48" i="3"/>
  <c r="AG48" i="3"/>
  <c r="AF48" i="3"/>
  <c r="AE48" i="3"/>
  <c r="AD48" i="3"/>
  <c r="AC48" i="3"/>
  <c r="AM48" i="3" s="1"/>
  <c r="V48" i="3"/>
  <c r="U48" i="3"/>
  <c r="T48" i="3"/>
  <c r="S48" i="3"/>
  <c r="R48" i="3"/>
  <c r="Q48" i="3"/>
  <c r="P48" i="3"/>
  <c r="O48" i="3"/>
  <c r="N48" i="3"/>
  <c r="M48" i="3"/>
  <c r="W48" i="3" s="1"/>
  <c r="G48" i="3"/>
  <c r="BB47" i="3"/>
  <c r="BA47" i="3"/>
  <c r="AZ47" i="3"/>
  <c r="AY47" i="3"/>
  <c r="AX47" i="3"/>
  <c r="AW47" i="3"/>
  <c r="AV47" i="3"/>
  <c r="AU47" i="3"/>
  <c r="AT47" i="3"/>
  <c r="AS47" i="3"/>
  <c r="AL47" i="3"/>
  <c r="AK47" i="3"/>
  <c r="AJ47" i="3"/>
  <c r="AI47" i="3"/>
  <c r="AH47" i="3"/>
  <c r="AG47" i="3"/>
  <c r="AF47" i="3"/>
  <c r="AE47" i="3"/>
  <c r="AD47" i="3"/>
  <c r="AC47" i="3"/>
  <c r="AM47" i="3" s="1"/>
  <c r="V47" i="3"/>
  <c r="U47" i="3"/>
  <c r="T47" i="3"/>
  <c r="S47" i="3"/>
  <c r="R47" i="3"/>
  <c r="Q47" i="3"/>
  <c r="P47" i="3"/>
  <c r="O47" i="3"/>
  <c r="N47" i="3"/>
  <c r="M47" i="3"/>
  <c r="W47" i="3" s="1"/>
  <c r="G47" i="3"/>
  <c r="BB46" i="3"/>
  <c r="BA46" i="3"/>
  <c r="AZ46" i="3"/>
  <c r="AY46" i="3"/>
  <c r="AX46" i="3"/>
  <c r="AW46" i="3"/>
  <c r="AV46" i="3"/>
  <c r="AU46" i="3"/>
  <c r="AT46" i="3"/>
  <c r="AS46" i="3"/>
  <c r="AL46" i="3"/>
  <c r="AK46" i="3"/>
  <c r="AJ46" i="3"/>
  <c r="AI46" i="3"/>
  <c r="AH46" i="3"/>
  <c r="AG46" i="3"/>
  <c r="AF46" i="3"/>
  <c r="AE46" i="3"/>
  <c r="AD46" i="3"/>
  <c r="AC46" i="3"/>
  <c r="AM46" i="3" s="1"/>
  <c r="V46" i="3"/>
  <c r="U46" i="3"/>
  <c r="T46" i="3"/>
  <c r="S46" i="3"/>
  <c r="R46" i="3"/>
  <c r="Q46" i="3"/>
  <c r="P46" i="3"/>
  <c r="O46" i="3"/>
  <c r="N46" i="3"/>
  <c r="M46" i="3"/>
  <c r="W46" i="3" s="1"/>
  <c r="G46" i="3"/>
  <c r="BB45" i="3"/>
  <c r="BA45" i="3"/>
  <c r="AZ45" i="3"/>
  <c r="AY45" i="3"/>
  <c r="AX45" i="3"/>
  <c r="AW45" i="3"/>
  <c r="AV45" i="3"/>
  <c r="AU45" i="3"/>
  <c r="AT45" i="3"/>
  <c r="AS45" i="3"/>
  <c r="AL45" i="3"/>
  <c r="AK45" i="3"/>
  <c r="AJ45" i="3"/>
  <c r="AI45" i="3"/>
  <c r="AH45" i="3"/>
  <c r="AG45" i="3"/>
  <c r="AF45" i="3"/>
  <c r="AE45" i="3"/>
  <c r="AD45" i="3"/>
  <c r="AC45" i="3"/>
  <c r="AM45" i="3" s="1"/>
  <c r="V45" i="3"/>
  <c r="U45" i="3"/>
  <c r="T45" i="3"/>
  <c r="S45" i="3"/>
  <c r="R45" i="3"/>
  <c r="Q45" i="3"/>
  <c r="P45" i="3"/>
  <c r="O45" i="3"/>
  <c r="N45" i="3"/>
  <c r="M45" i="3"/>
  <c r="W45" i="3" s="1"/>
  <c r="G45" i="3"/>
  <c r="BB44" i="3"/>
  <c r="BA44" i="3"/>
  <c r="AZ44" i="3"/>
  <c r="AY44" i="3"/>
  <c r="AX44" i="3"/>
  <c r="AW44" i="3"/>
  <c r="AV44" i="3"/>
  <c r="AU44" i="3"/>
  <c r="AT44" i="3"/>
  <c r="AS44" i="3"/>
  <c r="AL44" i="3"/>
  <c r="AK44" i="3"/>
  <c r="AJ44" i="3"/>
  <c r="AI44" i="3"/>
  <c r="AH44" i="3"/>
  <c r="AG44" i="3"/>
  <c r="AF44" i="3"/>
  <c r="AE44" i="3"/>
  <c r="AD44" i="3"/>
  <c r="AC44" i="3"/>
  <c r="AM44" i="3" s="1"/>
  <c r="V44" i="3"/>
  <c r="U44" i="3"/>
  <c r="T44" i="3"/>
  <c r="S44" i="3"/>
  <c r="R44" i="3"/>
  <c r="Q44" i="3"/>
  <c r="P44" i="3"/>
  <c r="O44" i="3"/>
  <c r="N44" i="3"/>
  <c r="M44" i="3"/>
  <c r="W44" i="3" s="1"/>
  <c r="G44" i="3"/>
  <c r="BB43" i="3"/>
  <c r="BA43" i="3"/>
  <c r="AZ43" i="3"/>
  <c r="AY43" i="3"/>
  <c r="AX43" i="3"/>
  <c r="AW43" i="3"/>
  <c r="AV43" i="3"/>
  <c r="AU43" i="3"/>
  <c r="AT43" i="3"/>
  <c r="AS43" i="3"/>
  <c r="AL43" i="3"/>
  <c r="AK43" i="3"/>
  <c r="AJ43" i="3"/>
  <c r="AI43" i="3"/>
  <c r="AH43" i="3"/>
  <c r="AG43" i="3"/>
  <c r="AF43" i="3"/>
  <c r="AE43" i="3"/>
  <c r="AD43" i="3"/>
  <c r="AC43" i="3"/>
  <c r="AM43" i="3" s="1"/>
  <c r="V43" i="3"/>
  <c r="U43" i="3"/>
  <c r="T43" i="3"/>
  <c r="S43" i="3"/>
  <c r="R43" i="3"/>
  <c r="Q43" i="3"/>
  <c r="P43" i="3"/>
  <c r="O43" i="3"/>
  <c r="N43" i="3"/>
  <c r="M43" i="3"/>
  <c r="W43" i="3" s="1"/>
  <c r="G43" i="3"/>
  <c r="BB42" i="3"/>
  <c r="BA42" i="3"/>
  <c r="AZ42" i="3"/>
  <c r="AY42" i="3"/>
  <c r="AX42" i="3"/>
  <c r="AW42" i="3"/>
  <c r="AV42" i="3"/>
  <c r="AU42" i="3"/>
  <c r="AT42" i="3"/>
  <c r="AS42" i="3"/>
  <c r="AL42" i="3"/>
  <c r="AK42" i="3"/>
  <c r="AJ42" i="3"/>
  <c r="AI42" i="3"/>
  <c r="AH42" i="3"/>
  <c r="AG42" i="3"/>
  <c r="AF42" i="3"/>
  <c r="AE42" i="3"/>
  <c r="AD42" i="3"/>
  <c r="AC42" i="3"/>
  <c r="AM42" i="3" s="1"/>
  <c r="V42" i="3"/>
  <c r="U42" i="3"/>
  <c r="T42" i="3"/>
  <c r="S42" i="3"/>
  <c r="R42" i="3"/>
  <c r="Q42" i="3"/>
  <c r="P42" i="3"/>
  <c r="O42" i="3"/>
  <c r="N42" i="3"/>
  <c r="M42" i="3"/>
  <c r="W42" i="3" s="1"/>
  <c r="G42" i="3"/>
  <c r="BB41" i="3"/>
  <c r="BA41" i="3"/>
  <c r="AZ41" i="3"/>
  <c r="AY41" i="3"/>
  <c r="AX41" i="3"/>
  <c r="AW41" i="3"/>
  <c r="AV41" i="3"/>
  <c r="AU41" i="3"/>
  <c r="AT41" i="3"/>
  <c r="AS41" i="3"/>
  <c r="AL41" i="3"/>
  <c r="AK41" i="3"/>
  <c r="AJ41" i="3"/>
  <c r="AI41" i="3"/>
  <c r="AH41" i="3"/>
  <c r="AG41" i="3"/>
  <c r="AF41" i="3"/>
  <c r="AE41" i="3"/>
  <c r="AD41" i="3"/>
  <c r="AC41" i="3"/>
  <c r="AM41" i="3" s="1"/>
  <c r="V41" i="3"/>
  <c r="U41" i="3"/>
  <c r="T41" i="3"/>
  <c r="S41" i="3"/>
  <c r="R41" i="3"/>
  <c r="Q41" i="3"/>
  <c r="P41" i="3"/>
  <c r="O41" i="3"/>
  <c r="N41" i="3"/>
  <c r="M41" i="3"/>
  <c r="W41" i="3" s="1"/>
  <c r="G41" i="3"/>
  <c r="BB40" i="3"/>
  <c r="BA40" i="3"/>
  <c r="AZ40" i="3"/>
  <c r="AY40" i="3"/>
  <c r="AX40" i="3"/>
  <c r="AW40" i="3"/>
  <c r="AV40" i="3"/>
  <c r="AU40" i="3"/>
  <c r="AT40" i="3"/>
  <c r="AS40" i="3"/>
  <c r="AL40" i="3"/>
  <c r="AK40" i="3"/>
  <c r="AJ40" i="3"/>
  <c r="AI40" i="3"/>
  <c r="AH40" i="3"/>
  <c r="AG40" i="3"/>
  <c r="AF40" i="3"/>
  <c r="AE40" i="3"/>
  <c r="AD40" i="3"/>
  <c r="AC40" i="3"/>
  <c r="AM40" i="3" s="1"/>
  <c r="V40" i="3"/>
  <c r="U40" i="3"/>
  <c r="T40" i="3"/>
  <c r="S40" i="3"/>
  <c r="R40" i="3"/>
  <c r="Q40" i="3"/>
  <c r="P40" i="3"/>
  <c r="O40" i="3"/>
  <c r="N40" i="3"/>
  <c r="M40" i="3"/>
  <c r="W40" i="3" s="1"/>
  <c r="G40" i="3"/>
  <c r="BB39" i="3"/>
  <c r="BA39" i="3"/>
  <c r="AZ39" i="3"/>
  <c r="AY39" i="3"/>
  <c r="AX39" i="3"/>
  <c r="AW39" i="3"/>
  <c r="AV39" i="3"/>
  <c r="AU39" i="3"/>
  <c r="AT39" i="3"/>
  <c r="AS39" i="3"/>
  <c r="AL39" i="3"/>
  <c r="AK39" i="3"/>
  <c r="AJ39" i="3"/>
  <c r="AI39" i="3"/>
  <c r="AH39" i="3"/>
  <c r="AG39" i="3"/>
  <c r="AF39" i="3"/>
  <c r="AE39" i="3"/>
  <c r="AD39" i="3"/>
  <c r="AC39" i="3"/>
  <c r="AM39" i="3" s="1"/>
  <c r="V39" i="3"/>
  <c r="U39" i="3"/>
  <c r="T39" i="3"/>
  <c r="S39" i="3"/>
  <c r="R39" i="3"/>
  <c r="Q39" i="3"/>
  <c r="P39" i="3"/>
  <c r="O39" i="3"/>
  <c r="N39" i="3"/>
  <c r="M39" i="3"/>
  <c r="W39" i="3" s="1"/>
  <c r="G39" i="3"/>
  <c r="BB38" i="3"/>
  <c r="BA38" i="3"/>
  <c r="AZ38" i="3"/>
  <c r="AY38" i="3"/>
  <c r="AX38" i="3"/>
  <c r="AW38" i="3"/>
  <c r="AV38" i="3"/>
  <c r="AU38" i="3"/>
  <c r="AT38" i="3"/>
  <c r="AS38" i="3"/>
  <c r="AL38" i="3"/>
  <c r="AK38" i="3"/>
  <c r="AJ38" i="3"/>
  <c r="AI38" i="3"/>
  <c r="AH38" i="3"/>
  <c r="AG38" i="3"/>
  <c r="AF38" i="3"/>
  <c r="AE38" i="3"/>
  <c r="AD38" i="3"/>
  <c r="AC38" i="3"/>
  <c r="AM38" i="3" s="1"/>
  <c r="V38" i="3"/>
  <c r="U38" i="3"/>
  <c r="T38" i="3"/>
  <c r="S38" i="3"/>
  <c r="R38" i="3"/>
  <c r="Q38" i="3"/>
  <c r="P38" i="3"/>
  <c r="O38" i="3"/>
  <c r="N38" i="3"/>
  <c r="M38" i="3"/>
  <c r="W38" i="3" s="1"/>
  <c r="G38" i="3"/>
  <c r="BB37" i="3"/>
  <c r="BA37" i="3"/>
  <c r="AZ37" i="3"/>
  <c r="AY37" i="3"/>
  <c r="AX37" i="3"/>
  <c r="AW37" i="3"/>
  <c r="AV37" i="3"/>
  <c r="AU37" i="3"/>
  <c r="AT37" i="3"/>
  <c r="AS37" i="3"/>
  <c r="AL37" i="3"/>
  <c r="AK37" i="3"/>
  <c r="AJ37" i="3"/>
  <c r="AI37" i="3"/>
  <c r="AH37" i="3"/>
  <c r="AG37" i="3"/>
  <c r="AF37" i="3"/>
  <c r="AE37" i="3"/>
  <c r="AD37" i="3"/>
  <c r="AC37" i="3"/>
  <c r="AM37" i="3" s="1"/>
  <c r="V37" i="3"/>
  <c r="U37" i="3"/>
  <c r="T37" i="3"/>
  <c r="S37" i="3"/>
  <c r="R37" i="3"/>
  <c r="Q37" i="3"/>
  <c r="P37" i="3"/>
  <c r="O37" i="3"/>
  <c r="N37" i="3"/>
  <c r="M37" i="3"/>
  <c r="W37" i="3" s="1"/>
  <c r="G37" i="3"/>
  <c r="BB36" i="3"/>
  <c r="BA36" i="3"/>
  <c r="AZ36" i="3"/>
  <c r="AY36" i="3"/>
  <c r="AX36" i="3"/>
  <c r="AW36" i="3"/>
  <c r="AV36" i="3"/>
  <c r="AU36" i="3"/>
  <c r="AT36" i="3"/>
  <c r="AS36" i="3"/>
  <c r="AL36" i="3"/>
  <c r="AK36" i="3"/>
  <c r="AJ36" i="3"/>
  <c r="AI36" i="3"/>
  <c r="AH36" i="3"/>
  <c r="AG36" i="3"/>
  <c r="AF36" i="3"/>
  <c r="AE36" i="3"/>
  <c r="AD36" i="3"/>
  <c r="AC36" i="3"/>
  <c r="AM36" i="3" s="1"/>
  <c r="V36" i="3"/>
  <c r="U36" i="3"/>
  <c r="T36" i="3"/>
  <c r="S36" i="3"/>
  <c r="R36" i="3"/>
  <c r="Q36" i="3"/>
  <c r="P36" i="3"/>
  <c r="O36" i="3"/>
  <c r="N36" i="3"/>
  <c r="M36" i="3"/>
  <c r="W36" i="3" s="1"/>
  <c r="G36" i="3"/>
  <c r="BB35" i="3"/>
  <c r="BA35" i="3"/>
  <c r="AZ35" i="3"/>
  <c r="AY35" i="3"/>
  <c r="AX35" i="3"/>
  <c r="AW35" i="3"/>
  <c r="AV35" i="3"/>
  <c r="AU35" i="3"/>
  <c r="AT35" i="3"/>
  <c r="AS35" i="3"/>
  <c r="AL35" i="3"/>
  <c r="AK35" i="3"/>
  <c r="AJ35" i="3"/>
  <c r="AI35" i="3"/>
  <c r="AH35" i="3"/>
  <c r="AG35" i="3"/>
  <c r="AF35" i="3"/>
  <c r="AE35" i="3"/>
  <c r="AD35" i="3"/>
  <c r="AC35" i="3"/>
  <c r="AM35" i="3" s="1"/>
  <c r="V35" i="3"/>
  <c r="U35" i="3"/>
  <c r="T35" i="3"/>
  <c r="S35" i="3"/>
  <c r="R35" i="3"/>
  <c r="Q35" i="3"/>
  <c r="P35" i="3"/>
  <c r="O35" i="3"/>
  <c r="N35" i="3"/>
  <c r="M35" i="3"/>
  <c r="W35" i="3" s="1"/>
  <c r="G35" i="3"/>
  <c r="BB34" i="3"/>
  <c r="BA34" i="3"/>
  <c r="AZ34" i="3"/>
  <c r="AY34" i="3"/>
  <c r="AX34" i="3"/>
  <c r="AW34" i="3"/>
  <c r="AV34" i="3"/>
  <c r="AU34" i="3"/>
  <c r="AT34" i="3"/>
  <c r="AS34" i="3"/>
  <c r="AL34" i="3"/>
  <c r="AK34" i="3"/>
  <c r="AJ34" i="3"/>
  <c r="AI34" i="3"/>
  <c r="AH34" i="3"/>
  <c r="AG34" i="3"/>
  <c r="AF34" i="3"/>
  <c r="AE34" i="3"/>
  <c r="AD34" i="3"/>
  <c r="AC34" i="3"/>
  <c r="AM34" i="3" s="1"/>
  <c r="V34" i="3"/>
  <c r="U34" i="3"/>
  <c r="T34" i="3"/>
  <c r="S34" i="3"/>
  <c r="R34" i="3"/>
  <c r="Q34" i="3"/>
  <c r="P34" i="3"/>
  <c r="O34" i="3"/>
  <c r="N34" i="3"/>
  <c r="M34" i="3"/>
  <c r="W34" i="3" s="1"/>
  <c r="G34" i="3"/>
  <c r="BB33" i="3"/>
  <c r="BA33" i="3"/>
  <c r="AZ33" i="3"/>
  <c r="AY33" i="3"/>
  <c r="AX33" i="3"/>
  <c r="AW33" i="3"/>
  <c r="AV33" i="3"/>
  <c r="AU33" i="3"/>
  <c r="AT33" i="3"/>
  <c r="AS33" i="3"/>
  <c r="AL33" i="3"/>
  <c r="AK33" i="3"/>
  <c r="AJ33" i="3"/>
  <c r="AI33" i="3"/>
  <c r="AH33" i="3"/>
  <c r="AG33" i="3"/>
  <c r="AF33" i="3"/>
  <c r="AE33" i="3"/>
  <c r="AD33" i="3"/>
  <c r="AC33" i="3"/>
  <c r="AM33" i="3" s="1"/>
  <c r="V33" i="3"/>
  <c r="U33" i="3"/>
  <c r="T33" i="3"/>
  <c r="S33" i="3"/>
  <c r="R33" i="3"/>
  <c r="Q33" i="3"/>
  <c r="P33" i="3"/>
  <c r="O33" i="3"/>
  <c r="N33" i="3"/>
  <c r="M33" i="3"/>
  <c r="W33" i="3" s="1"/>
  <c r="G33" i="3"/>
  <c r="BB32" i="3"/>
  <c r="BA32" i="3"/>
  <c r="AZ32" i="3"/>
  <c r="AY32" i="3"/>
  <c r="AX32" i="3"/>
  <c r="AW32" i="3"/>
  <c r="AV32" i="3"/>
  <c r="AU32" i="3"/>
  <c r="AT32" i="3"/>
  <c r="AS32" i="3"/>
  <c r="AL32" i="3"/>
  <c r="AK32" i="3"/>
  <c r="AJ32" i="3"/>
  <c r="AI32" i="3"/>
  <c r="AH32" i="3"/>
  <c r="AG32" i="3"/>
  <c r="AF32" i="3"/>
  <c r="AE32" i="3"/>
  <c r="AD32" i="3"/>
  <c r="AC32" i="3"/>
  <c r="AM32" i="3" s="1"/>
  <c r="V32" i="3"/>
  <c r="U32" i="3"/>
  <c r="T32" i="3"/>
  <c r="S32" i="3"/>
  <c r="R32" i="3"/>
  <c r="Q32" i="3"/>
  <c r="P32" i="3"/>
  <c r="O32" i="3"/>
  <c r="N32" i="3"/>
  <c r="M32" i="3"/>
  <c r="W32" i="3" s="1"/>
  <c r="G32" i="3"/>
  <c r="BB31" i="3"/>
  <c r="BA31" i="3"/>
  <c r="AZ31" i="3"/>
  <c r="AY31" i="3"/>
  <c r="AX31" i="3"/>
  <c r="AW31" i="3"/>
  <c r="AV31" i="3"/>
  <c r="AU31" i="3"/>
  <c r="AT31" i="3"/>
  <c r="AS31" i="3"/>
  <c r="AL31" i="3"/>
  <c r="AK31" i="3"/>
  <c r="AJ31" i="3"/>
  <c r="AI31" i="3"/>
  <c r="AH31" i="3"/>
  <c r="AG31" i="3"/>
  <c r="AF31" i="3"/>
  <c r="AE31" i="3"/>
  <c r="AD31" i="3"/>
  <c r="AC31" i="3"/>
  <c r="AM31" i="3" s="1"/>
  <c r="V31" i="3"/>
  <c r="U31" i="3"/>
  <c r="T31" i="3"/>
  <c r="S31" i="3"/>
  <c r="R31" i="3"/>
  <c r="Q31" i="3"/>
  <c r="P31" i="3"/>
  <c r="O31" i="3"/>
  <c r="N31" i="3"/>
  <c r="M31" i="3"/>
  <c r="W31" i="3" s="1"/>
  <c r="G31" i="3"/>
  <c r="BB30" i="3"/>
  <c r="BA30" i="3"/>
  <c r="AZ30" i="3"/>
  <c r="AY30" i="3"/>
  <c r="AX30" i="3"/>
  <c r="AW30" i="3"/>
  <c r="AV30" i="3"/>
  <c r="AU30" i="3"/>
  <c r="AT30" i="3"/>
  <c r="AS30" i="3"/>
  <c r="AL30" i="3"/>
  <c r="AK30" i="3"/>
  <c r="AJ30" i="3"/>
  <c r="AI30" i="3"/>
  <c r="AH30" i="3"/>
  <c r="AG30" i="3"/>
  <c r="AF30" i="3"/>
  <c r="AE30" i="3"/>
  <c r="AD30" i="3"/>
  <c r="AC30" i="3"/>
  <c r="AM30" i="3" s="1"/>
  <c r="V30" i="3"/>
  <c r="U30" i="3"/>
  <c r="T30" i="3"/>
  <c r="S30" i="3"/>
  <c r="R30" i="3"/>
  <c r="Q30" i="3"/>
  <c r="P30" i="3"/>
  <c r="O30" i="3"/>
  <c r="N30" i="3"/>
  <c r="M30" i="3"/>
  <c r="W30" i="3" s="1"/>
  <c r="G30" i="3"/>
  <c r="BB29" i="3"/>
  <c r="BA29" i="3"/>
  <c r="AZ29" i="3"/>
  <c r="AY29" i="3"/>
  <c r="AX29" i="3"/>
  <c r="AW29" i="3"/>
  <c r="AV29" i="3"/>
  <c r="AU29" i="3"/>
  <c r="AT29" i="3"/>
  <c r="AS29" i="3"/>
  <c r="BC29" i="3" s="1"/>
  <c r="AL29" i="3"/>
  <c r="AK29" i="3"/>
  <c r="AJ29" i="3"/>
  <c r="AI29" i="3"/>
  <c r="AH29" i="3"/>
  <c r="AG29" i="3"/>
  <c r="AF29" i="3"/>
  <c r="AE29" i="3"/>
  <c r="AD29" i="3"/>
  <c r="AC29" i="3"/>
  <c r="AM29" i="3" s="1"/>
  <c r="V29" i="3"/>
  <c r="U29" i="3"/>
  <c r="T29" i="3"/>
  <c r="S29" i="3"/>
  <c r="R29" i="3"/>
  <c r="Q29" i="3"/>
  <c r="P29" i="3"/>
  <c r="O29" i="3"/>
  <c r="N29" i="3"/>
  <c r="M29" i="3"/>
  <c r="W29" i="3" s="1"/>
  <c r="G29" i="3"/>
  <c r="BB28" i="3"/>
  <c r="BA28" i="3"/>
  <c r="AZ28" i="3"/>
  <c r="AY28" i="3"/>
  <c r="AX28" i="3"/>
  <c r="AW28" i="3"/>
  <c r="AV28" i="3"/>
  <c r="AU28" i="3"/>
  <c r="AT28" i="3"/>
  <c r="AS28" i="3"/>
  <c r="BC28" i="3" s="1"/>
  <c r="AL28" i="3"/>
  <c r="AK28" i="3"/>
  <c r="AJ28" i="3"/>
  <c r="AI28" i="3"/>
  <c r="AH28" i="3"/>
  <c r="AG28" i="3"/>
  <c r="AF28" i="3"/>
  <c r="AE28" i="3"/>
  <c r="AD28" i="3"/>
  <c r="AC28" i="3"/>
  <c r="AM28" i="3" s="1"/>
  <c r="V28" i="3"/>
  <c r="U28" i="3"/>
  <c r="T28" i="3"/>
  <c r="S28" i="3"/>
  <c r="R28" i="3"/>
  <c r="Q28" i="3"/>
  <c r="P28" i="3"/>
  <c r="O28" i="3"/>
  <c r="N28" i="3"/>
  <c r="M28" i="3"/>
  <c r="W28" i="3" s="1"/>
  <c r="G28" i="3"/>
  <c r="BB27" i="3"/>
  <c r="BA27" i="3"/>
  <c r="AZ27" i="3"/>
  <c r="AY27" i="3"/>
  <c r="AX27" i="3"/>
  <c r="AW27" i="3"/>
  <c r="AV27" i="3"/>
  <c r="AU27" i="3"/>
  <c r="AT27" i="3"/>
  <c r="AS27" i="3"/>
  <c r="BC27" i="3" s="1"/>
  <c r="AL27" i="3"/>
  <c r="AK27" i="3"/>
  <c r="AJ27" i="3"/>
  <c r="AI27" i="3"/>
  <c r="AH27" i="3"/>
  <c r="AG27" i="3"/>
  <c r="AF27" i="3"/>
  <c r="AE27" i="3"/>
  <c r="AD27" i="3"/>
  <c r="AC27" i="3"/>
  <c r="AM27" i="3" s="1"/>
  <c r="V27" i="3"/>
  <c r="U27" i="3"/>
  <c r="T27" i="3"/>
  <c r="S27" i="3"/>
  <c r="R27" i="3"/>
  <c r="Q27" i="3"/>
  <c r="P27" i="3"/>
  <c r="O27" i="3"/>
  <c r="N27" i="3"/>
  <c r="M27" i="3"/>
  <c r="W27" i="3" s="1"/>
  <c r="G27" i="3"/>
  <c r="BB26" i="3"/>
  <c r="BA26" i="3"/>
  <c r="AZ26" i="3"/>
  <c r="AY26" i="3"/>
  <c r="AX26" i="3"/>
  <c r="AW26" i="3"/>
  <c r="AV26" i="3"/>
  <c r="AU26" i="3"/>
  <c r="AT26" i="3"/>
  <c r="AS26" i="3"/>
  <c r="BC26" i="3" s="1"/>
  <c r="AL26" i="3"/>
  <c r="AK26" i="3"/>
  <c r="AJ26" i="3"/>
  <c r="AI26" i="3"/>
  <c r="AH26" i="3"/>
  <c r="AG26" i="3"/>
  <c r="AF26" i="3"/>
  <c r="AE26" i="3"/>
  <c r="AD26" i="3"/>
  <c r="AC26" i="3"/>
  <c r="AM26" i="3" s="1"/>
  <c r="V26" i="3"/>
  <c r="U26" i="3"/>
  <c r="T26" i="3"/>
  <c r="S26" i="3"/>
  <c r="R26" i="3"/>
  <c r="Q26" i="3"/>
  <c r="P26" i="3"/>
  <c r="O26" i="3"/>
  <c r="N26" i="3"/>
  <c r="M26" i="3"/>
  <c r="W26" i="3" s="1"/>
  <c r="G26" i="3"/>
  <c r="BB25" i="3"/>
  <c r="BA25" i="3"/>
  <c r="AZ25" i="3"/>
  <c r="AY25" i="3"/>
  <c r="AX25" i="3"/>
  <c r="AW25" i="3"/>
  <c r="AV25" i="3"/>
  <c r="AU25" i="3"/>
  <c r="AT25" i="3"/>
  <c r="AS25" i="3"/>
  <c r="BC25" i="3" s="1"/>
  <c r="AL25" i="3"/>
  <c r="AK25" i="3"/>
  <c r="AJ25" i="3"/>
  <c r="AI25" i="3"/>
  <c r="AH25" i="3"/>
  <c r="AG25" i="3"/>
  <c r="AF25" i="3"/>
  <c r="AE25" i="3"/>
  <c r="AD25" i="3"/>
  <c r="AC25" i="3"/>
  <c r="AM25" i="3" s="1"/>
  <c r="V25" i="3"/>
  <c r="U25" i="3"/>
  <c r="T25" i="3"/>
  <c r="S25" i="3"/>
  <c r="R25" i="3"/>
  <c r="Q25" i="3"/>
  <c r="P25" i="3"/>
  <c r="O25" i="3"/>
  <c r="N25" i="3"/>
  <c r="M25" i="3"/>
  <c r="W25" i="3" s="1"/>
  <c r="G25" i="3"/>
  <c r="BB24" i="3"/>
  <c r="BA24" i="3"/>
  <c r="AZ24" i="3"/>
  <c r="AY24" i="3"/>
  <c r="AX24" i="3"/>
  <c r="AW24" i="3"/>
  <c r="AV24" i="3"/>
  <c r="AU24" i="3"/>
  <c r="AT24" i="3"/>
  <c r="AS24" i="3"/>
  <c r="BC24" i="3" s="1"/>
  <c r="AL24" i="3"/>
  <c r="AK24" i="3"/>
  <c r="AJ24" i="3"/>
  <c r="AI24" i="3"/>
  <c r="AH24" i="3"/>
  <c r="AG24" i="3"/>
  <c r="AF24" i="3"/>
  <c r="AE24" i="3"/>
  <c r="AD24" i="3"/>
  <c r="AC24" i="3"/>
  <c r="AM24" i="3" s="1"/>
  <c r="V24" i="3"/>
  <c r="U24" i="3"/>
  <c r="T24" i="3"/>
  <c r="S24" i="3"/>
  <c r="R24" i="3"/>
  <c r="Q24" i="3"/>
  <c r="P24" i="3"/>
  <c r="O24" i="3"/>
  <c r="N24" i="3"/>
  <c r="M24" i="3"/>
  <c r="W24" i="3" s="1"/>
  <c r="G24" i="3"/>
  <c r="BB23" i="3"/>
  <c r="BA23" i="3"/>
  <c r="AZ23" i="3"/>
  <c r="AY23" i="3"/>
  <c r="AX23" i="3"/>
  <c r="AW23" i="3"/>
  <c r="AV23" i="3"/>
  <c r="AU23" i="3"/>
  <c r="AT23" i="3"/>
  <c r="AS23" i="3"/>
  <c r="BC23" i="3" s="1"/>
  <c r="AL23" i="3"/>
  <c r="AK23" i="3"/>
  <c r="AJ23" i="3"/>
  <c r="AI23" i="3"/>
  <c r="AH23" i="3"/>
  <c r="AG23" i="3"/>
  <c r="AF23" i="3"/>
  <c r="AE23" i="3"/>
  <c r="AD23" i="3"/>
  <c r="AC23" i="3"/>
  <c r="AM23" i="3" s="1"/>
  <c r="V23" i="3"/>
  <c r="U23" i="3"/>
  <c r="T23" i="3"/>
  <c r="S23" i="3"/>
  <c r="R23" i="3"/>
  <c r="Q23" i="3"/>
  <c r="P23" i="3"/>
  <c r="O23" i="3"/>
  <c r="N23" i="3"/>
  <c r="M23" i="3"/>
  <c r="W23" i="3" s="1"/>
  <c r="G23" i="3"/>
  <c r="BB22" i="3"/>
  <c r="BA22" i="3"/>
  <c r="AZ22" i="3"/>
  <c r="AY22" i="3"/>
  <c r="AX22" i="3"/>
  <c r="AW22" i="3"/>
  <c r="AV22" i="3"/>
  <c r="AU22" i="3"/>
  <c r="AT22" i="3"/>
  <c r="AS22" i="3"/>
  <c r="BC22" i="3" s="1"/>
  <c r="AL22" i="3"/>
  <c r="AK22" i="3"/>
  <c r="AJ22" i="3"/>
  <c r="AI22" i="3"/>
  <c r="AH22" i="3"/>
  <c r="AG22" i="3"/>
  <c r="AF22" i="3"/>
  <c r="AE22" i="3"/>
  <c r="AD22" i="3"/>
  <c r="AC22" i="3"/>
  <c r="AM22" i="3" s="1"/>
  <c r="V22" i="3"/>
  <c r="U22" i="3"/>
  <c r="T22" i="3"/>
  <c r="S22" i="3"/>
  <c r="R22" i="3"/>
  <c r="Q22" i="3"/>
  <c r="P22" i="3"/>
  <c r="O22" i="3"/>
  <c r="N22" i="3"/>
  <c r="M22" i="3"/>
  <c r="W22" i="3" s="1"/>
  <c r="G22" i="3"/>
  <c r="BB21" i="3"/>
  <c r="BA21" i="3"/>
  <c r="AZ21" i="3"/>
  <c r="AY21" i="3"/>
  <c r="AX21" i="3"/>
  <c r="AW21" i="3"/>
  <c r="AV21" i="3"/>
  <c r="AU21" i="3"/>
  <c r="AT21" i="3"/>
  <c r="AS21" i="3"/>
  <c r="BC21" i="3" s="1"/>
  <c r="AL21" i="3"/>
  <c r="AK21" i="3"/>
  <c r="AJ21" i="3"/>
  <c r="AI21" i="3"/>
  <c r="AH21" i="3"/>
  <c r="AG21" i="3"/>
  <c r="AF21" i="3"/>
  <c r="AE21" i="3"/>
  <c r="AD21" i="3"/>
  <c r="AC21" i="3"/>
  <c r="AM21" i="3" s="1"/>
  <c r="V21" i="3"/>
  <c r="U21" i="3"/>
  <c r="T21" i="3"/>
  <c r="S21" i="3"/>
  <c r="R21" i="3"/>
  <c r="Q21" i="3"/>
  <c r="P21" i="3"/>
  <c r="O21" i="3"/>
  <c r="N21" i="3"/>
  <c r="M21" i="3"/>
  <c r="W21" i="3" s="1"/>
  <c r="G21" i="3"/>
  <c r="BB20" i="3"/>
  <c r="BA20" i="3"/>
  <c r="AZ20" i="3"/>
  <c r="AY20" i="3"/>
  <c r="AX20" i="3"/>
  <c r="AW20" i="3"/>
  <c r="AV20" i="3"/>
  <c r="AU20" i="3"/>
  <c r="AT20" i="3"/>
  <c r="AS20" i="3"/>
  <c r="BC20" i="3" s="1"/>
  <c r="AL20" i="3"/>
  <c r="AK20" i="3"/>
  <c r="AJ20" i="3"/>
  <c r="AI20" i="3"/>
  <c r="AH20" i="3"/>
  <c r="AG20" i="3"/>
  <c r="AF20" i="3"/>
  <c r="AE20" i="3"/>
  <c r="AD20" i="3"/>
  <c r="AC20" i="3"/>
  <c r="AM20" i="3" s="1"/>
  <c r="V20" i="3"/>
  <c r="U20" i="3"/>
  <c r="T20" i="3"/>
  <c r="S20" i="3"/>
  <c r="R20" i="3"/>
  <c r="Q20" i="3"/>
  <c r="P20" i="3"/>
  <c r="O20" i="3"/>
  <c r="N20" i="3"/>
  <c r="M20" i="3"/>
  <c r="W20" i="3" s="1"/>
  <c r="G20" i="3"/>
  <c r="BB19" i="3"/>
  <c r="BA19" i="3"/>
  <c r="AZ19" i="3"/>
  <c r="AY19" i="3"/>
  <c r="AX19" i="3"/>
  <c r="AW19" i="3"/>
  <c r="AV19" i="3"/>
  <c r="AU19" i="3"/>
  <c r="AT19" i="3"/>
  <c r="AS19" i="3"/>
  <c r="BC19" i="3" s="1"/>
  <c r="AL19" i="3"/>
  <c r="AK19" i="3"/>
  <c r="AJ19" i="3"/>
  <c r="AI19" i="3"/>
  <c r="AH19" i="3"/>
  <c r="AG19" i="3"/>
  <c r="AF19" i="3"/>
  <c r="AE19" i="3"/>
  <c r="AD19" i="3"/>
  <c r="AC19" i="3"/>
  <c r="AM19" i="3" s="1"/>
  <c r="V19" i="3"/>
  <c r="U19" i="3"/>
  <c r="T19" i="3"/>
  <c r="S19" i="3"/>
  <c r="R19" i="3"/>
  <c r="Q19" i="3"/>
  <c r="P19" i="3"/>
  <c r="O19" i="3"/>
  <c r="N19" i="3"/>
  <c r="M19" i="3"/>
  <c r="W19" i="3" s="1"/>
  <c r="G19" i="3"/>
  <c r="BB18" i="3"/>
  <c r="BA18" i="3"/>
  <c r="AZ18" i="3"/>
  <c r="AY18" i="3"/>
  <c r="AX18" i="3"/>
  <c r="AW18" i="3"/>
  <c r="AV18" i="3"/>
  <c r="AU18" i="3"/>
  <c r="AT18" i="3"/>
  <c r="AS18" i="3"/>
  <c r="BC18" i="3" s="1"/>
  <c r="AL18" i="3"/>
  <c r="AK18" i="3"/>
  <c r="AJ18" i="3"/>
  <c r="AI18" i="3"/>
  <c r="AH18" i="3"/>
  <c r="AG18" i="3"/>
  <c r="AF18" i="3"/>
  <c r="AE18" i="3"/>
  <c r="AD18" i="3"/>
  <c r="AC18" i="3"/>
  <c r="AM18" i="3" s="1"/>
  <c r="V18" i="3"/>
  <c r="U18" i="3"/>
  <c r="T18" i="3"/>
  <c r="S18" i="3"/>
  <c r="R18" i="3"/>
  <c r="Q18" i="3"/>
  <c r="P18" i="3"/>
  <c r="O18" i="3"/>
  <c r="N18" i="3"/>
  <c r="M18" i="3"/>
  <c r="W18" i="3" s="1"/>
  <c r="G18" i="3"/>
  <c r="BB17" i="3"/>
  <c r="BA17" i="3"/>
  <c r="AZ17" i="3"/>
  <c r="AY17" i="3"/>
  <c r="AX17" i="3"/>
  <c r="AW17" i="3"/>
  <c r="AV17" i="3"/>
  <c r="AU17" i="3"/>
  <c r="AT17" i="3"/>
  <c r="AS17" i="3"/>
  <c r="BC17" i="3" s="1"/>
  <c r="AL17" i="3"/>
  <c r="AK17" i="3"/>
  <c r="AJ17" i="3"/>
  <c r="AI17" i="3"/>
  <c r="AH17" i="3"/>
  <c r="AG17" i="3"/>
  <c r="AF17" i="3"/>
  <c r="AE17" i="3"/>
  <c r="AD17" i="3"/>
  <c r="AC17" i="3"/>
  <c r="AM17" i="3" s="1"/>
  <c r="V17" i="3"/>
  <c r="U17" i="3"/>
  <c r="T17" i="3"/>
  <c r="S17" i="3"/>
  <c r="R17" i="3"/>
  <c r="Q17" i="3"/>
  <c r="P17" i="3"/>
  <c r="O17" i="3"/>
  <c r="N17" i="3"/>
  <c r="M17" i="3"/>
  <c r="W17" i="3" s="1"/>
  <c r="G17" i="3"/>
  <c r="BB16" i="3"/>
  <c r="BA16" i="3"/>
  <c r="AZ16" i="3"/>
  <c r="AY16" i="3"/>
  <c r="AX16" i="3"/>
  <c r="AW16" i="3"/>
  <c r="AV16" i="3"/>
  <c r="AU16" i="3"/>
  <c r="AT16" i="3"/>
  <c r="AS16" i="3"/>
  <c r="BC16" i="3" s="1"/>
  <c r="AL16" i="3"/>
  <c r="AK16" i="3"/>
  <c r="AJ16" i="3"/>
  <c r="AI16" i="3"/>
  <c r="AH16" i="3"/>
  <c r="AG16" i="3"/>
  <c r="AF16" i="3"/>
  <c r="AE16" i="3"/>
  <c r="AD16" i="3"/>
  <c r="AC16" i="3"/>
  <c r="AM16" i="3" s="1"/>
  <c r="V16" i="3"/>
  <c r="U16" i="3"/>
  <c r="T16" i="3"/>
  <c r="S16" i="3"/>
  <c r="R16" i="3"/>
  <c r="Q16" i="3"/>
  <c r="P16" i="3"/>
  <c r="O16" i="3"/>
  <c r="N16" i="3"/>
  <c r="M16" i="3"/>
  <c r="W16" i="3" s="1"/>
  <c r="G16" i="3"/>
  <c r="BB15" i="3"/>
  <c r="BA15" i="3"/>
  <c r="AZ15" i="3"/>
  <c r="AY15" i="3"/>
  <c r="AX15" i="3"/>
  <c r="AW15" i="3"/>
  <c r="AV15" i="3"/>
  <c r="AU15" i="3"/>
  <c r="AT15" i="3"/>
  <c r="AS15" i="3"/>
  <c r="BC15" i="3" s="1"/>
  <c r="AL15" i="3"/>
  <c r="AK15" i="3"/>
  <c r="AJ15" i="3"/>
  <c r="AI15" i="3"/>
  <c r="AH15" i="3"/>
  <c r="AG15" i="3"/>
  <c r="AF15" i="3"/>
  <c r="AE15" i="3"/>
  <c r="AD15" i="3"/>
  <c r="AC15" i="3"/>
  <c r="AM15" i="3" s="1"/>
  <c r="V15" i="3"/>
  <c r="U15" i="3"/>
  <c r="T15" i="3"/>
  <c r="S15" i="3"/>
  <c r="R15" i="3"/>
  <c r="Q15" i="3"/>
  <c r="P15" i="3"/>
  <c r="O15" i="3"/>
  <c r="N15" i="3"/>
  <c r="M15" i="3"/>
  <c r="W15" i="3" s="1"/>
  <c r="G15" i="3"/>
  <c r="BB14" i="3"/>
  <c r="BA14" i="3"/>
  <c r="AZ14" i="3"/>
  <c r="AY14" i="3"/>
  <c r="AX14" i="3"/>
  <c r="AW14" i="3"/>
  <c r="AV14" i="3"/>
  <c r="AU14" i="3"/>
  <c r="AT14" i="3"/>
  <c r="AS14" i="3"/>
  <c r="BC14" i="3" s="1"/>
  <c r="AL14" i="3"/>
  <c r="AK14" i="3"/>
  <c r="AJ14" i="3"/>
  <c r="AI14" i="3"/>
  <c r="AH14" i="3"/>
  <c r="AG14" i="3"/>
  <c r="AF14" i="3"/>
  <c r="AE14" i="3"/>
  <c r="AD14" i="3"/>
  <c r="AC14" i="3"/>
  <c r="AM14" i="3" s="1"/>
  <c r="V14" i="3"/>
  <c r="U14" i="3"/>
  <c r="T14" i="3"/>
  <c r="S14" i="3"/>
  <c r="R14" i="3"/>
  <c r="Q14" i="3"/>
  <c r="P14" i="3"/>
  <c r="O14" i="3"/>
  <c r="N14" i="3"/>
  <c r="M14" i="3"/>
  <c r="W14" i="3" s="1"/>
  <c r="G14" i="3"/>
  <c r="BB13" i="3"/>
  <c r="BA13" i="3"/>
  <c r="AZ13" i="3"/>
  <c r="AY13" i="3"/>
  <c r="AX13" i="3"/>
  <c r="AW13" i="3"/>
  <c r="AV13" i="3"/>
  <c r="AU13" i="3"/>
  <c r="AT13" i="3"/>
  <c r="AS13" i="3"/>
  <c r="BC13" i="3" s="1"/>
  <c r="AL13" i="3"/>
  <c r="AK13" i="3"/>
  <c r="AJ13" i="3"/>
  <c r="AI13" i="3"/>
  <c r="AH13" i="3"/>
  <c r="AG13" i="3"/>
  <c r="AF13" i="3"/>
  <c r="AE13" i="3"/>
  <c r="AD13" i="3"/>
  <c r="AC13" i="3"/>
  <c r="AM13" i="3" s="1"/>
  <c r="V13" i="3"/>
  <c r="U13" i="3"/>
  <c r="T13" i="3"/>
  <c r="S13" i="3"/>
  <c r="R13" i="3"/>
  <c r="Q13" i="3"/>
  <c r="P13" i="3"/>
  <c r="O13" i="3"/>
  <c r="N13" i="3"/>
  <c r="M13" i="3"/>
  <c r="W13" i="3" s="1"/>
  <c r="G13" i="3"/>
  <c r="BB12" i="3"/>
  <c r="BA12" i="3"/>
  <c r="AZ12" i="3"/>
  <c r="AY12" i="3"/>
  <c r="AX12" i="3"/>
  <c r="AW12" i="3"/>
  <c r="AV12" i="3"/>
  <c r="AU12" i="3"/>
  <c r="AT12" i="3"/>
  <c r="AS12" i="3"/>
  <c r="BC12" i="3" s="1"/>
  <c r="AL12" i="3"/>
  <c r="AK12" i="3"/>
  <c r="AJ12" i="3"/>
  <c r="AI12" i="3"/>
  <c r="AH12" i="3"/>
  <c r="AG12" i="3"/>
  <c r="AF12" i="3"/>
  <c r="AE12" i="3"/>
  <c r="AD12" i="3"/>
  <c r="AC12" i="3"/>
  <c r="AM12" i="3" s="1"/>
  <c r="V12" i="3"/>
  <c r="U12" i="3"/>
  <c r="T12" i="3"/>
  <c r="S12" i="3"/>
  <c r="R12" i="3"/>
  <c r="Q12" i="3"/>
  <c r="P12" i="3"/>
  <c r="O12" i="3"/>
  <c r="N12" i="3"/>
  <c r="M12" i="3"/>
  <c r="W12" i="3" s="1"/>
  <c r="G12" i="3"/>
  <c r="BB11" i="3"/>
  <c r="BA11" i="3"/>
  <c r="AZ11" i="3"/>
  <c r="AY11" i="3"/>
  <c r="AX11" i="3"/>
  <c r="AW11" i="3"/>
  <c r="AV11" i="3"/>
  <c r="AU11" i="3"/>
  <c r="AT11" i="3"/>
  <c r="AS11" i="3"/>
  <c r="BC11" i="3" s="1"/>
  <c r="AL11" i="3"/>
  <c r="AK11" i="3"/>
  <c r="AJ11" i="3"/>
  <c r="AI11" i="3"/>
  <c r="AH11" i="3"/>
  <c r="AG11" i="3"/>
  <c r="AF11" i="3"/>
  <c r="AE11" i="3"/>
  <c r="AD11" i="3"/>
  <c r="AC11" i="3"/>
  <c r="AM11" i="3" s="1"/>
  <c r="V11" i="3"/>
  <c r="U11" i="3"/>
  <c r="T11" i="3"/>
  <c r="S11" i="3"/>
  <c r="R11" i="3"/>
  <c r="Q11" i="3"/>
  <c r="P11" i="3"/>
  <c r="O11" i="3"/>
  <c r="N11" i="3"/>
  <c r="M11" i="3"/>
  <c r="W11" i="3" s="1"/>
  <c r="G11" i="3"/>
  <c r="BB10" i="3"/>
  <c r="BA10" i="3"/>
  <c r="AZ10" i="3"/>
  <c r="AY10" i="3"/>
  <c r="AX10" i="3"/>
  <c r="AW10" i="3"/>
  <c r="AV10" i="3"/>
  <c r="AU10" i="3"/>
  <c r="AT10" i="3"/>
  <c r="AS10" i="3"/>
  <c r="BC10" i="3" s="1"/>
  <c r="AL10" i="3"/>
  <c r="AK10" i="3"/>
  <c r="AJ10" i="3"/>
  <c r="AI10" i="3"/>
  <c r="AH10" i="3"/>
  <c r="AG10" i="3"/>
  <c r="AF10" i="3"/>
  <c r="AE10" i="3"/>
  <c r="AD10" i="3"/>
  <c r="AC10" i="3"/>
  <c r="AM10" i="3" s="1"/>
  <c r="V10" i="3"/>
  <c r="U10" i="3"/>
  <c r="T10" i="3"/>
  <c r="S10" i="3"/>
  <c r="R10" i="3"/>
  <c r="Q10" i="3"/>
  <c r="P10" i="3"/>
  <c r="O10" i="3"/>
  <c r="N10" i="3"/>
  <c r="M10" i="3"/>
  <c r="W10" i="3" s="1"/>
  <c r="G10" i="3"/>
  <c r="AZ8" i="3"/>
  <c r="AV8" i="3"/>
  <c r="AR8" i="3"/>
  <c r="AQ8" i="3"/>
  <c r="AY8" i="3" s="1"/>
  <c r="AP8" i="3"/>
  <c r="AO8" i="3"/>
  <c r="AW8" i="3" s="1"/>
  <c r="AN8" i="3"/>
  <c r="AJ8" i="3"/>
  <c r="AF8" i="3"/>
  <c r="AB8" i="3"/>
  <c r="AA8" i="3"/>
  <c r="AI8" i="3" s="1"/>
  <c r="Z8" i="3"/>
  <c r="AH8" i="3" s="1"/>
  <c r="Y8" i="3"/>
  <c r="AG8" i="3" s="1"/>
  <c r="X8" i="3"/>
  <c r="T8" i="3"/>
  <c r="P8" i="3"/>
  <c r="L8" i="3"/>
  <c r="K8" i="3"/>
  <c r="S8" i="3" s="1"/>
  <c r="J8" i="3"/>
  <c r="R8" i="3" s="1"/>
  <c r="I8" i="3"/>
  <c r="Q8" i="3" s="1"/>
  <c r="H8" i="3"/>
  <c r="O8" i="3" s="1"/>
  <c r="F8" i="3"/>
  <c r="E8" i="3"/>
  <c r="D8" i="3"/>
  <c r="C8" i="3"/>
  <c r="B8" i="3"/>
  <c r="G14" i="4" l="1"/>
  <c r="K8" i="2"/>
  <c r="K14" i="2"/>
  <c r="F14" i="2"/>
  <c r="F31" i="2"/>
  <c r="I8" i="2"/>
  <c r="I18" i="2"/>
  <c r="I31" i="2"/>
  <c r="I14" i="2"/>
  <c r="F24" i="2"/>
  <c r="F34" i="2"/>
  <c r="K21" i="2"/>
  <c r="K34" i="2"/>
  <c r="K31" i="2"/>
  <c r="K11" i="2"/>
  <c r="K18" i="2"/>
  <c r="K24" i="2"/>
  <c r="U8" i="3"/>
  <c r="M8" i="3"/>
  <c r="AE8" i="3"/>
  <c r="AK8" i="3"/>
  <c r="AC8" i="3"/>
  <c r="AM8" i="3" s="1"/>
  <c r="AL8" i="3"/>
  <c r="G8" i="3"/>
  <c r="N8" i="3"/>
  <c r="V8" i="3"/>
  <c r="AD8" i="3"/>
  <c r="AU8" i="3"/>
  <c r="AX8" i="3"/>
  <c r="BA8" i="3"/>
  <c r="AT8" i="3"/>
  <c r="BB8" i="3"/>
  <c r="AS8" i="3"/>
  <c r="BC30" i="3"/>
  <c r="BC31" i="3"/>
  <c r="BC32" i="3"/>
  <c r="BC33" i="3"/>
  <c r="BC34" i="3"/>
  <c r="BC35" i="3"/>
  <c r="BC36" i="3"/>
  <c r="BC37" i="3"/>
  <c r="BC38" i="3"/>
  <c r="BC39" i="3"/>
  <c r="BC40" i="3"/>
  <c r="BC41" i="3"/>
  <c r="BC42" i="3"/>
  <c r="BC43" i="3"/>
  <c r="BC44" i="3"/>
  <c r="BC45" i="3"/>
  <c r="BC46" i="3"/>
  <c r="BC47" i="3"/>
  <c r="BC48" i="3"/>
  <c r="BC49" i="3"/>
  <c r="BC50" i="3"/>
  <c r="BC51" i="3"/>
  <c r="BC52" i="3"/>
  <c r="BC53" i="3"/>
  <c r="BC54" i="3"/>
  <c r="BC55" i="3"/>
  <c r="BC56" i="3"/>
  <c r="BC57" i="3"/>
  <c r="BC58" i="3"/>
  <c r="BC59" i="3"/>
  <c r="BC60" i="3"/>
  <c r="BC61" i="3"/>
  <c r="BC62" i="3"/>
  <c r="BC63" i="3"/>
  <c r="BC64" i="3"/>
  <c r="BC65" i="3"/>
  <c r="BC66" i="3"/>
  <c r="BC67" i="3"/>
  <c r="BC68" i="3"/>
  <c r="BC69" i="3"/>
  <c r="BC70" i="3"/>
  <c r="BC71" i="3"/>
  <c r="BC72" i="3"/>
  <c r="BC73" i="3"/>
  <c r="BC74" i="3"/>
  <c r="BC75" i="3"/>
  <c r="BC76" i="3"/>
  <c r="BC77" i="3"/>
  <c r="BC78" i="3"/>
  <c r="BC79" i="3"/>
  <c r="BC80" i="3"/>
  <c r="BC81" i="3"/>
  <c r="BC82" i="3"/>
  <c r="BC83" i="3"/>
  <c r="BC84" i="3"/>
  <c r="BC85" i="3"/>
  <c r="BC86" i="3"/>
  <c r="BC87" i="3"/>
  <c r="BC88" i="3"/>
  <c r="BC89" i="3"/>
  <c r="BC90" i="3"/>
  <c r="BC91" i="3"/>
  <c r="BC92" i="3"/>
  <c r="BC94" i="3"/>
  <c r="E7" i="1"/>
  <c r="F7" i="1"/>
  <c r="H7" i="1"/>
  <c r="M7" i="1"/>
  <c r="N7" i="1"/>
  <c r="P7" i="1"/>
  <c r="AE7" i="1"/>
  <c r="AF7" i="1"/>
  <c r="AH7" i="1"/>
  <c r="AW7" i="1"/>
  <c r="AX7" i="1"/>
  <c r="AZ7" i="1"/>
  <c r="V9" i="1"/>
  <c r="I9" i="1"/>
  <c r="Q9" i="1"/>
  <c r="S9" i="1"/>
  <c r="AI9" i="1"/>
  <c r="AK9" i="1"/>
  <c r="AL9" i="1"/>
  <c r="AM9" i="1"/>
  <c r="AN9" i="1"/>
  <c r="BA9" i="1"/>
  <c r="BC9" i="1"/>
  <c r="BD9" i="1"/>
  <c r="BE9" i="1"/>
  <c r="BF9" i="1"/>
  <c r="I10" i="1"/>
  <c r="S10" i="1"/>
  <c r="T10" i="1"/>
  <c r="Q10" i="1"/>
  <c r="R10" i="1"/>
  <c r="V10" i="1"/>
  <c r="Y10" i="1"/>
  <c r="Z10" i="1"/>
  <c r="AI10" i="1"/>
  <c r="AJ10" i="1"/>
  <c r="AK10" i="1"/>
  <c r="AN10" i="1"/>
  <c r="AO10" i="1"/>
  <c r="AP10" i="1"/>
  <c r="AQ10" i="1"/>
  <c r="AR10" i="1"/>
  <c r="BA10" i="1"/>
  <c r="BB10" i="1"/>
  <c r="BC10" i="1"/>
  <c r="BF10" i="1"/>
  <c r="BG10" i="1"/>
  <c r="BH10" i="1"/>
  <c r="BI10" i="1"/>
  <c r="BJ10" i="1"/>
  <c r="V11" i="1"/>
  <c r="I11" i="1"/>
  <c r="R11" i="1"/>
  <c r="Q11" i="1"/>
  <c r="S11" i="1"/>
  <c r="AJ11" i="1"/>
  <c r="AI11" i="1"/>
  <c r="AK11" i="1"/>
  <c r="AL11" i="1"/>
  <c r="AM11" i="1"/>
  <c r="AN11" i="1"/>
  <c r="BB11" i="1"/>
  <c r="BA11" i="1"/>
  <c r="BK11" i="1" s="1"/>
  <c r="BC11" i="1"/>
  <c r="BD11" i="1"/>
  <c r="BE11" i="1"/>
  <c r="BF11" i="1"/>
  <c r="S12" i="1"/>
  <c r="I12" i="1"/>
  <c r="T12" i="1"/>
  <c r="Q12" i="1"/>
  <c r="R12" i="1"/>
  <c r="V12" i="1"/>
  <c r="Y12" i="1"/>
  <c r="Z12" i="1"/>
  <c r="AI12" i="1"/>
  <c r="AJ12" i="1"/>
  <c r="AK12" i="1"/>
  <c r="AN12" i="1"/>
  <c r="AO12" i="1"/>
  <c r="AP12" i="1"/>
  <c r="AQ12" i="1"/>
  <c r="AR12" i="1"/>
  <c r="BA12" i="1"/>
  <c r="BB12" i="1"/>
  <c r="BC12" i="1"/>
  <c r="BF12" i="1"/>
  <c r="BG12" i="1"/>
  <c r="BH12" i="1"/>
  <c r="BI12" i="1"/>
  <c r="BJ12" i="1"/>
  <c r="V13" i="1"/>
  <c r="I13" i="1"/>
  <c r="R13" i="1"/>
  <c r="Q13" i="1"/>
  <c r="S13" i="1"/>
  <c r="AJ13" i="1"/>
  <c r="AI13" i="1"/>
  <c r="AK13" i="1"/>
  <c r="AL13" i="1"/>
  <c r="AM13" i="1"/>
  <c r="AN13" i="1"/>
  <c r="BB13" i="1"/>
  <c r="BA13" i="1"/>
  <c r="BK13" i="1" s="1"/>
  <c r="BC13" i="1"/>
  <c r="BD13" i="1"/>
  <c r="BE13" i="1"/>
  <c r="BF13" i="1"/>
  <c r="S14" i="1"/>
  <c r="I14" i="1"/>
  <c r="T14" i="1"/>
  <c r="Q14" i="1"/>
  <c r="R14" i="1"/>
  <c r="V14" i="1"/>
  <c r="Y14" i="1"/>
  <c r="Z14" i="1"/>
  <c r="AI14" i="1"/>
  <c r="AJ14" i="1"/>
  <c r="AK14" i="1"/>
  <c r="AN14" i="1"/>
  <c r="AO14" i="1"/>
  <c r="AP14" i="1"/>
  <c r="AQ14" i="1"/>
  <c r="AR14" i="1"/>
  <c r="BH14" i="1"/>
  <c r="BA14" i="1"/>
  <c r="BB14" i="1"/>
  <c r="BC14" i="1"/>
  <c r="BF14" i="1"/>
  <c r="BG14" i="1"/>
  <c r="BI14" i="1"/>
  <c r="BJ14" i="1"/>
  <c r="V15" i="1"/>
  <c r="I15" i="1"/>
  <c r="R15" i="1"/>
  <c r="X15" i="1"/>
  <c r="Q15" i="1"/>
  <c r="S15" i="1"/>
  <c r="W15" i="1"/>
  <c r="AJ15" i="1"/>
  <c r="AP15" i="1"/>
  <c r="AI15" i="1"/>
  <c r="AK15" i="1"/>
  <c r="AL15" i="1"/>
  <c r="AM15" i="1"/>
  <c r="AN15" i="1"/>
  <c r="AO15" i="1"/>
  <c r="BB15" i="1"/>
  <c r="BH15" i="1"/>
  <c r="BA15" i="1"/>
  <c r="BC15" i="1"/>
  <c r="BD15" i="1"/>
  <c r="BE15" i="1"/>
  <c r="BF15" i="1"/>
  <c r="BG15" i="1"/>
  <c r="S16" i="1"/>
  <c r="I16" i="1"/>
  <c r="Q16" i="1"/>
  <c r="R16" i="1"/>
  <c r="V16" i="1"/>
  <c r="Y16" i="1"/>
  <c r="Z16" i="1"/>
  <c r="AI16" i="1"/>
  <c r="AJ16" i="1"/>
  <c r="AK16" i="1"/>
  <c r="AN16" i="1"/>
  <c r="AO16" i="1"/>
  <c r="AP16" i="1"/>
  <c r="AQ16" i="1"/>
  <c r="AR16" i="1"/>
  <c r="BD16" i="1"/>
  <c r="BH16" i="1"/>
  <c r="BA16" i="1"/>
  <c r="BK16" i="1" s="1"/>
  <c r="BB16" i="1"/>
  <c r="BC16" i="1"/>
  <c r="BE16" i="1"/>
  <c r="BF16" i="1"/>
  <c r="BG16" i="1"/>
  <c r="BI16" i="1"/>
  <c r="BJ16" i="1"/>
  <c r="U17" i="1"/>
  <c r="V17" i="1"/>
  <c r="I17" i="1"/>
  <c r="R17" i="1"/>
  <c r="X17" i="1"/>
  <c r="S17" i="1"/>
  <c r="T17" i="1"/>
  <c r="W17" i="1"/>
  <c r="AJ17" i="1"/>
  <c r="AK17" i="1"/>
  <c r="AL17" i="1"/>
  <c r="AM17" i="1"/>
  <c r="AN17" i="1"/>
  <c r="BB17" i="1"/>
  <c r="BC17" i="1"/>
  <c r="BD17" i="1"/>
  <c r="BE17" i="1"/>
  <c r="BF17" i="1"/>
  <c r="S18" i="1"/>
  <c r="W18" i="1"/>
  <c r="I18" i="1"/>
  <c r="T18" i="1"/>
  <c r="Q18" i="1"/>
  <c r="R18" i="1"/>
  <c r="U18" i="1"/>
  <c r="Z18" i="1"/>
  <c r="AL18" i="1"/>
  <c r="AP18" i="1"/>
  <c r="AI18" i="1"/>
  <c r="AJ18" i="1"/>
  <c r="AK18" i="1"/>
  <c r="AM18" i="1"/>
  <c r="AO18" i="1"/>
  <c r="AQ18" i="1"/>
  <c r="AR18" i="1"/>
  <c r="BF18" i="1"/>
  <c r="BH18" i="1"/>
  <c r="BA18" i="1"/>
  <c r="BB18" i="1"/>
  <c r="BC18" i="1"/>
  <c r="BE18" i="1"/>
  <c r="BG18" i="1"/>
  <c r="BI18" i="1"/>
  <c r="BJ18" i="1"/>
  <c r="V19" i="1"/>
  <c r="I19" i="1"/>
  <c r="R19" i="1"/>
  <c r="X19" i="1"/>
  <c r="S19" i="1"/>
  <c r="W19" i="1"/>
  <c r="AP19" i="1"/>
  <c r="AK19" i="1"/>
  <c r="AL19" i="1"/>
  <c r="AM19" i="1"/>
  <c r="AN19" i="1"/>
  <c r="BB19" i="1"/>
  <c r="BH19" i="1"/>
  <c r="BC19" i="1"/>
  <c r="BD19" i="1"/>
  <c r="BE19" i="1"/>
  <c r="BF19" i="1"/>
  <c r="BG19" i="1"/>
  <c r="S20" i="1"/>
  <c r="I20" i="1"/>
  <c r="T20" i="1"/>
  <c r="Q20" i="1"/>
  <c r="AA20" i="1" s="1"/>
  <c r="R20" i="1"/>
  <c r="V20" i="1"/>
  <c r="Y20" i="1"/>
  <c r="Z20" i="1"/>
  <c r="AL20" i="1"/>
  <c r="AP20" i="1"/>
  <c r="AI20" i="1"/>
  <c r="AJ20" i="1"/>
  <c r="AK20" i="1"/>
  <c r="AM20" i="1"/>
  <c r="AN20" i="1"/>
  <c r="AO20" i="1"/>
  <c r="AQ20" i="1"/>
  <c r="AR20" i="1"/>
  <c r="BH20" i="1"/>
  <c r="BA20" i="1"/>
  <c r="BB20" i="1"/>
  <c r="BC20" i="1"/>
  <c r="BE20" i="1"/>
  <c r="BF20" i="1"/>
  <c r="BG20" i="1"/>
  <c r="BI20" i="1"/>
  <c r="BJ20" i="1"/>
  <c r="V21" i="1"/>
  <c r="I21" i="1"/>
  <c r="R21" i="1"/>
  <c r="X21" i="1"/>
  <c r="Z21" i="1"/>
  <c r="Q21" i="1"/>
  <c r="S21" i="1"/>
  <c r="W21" i="1"/>
  <c r="Y21" i="1"/>
  <c r="AJ21" i="1"/>
  <c r="AL21" i="1"/>
  <c r="AP21" i="1"/>
  <c r="AR21" i="1"/>
  <c r="AI21" i="1"/>
  <c r="AS21" i="1" s="1"/>
  <c r="AK21" i="1"/>
  <c r="AM21" i="1"/>
  <c r="AN21" i="1"/>
  <c r="AQ21" i="1"/>
  <c r="BB21" i="1"/>
  <c r="BD21" i="1"/>
  <c r="BH21" i="1"/>
  <c r="BJ21" i="1"/>
  <c r="BA21" i="1"/>
  <c r="BC21" i="1"/>
  <c r="BE21" i="1"/>
  <c r="BF21" i="1"/>
  <c r="BI21" i="1"/>
  <c r="W22" i="1"/>
  <c r="I22" i="1"/>
  <c r="T22" i="1"/>
  <c r="Q22" i="1"/>
  <c r="AA22" i="1" s="1"/>
  <c r="R22" i="1"/>
  <c r="S22" i="1"/>
  <c r="U22" i="1"/>
  <c r="V22" i="1"/>
  <c r="Y22" i="1"/>
  <c r="Z22" i="1"/>
  <c r="AL22" i="1"/>
  <c r="AP22" i="1"/>
  <c r="AI22" i="1"/>
  <c r="AJ22" i="1"/>
  <c r="AK22" i="1"/>
  <c r="AM22" i="1"/>
  <c r="AN22" i="1"/>
  <c r="AO22" i="1"/>
  <c r="AQ22" i="1"/>
  <c r="AR22" i="1"/>
  <c r="BH22" i="1"/>
  <c r="BA22" i="1"/>
  <c r="BB22" i="1"/>
  <c r="BC22" i="1"/>
  <c r="BE22" i="1"/>
  <c r="BF22" i="1"/>
  <c r="BG22" i="1"/>
  <c r="BI22" i="1"/>
  <c r="BJ22" i="1"/>
  <c r="U23" i="1"/>
  <c r="V23" i="1"/>
  <c r="I23" i="1"/>
  <c r="R23" i="1"/>
  <c r="T23" i="1"/>
  <c r="X23" i="1"/>
  <c r="Z23" i="1"/>
  <c r="Q23" i="1"/>
  <c r="S23" i="1"/>
  <c r="W23" i="1"/>
  <c r="Y23" i="1"/>
  <c r="AJ23" i="1"/>
  <c r="AL23" i="1"/>
  <c r="AP23" i="1"/>
  <c r="AR23" i="1"/>
  <c r="AI23" i="1"/>
  <c r="AK23" i="1"/>
  <c r="AM23" i="1"/>
  <c r="AN23" i="1"/>
  <c r="AQ23" i="1"/>
  <c r="BB23" i="1"/>
  <c r="BD23" i="1"/>
  <c r="BH23" i="1"/>
  <c r="BJ23" i="1"/>
  <c r="BA23" i="1"/>
  <c r="BC23" i="1"/>
  <c r="BE23" i="1"/>
  <c r="BF23" i="1"/>
  <c r="BI23" i="1"/>
  <c r="W24" i="1"/>
  <c r="I24" i="1"/>
  <c r="T24" i="1"/>
  <c r="Q24" i="1"/>
  <c r="R24" i="1"/>
  <c r="S24" i="1"/>
  <c r="U24" i="1"/>
  <c r="V24" i="1"/>
  <c r="Y24" i="1"/>
  <c r="Z24" i="1"/>
  <c r="AL24" i="1"/>
  <c r="AP24" i="1"/>
  <c r="AI24" i="1"/>
  <c r="AJ24" i="1"/>
  <c r="AK24" i="1"/>
  <c r="AM24" i="1"/>
  <c r="AN24" i="1"/>
  <c r="AQ24" i="1"/>
  <c r="AR24" i="1"/>
  <c r="BH24" i="1"/>
  <c r="BA24" i="1"/>
  <c r="BB24" i="1"/>
  <c r="BC24" i="1"/>
  <c r="BF24" i="1"/>
  <c r="BG24" i="1"/>
  <c r="BI24" i="1"/>
  <c r="BJ24" i="1"/>
  <c r="V25" i="1"/>
  <c r="I25" i="1"/>
  <c r="R25" i="1"/>
  <c r="X25" i="1"/>
  <c r="Z25" i="1"/>
  <c r="Q25" i="1"/>
  <c r="S25" i="1"/>
  <c r="U25" i="1"/>
  <c r="Y25" i="1"/>
  <c r="AJ25" i="1"/>
  <c r="AP25" i="1"/>
  <c r="AR25" i="1"/>
  <c r="AK25" i="1"/>
  <c r="AL25" i="1"/>
  <c r="AM25" i="1"/>
  <c r="AN25" i="1"/>
  <c r="AQ25" i="1"/>
  <c r="BB25" i="1"/>
  <c r="BA25" i="1"/>
  <c r="BC25" i="1"/>
  <c r="BF25" i="1"/>
  <c r="S26" i="1"/>
  <c r="W26" i="1"/>
  <c r="I26" i="1"/>
  <c r="Q26" i="1"/>
  <c r="R26" i="1"/>
  <c r="V26" i="1"/>
  <c r="AN26" i="1"/>
  <c r="AI26" i="1"/>
  <c r="AJ26" i="1"/>
  <c r="AK26" i="1"/>
  <c r="AQ26" i="1"/>
  <c r="AR26" i="1"/>
  <c r="BA26" i="1"/>
  <c r="BB26" i="1"/>
  <c r="BC26" i="1"/>
  <c r="BF26" i="1"/>
  <c r="BI26" i="1"/>
  <c r="BJ26" i="1"/>
  <c r="V27" i="1"/>
  <c r="X27" i="1"/>
  <c r="I27" i="1"/>
  <c r="R27" i="1"/>
  <c r="Z27" i="1"/>
  <c r="Q27" i="1"/>
  <c r="S27" i="1"/>
  <c r="Y27" i="1"/>
  <c r="BE27" i="1"/>
  <c r="AM27" i="1"/>
  <c r="AN27" i="1"/>
  <c r="AO27" i="1"/>
  <c r="AP27" i="1"/>
  <c r="AQ27" i="1"/>
  <c r="BA27" i="1"/>
  <c r="BC27" i="1"/>
  <c r="BD27" i="1"/>
  <c r="BF27" i="1"/>
  <c r="BG27" i="1"/>
  <c r="BH27" i="1"/>
  <c r="S28" i="1"/>
  <c r="U28" i="1"/>
  <c r="X28" i="1"/>
  <c r="Q28" i="1"/>
  <c r="R28" i="1"/>
  <c r="W28" i="1"/>
  <c r="AL28" i="1"/>
  <c r="AI28" i="1"/>
  <c r="AS28" i="1" s="1"/>
  <c r="AJ28" i="1"/>
  <c r="AK28" i="1"/>
  <c r="AM28" i="1"/>
  <c r="AQ28" i="1"/>
  <c r="AR28" i="1"/>
  <c r="BD28" i="1"/>
  <c r="BH28" i="1"/>
  <c r="BA28" i="1"/>
  <c r="BB28" i="1"/>
  <c r="BC28" i="1"/>
  <c r="BF28" i="1"/>
  <c r="BG28" i="1"/>
  <c r="BI28" i="1"/>
  <c r="BJ28" i="1"/>
  <c r="V29" i="1"/>
  <c r="I29" i="1"/>
  <c r="R29" i="1"/>
  <c r="X29" i="1"/>
  <c r="Q29" i="1"/>
  <c r="S29" i="1"/>
  <c r="W29" i="1"/>
  <c r="AJ29" i="1"/>
  <c r="AP29" i="1"/>
  <c r="AI29" i="1"/>
  <c r="AK29" i="1"/>
  <c r="AL29" i="1"/>
  <c r="AM29" i="1"/>
  <c r="AN29" i="1"/>
  <c r="AO29" i="1"/>
  <c r="BB29" i="1"/>
  <c r="BH29" i="1"/>
  <c r="BA29" i="1"/>
  <c r="BC29" i="1"/>
  <c r="BD29" i="1"/>
  <c r="BE29" i="1"/>
  <c r="BF29" i="1"/>
  <c r="BG29" i="1"/>
  <c r="S30" i="1"/>
  <c r="W30" i="1"/>
  <c r="I30" i="1"/>
  <c r="T30" i="1"/>
  <c r="X30" i="1"/>
  <c r="Q30" i="1"/>
  <c r="R30" i="1"/>
  <c r="V30" i="1"/>
  <c r="Y30" i="1"/>
  <c r="Z30" i="1"/>
  <c r="AP30" i="1"/>
  <c r="AI30" i="1"/>
  <c r="AJ30" i="1"/>
  <c r="AK30" i="1"/>
  <c r="AN30" i="1"/>
  <c r="AO30" i="1"/>
  <c r="AQ30" i="1"/>
  <c r="AR30" i="1"/>
  <c r="BH30" i="1"/>
  <c r="BA30" i="1"/>
  <c r="BK30" i="1" s="1"/>
  <c r="BB30" i="1"/>
  <c r="BC30" i="1"/>
  <c r="BF30" i="1"/>
  <c r="BG30" i="1"/>
  <c r="BI30" i="1"/>
  <c r="BJ30" i="1"/>
  <c r="V31" i="1"/>
  <c r="I31" i="1"/>
  <c r="R31" i="1"/>
  <c r="X31" i="1"/>
  <c r="Q31" i="1"/>
  <c r="S31" i="1"/>
  <c r="W31" i="1"/>
  <c r="AJ31" i="1"/>
  <c r="AP31" i="1"/>
  <c r="AI31" i="1"/>
  <c r="AK31" i="1"/>
  <c r="AL31" i="1"/>
  <c r="AM31" i="1"/>
  <c r="AN31" i="1"/>
  <c r="BB31" i="1"/>
  <c r="BA31" i="1"/>
  <c r="BC31" i="1"/>
  <c r="BD31" i="1"/>
  <c r="BE31" i="1"/>
  <c r="BF31" i="1"/>
  <c r="S32" i="1"/>
  <c r="W32" i="1"/>
  <c r="I32" i="1"/>
  <c r="T32" i="1"/>
  <c r="X32" i="1"/>
  <c r="Q32" i="1"/>
  <c r="R32" i="1"/>
  <c r="U32" i="1"/>
  <c r="V32" i="1"/>
  <c r="Y32" i="1"/>
  <c r="Z32" i="1"/>
  <c r="AP32" i="1"/>
  <c r="AI32" i="1"/>
  <c r="AJ32" i="1"/>
  <c r="AK32" i="1"/>
  <c r="AM32" i="1"/>
  <c r="AN32" i="1"/>
  <c r="AO32" i="1"/>
  <c r="AQ32" i="1"/>
  <c r="AR32" i="1"/>
  <c r="BD32" i="1"/>
  <c r="BH32" i="1"/>
  <c r="BA32" i="1"/>
  <c r="BK32" i="1" s="1"/>
  <c r="BB32" i="1"/>
  <c r="BC32" i="1"/>
  <c r="BF32" i="1"/>
  <c r="BG32" i="1"/>
  <c r="BI32" i="1"/>
  <c r="BJ32" i="1"/>
  <c r="V33" i="1"/>
  <c r="I33" i="1"/>
  <c r="R33" i="1"/>
  <c r="X33" i="1"/>
  <c r="Q33" i="1"/>
  <c r="S33" i="1"/>
  <c r="W33" i="1"/>
  <c r="AJ33" i="1"/>
  <c r="AP33" i="1"/>
  <c r="AI33" i="1"/>
  <c r="AK33" i="1"/>
  <c r="AL33" i="1"/>
  <c r="AM33" i="1"/>
  <c r="AN33" i="1"/>
  <c r="AO33" i="1"/>
  <c r="BB33" i="1"/>
  <c r="BH33" i="1"/>
  <c r="BA33" i="1"/>
  <c r="BC33" i="1"/>
  <c r="BD33" i="1"/>
  <c r="BE33" i="1"/>
  <c r="BF33" i="1"/>
  <c r="BG33" i="1"/>
  <c r="S34" i="1"/>
  <c r="W34" i="1"/>
  <c r="I34" i="1"/>
  <c r="X34" i="1"/>
  <c r="Q34" i="1"/>
  <c r="AA34" i="1" s="1"/>
  <c r="R34" i="1"/>
  <c r="V34" i="1"/>
  <c r="Y34" i="1"/>
  <c r="Z34" i="1"/>
  <c r="AP34" i="1"/>
  <c r="AI34" i="1"/>
  <c r="AJ34" i="1"/>
  <c r="AK34" i="1"/>
  <c r="AN34" i="1"/>
  <c r="AO34" i="1"/>
  <c r="AQ34" i="1"/>
  <c r="AR34" i="1"/>
  <c r="BH34" i="1"/>
  <c r="BA34" i="1"/>
  <c r="BK34" i="1" s="1"/>
  <c r="BB34" i="1"/>
  <c r="BC34" i="1"/>
  <c r="BF34" i="1"/>
  <c r="BG34" i="1"/>
  <c r="BI34" i="1"/>
  <c r="BJ34" i="1"/>
  <c r="V35" i="1"/>
  <c r="I35" i="1"/>
  <c r="R35" i="1"/>
  <c r="X35" i="1"/>
  <c r="Q35" i="1"/>
  <c r="S35" i="1"/>
  <c r="W35" i="1"/>
  <c r="AJ35" i="1"/>
  <c r="AP35" i="1"/>
  <c r="AI35" i="1"/>
  <c r="AK35" i="1"/>
  <c r="AL35" i="1"/>
  <c r="AM35" i="1"/>
  <c r="AN35" i="1"/>
  <c r="BB35" i="1"/>
  <c r="BA35" i="1"/>
  <c r="BC35" i="1"/>
  <c r="BD35" i="1"/>
  <c r="BE35" i="1"/>
  <c r="BF35" i="1"/>
  <c r="S36" i="1"/>
  <c r="W36" i="1"/>
  <c r="I36" i="1"/>
  <c r="T36" i="1"/>
  <c r="X36" i="1"/>
  <c r="Q36" i="1"/>
  <c r="R36" i="1"/>
  <c r="U36" i="1"/>
  <c r="V36" i="1"/>
  <c r="Y36" i="1"/>
  <c r="Z36" i="1"/>
  <c r="AP36" i="1"/>
  <c r="AI36" i="1"/>
  <c r="AJ36" i="1"/>
  <c r="AK36" i="1"/>
  <c r="AM36" i="1"/>
  <c r="AN36" i="1"/>
  <c r="AO36" i="1"/>
  <c r="AQ36" i="1"/>
  <c r="AR36" i="1"/>
  <c r="BD36" i="1"/>
  <c r="BH36" i="1"/>
  <c r="BA36" i="1"/>
  <c r="BK36" i="1" s="1"/>
  <c r="BB36" i="1"/>
  <c r="BC36" i="1"/>
  <c r="BF36" i="1"/>
  <c r="BG36" i="1"/>
  <c r="BI36" i="1"/>
  <c r="BJ36" i="1"/>
  <c r="V37" i="1"/>
  <c r="I37" i="1"/>
  <c r="R37" i="1"/>
  <c r="X37" i="1"/>
  <c r="Q37" i="1"/>
  <c r="S37" i="1"/>
  <c r="W37" i="1"/>
  <c r="AJ37" i="1"/>
  <c r="AP37" i="1"/>
  <c r="AI37" i="1"/>
  <c r="AK37" i="1"/>
  <c r="AL37" i="1"/>
  <c r="AM37" i="1"/>
  <c r="AN37" i="1"/>
  <c r="AO37" i="1"/>
  <c r="BB37" i="1"/>
  <c r="BH37" i="1"/>
  <c r="BA37" i="1"/>
  <c r="BC37" i="1"/>
  <c r="BD37" i="1"/>
  <c r="BE37" i="1"/>
  <c r="BF37" i="1"/>
  <c r="BG37" i="1"/>
  <c r="S38" i="1"/>
  <c r="W38" i="1"/>
  <c r="I38" i="1"/>
  <c r="X38" i="1"/>
  <c r="Q38" i="1"/>
  <c r="AA38" i="1" s="1"/>
  <c r="R38" i="1"/>
  <c r="V38" i="1"/>
  <c r="Y38" i="1"/>
  <c r="Z38" i="1"/>
  <c r="AP38" i="1"/>
  <c r="AI38" i="1"/>
  <c r="AJ38" i="1"/>
  <c r="AK38" i="1"/>
  <c r="AN38" i="1"/>
  <c r="AO38" i="1"/>
  <c r="AQ38" i="1"/>
  <c r="AR38" i="1"/>
  <c r="BH38" i="1"/>
  <c r="BA38" i="1"/>
  <c r="BK38" i="1" s="1"/>
  <c r="BB38" i="1"/>
  <c r="BC38" i="1"/>
  <c r="BF38" i="1"/>
  <c r="BG38" i="1"/>
  <c r="BI38" i="1"/>
  <c r="BJ38" i="1"/>
  <c r="V39" i="1"/>
  <c r="I39" i="1"/>
  <c r="R39" i="1"/>
  <c r="X39" i="1"/>
  <c r="Q39" i="1"/>
  <c r="S39" i="1"/>
  <c r="W39" i="1"/>
  <c r="AJ39" i="1"/>
  <c r="AP39" i="1"/>
  <c r="AI39" i="1"/>
  <c r="AK39" i="1"/>
  <c r="AL39" i="1"/>
  <c r="AM39" i="1"/>
  <c r="AN39" i="1"/>
  <c r="BB39" i="1"/>
  <c r="BA39" i="1"/>
  <c r="BC39" i="1"/>
  <c r="BD39" i="1"/>
  <c r="BE39" i="1"/>
  <c r="BF39" i="1"/>
  <c r="S40" i="1"/>
  <c r="W40" i="1"/>
  <c r="I40" i="1"/>
  <c r="T40" i="1"/>
  <c r="X40" i="1"/>
  <c r="Q40" i="1"/>
  <c r="R40" i="1"/>
  <c r="U40" i="1"/>
  <c r="V40" i="1"/>
  <c r="Y40" i="1"/>
  <c r="Z40" i="1"/>
  <c r="AP40" i="1"/>
  <c r="AI40" i="1"/>
  <c r="AJ40" i="1"/>
  <c r="AK40" i="1"/>
  <c r="AM40" i="1"/>
  <c r="AN40" i="1"/>
  <c r="AO40" i="1"/>
  <c r="AQ40" i="1"/>
  <c r="AR40" i="1"/>
  <c r="BD40" i="1"/>
  <c r="BH40" i="1"/>
  <c r="BA40" i="1"/>
  <c r="BK40" i="1" s="1"/>
  <c r="BB40" i="1"/>
  <c r="BC40" i="1"/>
  <c r="BF40" i="1"/>
  <c r="BG40" i="1"/>
  <c r="BI40" i="1"/>
  <c r="BJ40" i="1"/>
  <c r="V41" i="1"/>
  <c r="I41" i="1"/>
  <c r="R41" i="1"/>
  <c r="X41" i="1"/>
  <c r="Q41" i="1"/>
  <c r="S41" i="1"/>
  <c r="W41" i="1"/>
  <c r="AJ41" i="1"/>
  <c r="AP41" i="1"/>
  <c r="AI41" i="1"/>
  <c r="AK41" i="1"/>
  <c r="AL41" i="1"/>
  <c r="AM41" i="1"/>
  <c r="AN41" i="1"/>
  <c r="AO41" i="1"/>
  <c r="BB41" i="1"/>
  <c r="BH41" i="1"/>
  <c r="BA41" i="1"/>
  <c r="BC41" i="1"/>
  <c r="BD41" i="1"/>
  <c r="BE41" i="1"/>
  <c r="BF41" i="1"/>
  <c r="BG41" i="1"/>
  <c r="S42" i="1"/>
  <c r="W42" i="1"/>
  <c r="I42" i="1"/>
  <c r="X42" i="1"/>
  <c r="Q42" i="1"/>
  <c r="R42" i="1"/>
  <c r="V42" i="1"/>
  <c r="Y42" i="1"/>
  <c r="Z42" i="1"/>
  <c r="AP42" i="1"/>
  <c r="AI42" i="1"/>
  <c r="AJ42" i="1"/>
  <c r="AK42" i="1"/>
  <c r="AN42" i="1"/>
  <c r="AO42" i="1"/>
  <c r="AQ42" i="1"/>
  <c r="AR42" i="1"/>
  <c r="BH42" i="1"/>
  <c r="BA42" i="1"/>
  <c r="BK42" i="1" s="1"/>
  <c r="BB42" i="1"/>
  <c r="BC42" i="1"/>
  <c r="BF42" i="1"/>
  <c r="BG42" i="1"/>
  <c r="BI42" i="1"/>
  <c r="BJ42" i="1"/>
  <c r="V43" i="1"/>
  <c r="I43" i="1"/>
  <c r="R43" i="1"/>
  <c r="X43" i="1"/>
  <c r="Q43" i="1"/>
  <c r="S43" i="1"/>
  <c r="W43" i="1"/>
  <c r="AJ43" i="1"/>
  <c r="AO43" i="1"/>
  <c r="AL43" i="1"/>
  <c r="AM43" i="1"/>
  <c r="AN43" i="1"/>
  <c r="AP43" i="1"/>
  <c r="BB43" i="1"/>
  <c r="BG43" i="1"/>
  <c r="BD43" i="1"/>
  <c r="BE43" i="1"/>
  <c r="BF43" i="1"/>
  <c r="BH43" i="1"/>
  <c r="S44" i="1"/>
  <c r="W44" i="1"/>
  <c r="I44" i="1"/>
  <c r="V44" i="1"/>
  <c r="X44" i="1"/>
  <c r="Q44" i="1"/>
  <c r="Y44" i="1"/>
  <c r="AN44" i="1"/>
  <c r="AP44" i="1"/>
  <c r="AI44" i="1"/>
  <c r="AJ44" i="1"/>
  <c r="AK44" i="1"/>
  <c r="AO44" i="1"/>
  <c r="AQ44" i="1"/>
  <c r="AR44" i="1"/>
  <c r="BH44" i="1"/>
  <c r="BA44" i="1"/>
  <c r="BB44" i="1"/>
  <c r="BC44" i="1"/>
  <c r="BG44" i="1"/>
  <c r="BI44" i="1"/>
  <c r="BJ44" i="1"/>
  <c r="U45" i="1"/>
  <c r="V45" i="1"/>
  <c r="I45" i="1"/>
  <c r="R45" i="1"/>
  <c r="T45" i="1"/>
  <c r="W45" i="1"/>
  <c r="X45" i="1"/>
  <c r="AL45" i="1"/>
  <c r="AM45" i="1"/>
  <c r="AN45" i="1"/>
  <c r="AO45" i="1"/>
  <c r="AP45" i="1"/>
  <c r="BD45" i="1"/>
  <c r="BE45" i="1"/>
  <c r="BF45" i="1"/>
  <c r="BG45" i="1"/>
  <c r="BH45" i="1"/>
  <c r="W46" i="1"/>
  <c r="T46" i="1"/>
  <c r="X46" i="1"/>
  <c r="Q46" i="1"/>
  <c r="U46" i="1"/>
  <c r="V46" i="1"/>
  <c r="AN46" i="1"/>
  <c r="AP46" i="1"/>
  <c r="AI46" i="1"/>
  <c r="AJ46" i="1"/>
  <c r="AK46" i="1"/>
  <c r="AM46" i="1"/>
  <c r="AO46" i="1"/>
  <c r="AQ46" i="1"/>
  <c r="AR46" i="1"/>
  <c r="BD46" i="1"/>
  <c r="BH46" i="1"/>
  <c r="BA46" i="1"/>
  <c r="BB46" i="1"/>
  <c r="BC46" i="1"/>
  <c r="BF46" i="1"/>
  <c r="BG46" i="1"/>
  <c r="BI46" i="1"/>
  <c r="BJ46" i="1"/>
  <c r="U47" i="1"/>
  <c r="V47" i="1"/>
  <c r="I47" i="1"/>
  <c r="T47" i="1"/>
  <c r="W47" i="1"/>
  <c r="X47" i="1"/>
  <c r="AK47" i="1"/>
  <c r="AO47" i="1"/>
  <c r="AL47" i="1"/>
  <c r="AM47" i="1"/>
  <c r="AN47" i="1"/>
  <c r="AP47" i="1"/>
  <c r="BB47" i="1"/>
  <c r="BG47" i="1"/>
  <c r="BD47" i="1"/>
  <c r="BE47" i="1"/>
  <c r="BF47" i="1"/>
  <c r="BH47" i="1"/>
  <c r="S48" i="1"/>
  <c r="W48" i="1"/>
  <c r="I48" i="1"/>
  <c r="V48" i="1"/>
  <c r="X48" i="1"/>
  <c r="Q48" i="1"/>
  <c r="Y48" i="1"/>
  <c r="AN48" i="1"/>
  <c r="AP48" i="1"/>
  <c r="AI48" i="1"/>
  <c r="AJ48" i="1"/>
  <c r="AK48" i="1"/>
  <c r="AO48" i="1"/>
  <c r="AQ48" i="1"/>
  <c r="AR48" i="1"/>
  <c r="BD48" i="1"/>
  <c r="BF48" i="1"/>
  <c r="BA48" i="1"/>
  <c r="BK48" i="1" s="1"/>
  <c r="BB48" i="1"/>
  <c r="BC48" i="1"/>
  <c r="BE48" i="1"/>
  <c r="BG48" i="1"/>
  <c r="BI48" i="1"/>
  <c r="BJ48" i="1"/>
  <c r="V49" i="1"/>
  <c r="I49" i="1"/>
  <c r="T49" i="1"/>
  <c r="U49" i="1"/>
  <c r="W49" i="1"/>
  <c r="X49" i="1"/>
  <c r="AM49" i="1"/>
  <c r="AP49" i="1"/>
  <c r="BI49" i="1"/>
  <c r="AI49" i="1"/>
  <c r="AL49" i="1"/>
  <c r="AN49" i="1"/>
  <c r="BA49" i="1"/>
  <c r="BC49" i="1"/>
  <c r="BF49" i="1"/>
  <c r="Z50" i="1"/>
  <c r="I50" i="1"/>
  <c r="AN50" i="1"/>
  <c r="Q50" i="1"/>
  <c r="R50" i="1"/>
  <c r="S50" i="1"/>
  <c r="V50" i="1"/>
  <c r="Y50" i="1"/>
  <c r="AJ50" i="1"/>
  <c r="AP50" i="1"/>
  <c r="AR50" i="1"/>
  <c r="AI50" i="1"/>
  <c r="AK50" i="1"/>
  <c r="AO50" i="1"/>
  <c r="AQ50" i="1"/>
  <c r="BB50" i="1"/>
  <c r="BD50" i="1"/>
  <c r="BJ50" i="1"/>
  <c r="BA50" i="1"/>
  <c r="BC50" i="1"/>
  <c r="BE50" i="1"/>
  <c r="BF50" i="1"/>
  <c r="BG50" i="1"/>
  <c r="BI50" i="1"/>
  <c r="I51" i="1"/>
  <c r="X51" i="1"/>
  <c r="Q51" i="1"/>
  <c r="R51" i="1"/>
  <c r="S51" i="1"/>
  <c r="V51" i="1"/>
  <c r="Y51" i="1"/>
  <c r="Z51" i="1"/>
  <c r="AL51" i="1"/>
  <c r="AI51" i="1"/>
  <c r="AJ51" i="1"/>
  <c r="AK51" i="1"/>
  <c r="AN51" i="1"/>
  <c r="AQ51" i="1"/>
  <c r="AR51" i="1"/>
  <c r="BH51" i="1"/>
  <c r="BA51" i="1"/>
  <c r="BB51" i="1"/>
  <c r="BC51" i="1"/>
  <c r="BF51" i="1"/>
  <c r="BI51" i="1"/>
  <c r="BJ51" i="1"/>
  <c r="V52" i="1"/>
  <c r="I52" i="1"/>
  <c r="R52" i="1"/>
  <c r="X52" i="1"/>
  <c r="Z52" i="1"/>
  <c r="Q52" i="1"/>
  <c r="S52" i="1"/>
  <c r="U52" i="1"/>
  <c r="Y52" i="1"/>
  <c r="AJ52" i="1"/>
  <c r="AO52" i="1"/>
  <c r="AR52" i="1"/>
  <c r="AI52" i="1"/>
  <c r="AK52" i="1"/>
  <c r="AM52" i="1"/>
  <c r="AN52" i="1"/>
  <c r="AQ52" i="1"/>
  <c r="BB52" i="1"/>
  <c r="BD52" i="1"/>
  <c r="BH52" i="1"/>
  <c r="BJ52" i="1"/>
  <c r="BA52" i="1"/>
  <c r="BC52" i="1"/>
  <c r="BE52" i="1"/>
  <c r="BF52" i="1"/>
  <c r="BI52" i="1"/>
  <c r="I53" i="1"/>
  <c r="T53" i="1"/>
  <c r="Q53" i="1"/>
  <c r="R53" i="1"/>
  <c r="S53" i="1"/>
  <c r="V53" i="1"/>
  <c r="W53" i="1"/>
  <c r="Y53" i="1"/>
  <c r="Z53" i="1"/>
  <c r="AP53" i="1"/>
  <c r="AI53" i="1"/>
  <c r="AJ53" i="1"/>
  <c r="AK53" i="1"/>
  <c r="AM53" i="1"/>
  <c r="AN53" i="1"/>
  <c r="AQ53" i="1"/>
  <c r="AR53" i="1"/>
  <c r="BD53" i="1"/>
  <c r="BA53" i="1"/>
  <c r="BK53" i="1" s="1"/>
  <c r="BB53" i="1"/>
  <c r="BC53" i="1"/>
  <c r="BF53" i="1"/>
  <c r="BG53" i="1"/>
  <c r="BI53" i="1"/>
  <c r="BJ53" i="1"/>
  <c r="V54" i="1"/>
  <c r="I54" i="1"/>
  <c r="R54" i="1"/>
  <c r="T54" i="1"/>
  <c r="W54" i="1"/>
  <c r="Z54" i="1"/>
  <c r="Q54" i="1"/>
  <c r="S54" i="1"/>
  <c r="Y54" i="1"/>
  <c r="AJ54" i="1"/>
  <c r="AP54" i="1"/>
  <c r="AR54" i="1"/>
  <c r="AI54" i="1"/>
  <c r="AS54" i="1" s="1"/>
  <c r="AK54" i="1"/>
  <c r="AM54" i="1"/>
  <c r="AN54" i="1"/>
  <c r="AQ54" i="1"/>
  <c r="BB54" i="1"/>
  <c r="BD54" i="1"/>
  <c r="BH54" i="1"/>
  <c r="BJ54" i="1"/>
  <c r="BA54" i="1"/>
  <c r="BC54" i="1"/>
  <c r="BE54" i="1"/>
  <c r="BF54" i="1"/>
  <c r="BI54" i="1"/>
  <c r="I55" i="1"/>
  <c r="T55" i="1"/>
  <c r="Q55" i="1"/>
  <c r="R55" i="1"/>
  <c r="S55" i="1"/>
  <c r="V55" i="1"/>
  <c r="Y55" i="1"/>
  <c r="Z55" i="1"/>
  <c r="AA55" i="1"/>
  <c r="AP55" i="1"/>
  <c r="AI55" i="1"/>
  <c r="AJ55" i="1"/>
  <c r="AK55" i="1"/>
  <c r="AN55" i="1"/>
  <c r="AQ55" i="1"/>
  <c r="AR55" i="1"/>
  <c r="BD55" i="1"/>
  <c r="BA55" i="1"/>
  <c r="BB55" i="1"/>
  <c r="BC55" i="1"/>
  <c r="BF55" i="1"/>
  <c r="BI55" i="1"/>
  <c r="BJ55" i="1"/>
  <c r="V56" i="1"/>
  <c r="W56" i="1"/>
  <c r="I56" i="1"/>
  <c r="R56" i="1"/>
  <c r="T56" i="1"/>
  <c r="Z56" i="1"/>
  <c r="Q56" i="1"/>
  <c r="AA56" i="1" s="1"/>
  <c r="S56" i="1"/>
  <c r="Y56" i="1"/>
  <c r="AJ56" i="1"/>
  <c r="AM56" i="1"/>
  <c r="AR56" i="1"/>
  <c r="AI56" i="1"/>
  <c r="AK56" i="1"/>
  <c r="AN56" i="1"/>
  <c r="AO56" i="1"/>
  <c r="AQ56" i="1"/>
  <c r="BB56" i="1"/>
  <c r="BD56" i="1"/>
  <c r="BH56" i="1"/>
  <c r="BJ56" i="1"/>
  <c r="BA56" i="1"/>
  <c r="BC56" i="1"/>
  <c r="BF56" i="1"/>
  <c r="BG56" i="1"/>
  <c r="BI56" i="1"/>
  <c r="I57" i="1"/>
  <c r="X57" i="1"/>
  <c r="Q57" i="1"/>
  <c r="R57" i="1"/>
  <c r="S57" i="1"/>
  <c r="U57" i="1"/>
  <c r="V57" i="1"/>
  <c r="Y57" i="1"/>
  <c r="Z57" i="1"/>
  <c r="AL57" i="1"/>
  <c r="AI57" i="1"/>
  <c r="AJ57" i="1"/>
  <c r="AK57" i="1"/>
  <c r="AN57" i="1"/>
  <c r="AO57" i="1"/>
  <c r="AQ57" i="1"/>
  <c r="AR57" i="1"/>
  <c r="BH57" i="1"/>
  <c r="BA57" i="1"/>
  <c r="BB57" i="1"/>
  <c r="BC57" i="1"/>
  <c r="BE57" i="1"/>
  <c r="BF57" i="1"/>
  <c r="BI57" i="1"/>
  <c r="BJ57" i="1"/>
  <c r="V58" i="1"/>
  <c r="I58" i="1"/>
  <c r="R58" i="1"/>
  <c r="X58" i="1"/>
  <c r="Z58" i="1"/>
  <c r="Q58" i="1"/>
  <c r="S58" i="1"/>
  <c r="U58" i="1"/>
  <c r="W58" i="1"/>
  <c r="Y58" i="1"/>
  <c r="AJ58" i="1"/>
  <c r="AL58" i="1"/>
  <c r="AR58" i="1"/>
  <c r="AI58" i="1"/>
  <c r="AK58" i="1"/>
  <c r="AN58" i="1"/>
  <c r="AO58" i="1"/>
  <c r="AQ58" i="1"/>
  <c r="BB58" i="1"/>
  <c r="BD58" i="1"/>
  <c r="BH58" i="1"/>
  <c r="BJ58" i="1"/>
  <c r="BA58" i="1"/>
  <c r="BC58" i="1"/>
  <c r="BF58" i="1"/>
  <c r="BG58" i="1"/>
  <c r="BI58" i="1"/>
  <c r="I59" i="1"/>
  <c r="X59" i="1"/>
  <c r="Q59" i="1"/>
  <c r="R59" i="1"/>
  <c r="S59" i="1"/>
  <c r="V59" i="1"/>
  <c r="Y59" i="1"/>
  <c r="Z59" i="1"/>
  <c r="AL59" i="1"/>
  <c r="AI59" i="1"/>
  <c r="AJ59" i="1"/>
  <c r="AK59" i="1"/>
  <c r="AN59" i="1"/>
  <c r="AQ59" i="1"/>
  <c r="AR59" i="1"/>
  <c r="BH59" i="1"/>
  <c r="BA59" i="1"/>
  <c r="BB59" i="1"/>
  <c r="BC59" i="1"/>
  <c r="BF59" i="1"/>
  <c r="BI59" i="1"/>
  <c r="BJ59" i="1"/>
  <c r="V60" i="1"/>
  <c r="I60" i="1"/>
  <c r="R60" i="1"/>
  <c r="X60" i="1"/>
  <c r="Z60" i="1"/>
  <c r="Q60" i="1"/>
  <c r="S60" i="1"/>
  <c r="U60" i="1"/>
  <c r="Y60" i="1"/>
  <c r="AJ60" i="1"/>
  <c r="AO60" i="1"/>
  <c r="AR60" i="1"/>
  <c r="AI60" i="1"/>
  <c r="AK60" i="1"/>
  <c r="AM60" i="1"/>
  <c r="AN60" i="1"/>
  <c r="AQ60" i="1"/>
  <c r="BB60" i="1"/>
  <c r="BD60" i="1"/>
  <c r="BH60" i="1"/>
  <c r="BJ60" i="1"/>
  <c r="BA60" i="1"/>
  <c r="BC60" i="1"/>
  <c r="BE60" i="1"/>
  <c r="BF60" i="1"/>
  <c r="BI60" i="1"/>
  <c r="I61" i="1"/>
  <c r="T61" i="1"/>
  <c r="Q61" i="1"/>
  <c r="R61" i="1"/>
  <c r="S61" i="1"/>
  <c r="V61" i="1"/>
  <c r="W61" i="1"/>
  <c r="Y61" i="1"/>
  <c r="Z61" i="1"/>
  <c r="AP61" i="1"/>
  <c r="AI61" i="1"/>
  <c r="AJ61" i="1"/>
  <c r="AK61" i="1"/>
  <c r="AM61" i="1"/>
  <c r="AN61" i="1"/>
  <c r="AQ61" i="1"/>
  <c r="AR61" i="1"/>
  <c r="BD61" i="1"/>
  <c r="BA61" i="1"/>
  <c r="BB61" i="1"/>
  <c r="BC61" i="1"/>
  <c r="BF61" i="1"/>
  <c r="BG61" i="1"/>
  <c r="BI61" i="1"/>
  <c r="BJ61" i="1"/>
  <c r="V62" i="1"/>
  <c r="W62" i="1"/>
  <c r="I62" i="1"/>
  <c r="R62" i="1"/>
  <c r="T62" i="1"/>
  <c r="Z62" i="1"/>
  <c r="Q62" i="1"/>
  <c r="AA62" i="1" s="1"/>
  <c r="S62" i="1"/>
  <c r="Y62" i="1"/>
  <c r="AJ62" i="1"/>
  <c r="AP62" i="1"/>
  <c r="AR62" i="1"/>
  <c r="AI62" i="1"/>
  <c r="AS62" i="1" s="1"/>
  <c r="AK62" i="1"/>
  <c r="AM62" i="1"/>
  <c r="AN62" i="1"/>
  <c r="AQ62" i="1"/>
  <c r="BB62" i="1"/>
  <c r="BD62" i="1"/>
  <c r="BH62" i="1"/>
  <c r="BJ62" i="1"/>
  <c r="BA62" i="1"/>
  <c r="BC62" i="1"/>
  <c r="BE62" i="1"/>
  <c r="BF62" i="1"/>
  <c r="BI62" i="1"/>
  <c r="I63" i="1"/>
  <c r="X63" i="1"/>
  <c r="Q63" i="1"/>
  <c r="R63" i="1"/>
  <c r="S63" i="1"/>
  <c r="U63" i="1"/>
  <c r="V63" i="1"/>
  <c r="Y63" i="1"/>
  <c r="Z63" i="1"/>
  <c r="AL63" i="1"/>
  <c r="AN63" i="1"/>
  <c r="AI63" i="1"/>
  <c r="AJ63" i="1"/>
  <c r="AK63" i="1"/>
  <c r="AO63" i="1"/>
  <c r="AQ63" i="1"/>
  <c r="AR63" i="1"/>
  <c r="BH63" i="1"/>
  <c r="BA63" i="1"/>
  <c r="BB63" i="1"/>
  <c r="BC63" i="1"/>
  <c r="BE63" i="1"/>
  <c r="BI63" i="1"/>
  <c r="BJ63" i="1"/>
  <c r="V64" i="1"/>
  <c r="I64" i="1"/>
  <c r="R64" i="1"/>
  <c r="W64" i="1"/>
  <c r="Z64" i="1"/>
  <c r="T64" i="1"/>
  <c r="U64" i="1"/>
  <c r="AO64" i="1"/>
  <c r="AI64" i="1"/>
  <c r="AL64" i="1"/>
  <c r="AM64" i="1"/>
  <c r="AN64" i="1"/>
  <c r="AP64" i="1"/>
  <c r="BB64" i="1"/>
  <c r="BE64" i="1"/>
  <c r="BJ64" i="1"/>
  <c r="BA64" i="1"/>
  <c r="BF64" i="1"/>
  <c r="BI64" i="1"/>
  <c r="S65" i="1"/>
  <c r="W65" i="1"/>
  <c r="I65" i="1"/>
  <c r="T65" i="1"/>
  <c r="Q65" i="1"/>
  <c r="R65" i="1"/>
  <c r="V65" i="1"/>
  <c r="Z65" i="1"/>
  <c r="AA65" i="1"/>
  <c r="AN65" i="1"/>
  <c r="AI65" i="1"/>
  <c r="AJ65" i="1"/>
  <c r="AK65" i="1"/>
  <c r="AQ65" i="1"/>
  <c r="AR65" i="1"/>
  <c r="BA65" i="1"/>
  <c r="BB65" i="1"/>
  <c r="BC65" i="1"/>
  <c r="BF65" i="1"/>
  <c r="BI65" i="1"/>
  <c r="BJ65" i="1"/>
  <c r="V66" i="1"/>
  <c r="X66" i="1"/>
  <c r="I66" i="1"/>
  <c r="R66" i="1"/>
  <c r="Z66" i="1"/>
  <c r="Q66" i="1"/>
  <c r="BH66" i="1"/>
  <c r="AN66" i="1"/>
  <c r="AP66" i="1"/>
  <c r="AQ66" i="1"/>
  <c r="BD66" i="1"/>
  <c r="BA66" i="1"/>
  <c r="BF66" i="1"/>
  <c r="BG66" i="1"/>
  <c r="S67" i="1"/>
  <c r="AM67" i="1"/>
  <c r="AN67" i="1"/>
  <c r="Q67" i="1"/>
  <c r="V67" i="1"/>
  <c r="W67" i="1"/>
  <c r="BG67" i="1"/>
  <c r="AI67" i="1"/>
  <c r="AJ67" i="1"/>
  <c r="AK67" i="1"/>
  <c r="AQ67" i="1"/>
  <c r="AR67" i="1"/>
  <c r="BA67" i="1"/>
  <c r="BB67" i="1"/>
  <c r="BC67" i="1"/>
  <c r="BF67" i="1"/>
  <c r="BI67" i="1"/>
  <c r="BJ67" i="1"/>
  <c r="V68" i="1"/>
  <c r="X68" i="1"/>
  <c r="I68" i="1"/>
  <c r="R68" i="1"/>
  <c r="Z68" i="1"/>
  <c r="Q68" i="1"/>
  <c r="S68" i="1"/>
  <c r="Y68" i="1"/>
  <c r="AI68" i="1"/>
  <c r="AN68" i="1"/>
  <c r="AO68" i="1"/>
  <c r="AP68" i="1"/>
  <c r="BG68" i="1"/>
  <c r="BA68" i="1"/>
  <c r="BC68" i="1"/>
  <c r="BF68" i="1"/>
  <c r="U69" i="1"/>
  <c r="Z69" i="1"/>
  <c r="I69" i="1"/>
  <c r="V69" i="1"/>
  <c r="X69" i="1"/>
  <c r="Q69" i="1"/>
  <c r="R69" i="1"/>
  <c r="S69" i="1"/>
  <c r="Y69" i="1"/>
  <c r="AL69" i="1"/>
  <c r="AN69" i="1"/>
  <c r="AI69" i="1"/>
  <c r="AS69" i="1" s="1"/>
  <c r="AJ69" i="1"/>
  <c r="AK69" i="1"/>
  <c r="AM69" i="1"/>
  <c r="AQ69" i="1"/>
  <c r="AR69" i="1"/>
  <c r="BD69" i="1"/>
  <c r="BF69" i="1"/>
  <c r="BH69" i="1"/>
  <c r="BA69" i="1"/>
  <c r="BB69" i="1"/>
  <c r="BC69" i="1"/>
  <c r="BG69" i="1"/>
  <c r="BI69" i="1"/>
  <c r="BJ69" i="1"/>
  <c r="V70" i="1"/>
  <c r="I70" i="1"/>
  <c r="R70" i="1"/>
  <c r="T70" i="1"/>
  <c r="Z70" i="1"/>
  <c r="Q70" i="1"/>
  <c r="AA70" i="1" s="1"/>
  <c r="S70" i="1"/>
  <c r="U70" i="1"/>
  <c r="W70" i="1"/>
  <c r="X70" i="1"/>
  <c r="AJ70" i="1"/>
  <c r="AM70" i="1"/>
  <c r="AO70" i="1"/>
  <c r="AI70" i="1"/>
  <c r="AN70" i="1"/>
  <c r="AP70" i="1"/>
  <c r="AQ70" i="1"/>
  <c r="AR70" i="1"/>
  <c r="BC70" i="1"/>
  <c r="BA70" i="1"/>
  <c r="BK70" i="1" s="1"/>
  <c r="BB70" i="1"/>
  <c r="BF70" i="1"/>
  <c r="BH70" i="1"/>
  <c r="BI70" i="1"/>
  <c r="BJ70" i="1"/>
  <c r="U71" i="1"/>
  <c r="V71" i="1"/>
  <c r="I71" i="1"/>
  <c r="S71" i="1"/>
  <c r="Q71" i="1"/>
  <c r="AA71" i="1" s="1"/>
  <c r="T71" i="1"/>
  <c r="W71" i="1"/>
  <c r="X71" i="1"/>
  <c r="AK71" i="1"/>
  <c r="AI71" i="1"/>
  <c r="AL71" i="1"/>
  <c r="AM71" i="1"/>
  <c r="AN71" i="1"/>
  <c r="AO71" i="1"/>
  <c r="AP71" i="1"/>
  <c r="BC71" i="1"/>
  <c r="BA71" i="1"/>
  <c r="BD71" i="1"/>
  <c r="BE71" i="1"/>
  <c r="BF71" i="1"/>
  <c r="BG71" i="1"/>
  <c r="BH71" i="1"/>
  <c r="W72" i="1"/>
  <c r="Y72" i="1"/>
  <c r="S72" i="1"/>
  <c r="T72" i="1"/>
  <c r="Q72" i="1"/>
  <c r="R72" i="1"/>
  <c r="U72" i="1"/>
  <c r="V72" i="1"/>
  <c r="Z72" i="1"/>
  <c r="AK72" i="1"/>
  <c r="AL72" i="1"/>
  <c r="AI72" i="1"/>
  <c r="AJ72" i="1"/>
  <c r="AM72" i="1"/>
  <c r="AN72" i="1"/>
  <c r="AO72" i="1"/>
  <c r="AP72" i="1"/>
  <c r="AQ72" i="1"/>
  <c r="AR72" i="1"/>
  <c r="BC72" i="1"/>
  <c r="BD72" i="1"/>
  <c r="BA72" i="1"/>
  <c r="BK72" i="1" s="1"/>
  <c r="BB72" i="1"/>
  <c r="BE72" i="1"/>
  <c r="BF72" i="1"/>
  <c r="BG72" i="1"/>
  <c r="BH72" i="1"/>
  <c r="BI72" i="1"/>
  <c r="BJ72" i="1"/>
  <c r="U73" i="1"/>
  <c r="V73" i="1"/>
  <c r="I73" i="1"/>
  <c r="S73" i="1"/>
  <c r="Q73" i="1"/>
  <c r="AA73" i="1" s="1"/>
  <c r="T73" i="1"/>
  <c r="W73" i="1"/>
  <c r="X73" i="1"/>
  <c r="AK73" i="1"/>
  <c r="AI73" i="1"/>
  <c r="AL73" i="1"/>
  <c r="AM73" i="1"/>
  <c r="AN73" i="1"/>
  <c r="AO73" i="1"/>
  <c r="AP73" i="1"/>
  <c r="BC73" i="1"/>
  <c r="BA73" i="1"/>
  <c r="BD73" i="1"/>
  <c r="BE73" i="1"/>
  <c r="BF73" i="1"/>
  <c r="BG73" i="1"/>
  <c r="BH73" i="1"/>
  <c r="W74" i="1"/>
  <c r="Y74" i="1"/>
  <c r="S74" i="1"/>
  <c r="T74" i="1"/>
  <c r="Q74" i="1"/>
  <c r="R74" i="1"/>
  <c r="U74" i="1"/>
  <c r="V74" i="1"/>
  <c r="Z74" i="1"/>
  <c r="AK74" i="1"/>
  <c r="AL74" i="1"/>
  <c r="AI74" i="1"/>
  <c r="AJ74" i="1"/>
  <c r="AM74" i="1"/>
  <c r="AN74" i="1"/>
  <c r="AO74" i="1"/>
  <c r="AP74" i="1"/>
  <c r="AQ74" i="1"/>
  <c r="AR74" i="1"/>
  <c r="BC74" i="1"/>
  <c r="BD74" i="1"/>
  <c r="BA74" i="1"/>
  <c r="BK74" i="1" s="1"/>
  <c r="BB74" i="1"/>
  <c r="BE74" i="1"/>
  <c r="BF74" i="1"/>
  <c r="BG74" i="1"/>
  <c r="BH74" i="1"/>
  <c r="BI74" i="1"/>
  <c r="BJ74" i="1"/>
  <c r="U75" i="1"/>
  <c r="V75" i="1"/>
  <c r="I75" i="1"/>
  <c r="S75" i="1"/>
  <c r="Q75" i="1"/>
  <c r="T75" i="1"/>
  <c r="W75" i="1"/>
  <c r="X75" i="1"/>
  <c r="AK75" i="1"/>
  <c r="AI75" i="1"/>
  <c r="AL75" i="1"/>
  <c r="AM75" i="1"/>
  <c r="AN75" i="1"/>
  <c r="AO75" i="1"/>
  <c r="AP75" i="1"/>
  <c r="BC75" i="1"/>
  <c r="BA75" i="1"/>
  <c r="BD75" i="1"/>
  <c r="BE75" i="1"/>
  <c r="BF75" i="1"/>
  <c r="BG75" i="1"/>
  <c r="BH75" i="1"/>
  <c r="W76" i="1"/>
  <c r="Y76" i="1"/>
  <c r="S76" i="1"/>
  <c r="T76" i="1"/>
  <c r="Q76" i="1"/>
  <c r="R76" i="1"/>
  <c r="U76" i="1"/>
  <c r="V76" i="1"/>
  <c r="Z76" i="1"/>
  <c r="AK76" i="1"/>
  <c r="AL76" i="1"/>
  <c r="AI76" i="1"/>
  <c r="AJ76" i="1"/>
  <c r="AM76" i="1"/>
  <c r="AN76" i="1"/>
  <c r="AO76" i="1"/>
  <c r="AP76" i="1"/>
  <c r="AQ76" i="1"/>
  <c r="AR76" i="1"/>
  <c r="BC76" i="1"/>
  <c r="BD76" i="1"/>
  <c r="BA76" i="1"/>
  <c r="BB76" i="1"/>
  <c r="BE76" i="1"/>
  <c r="BF76" i="1"/>
  <c r="BG76" i="1"/>
  <c r="BH76" i="1"/>
  <c r="BI76" i="1"/>
  <c r="BJ76" i="1"/>
  <c r="U77" i="1"/>
  <c r="V77" i="1"/>
  <c r="I77" i="1"/>
  <c r="S77" i="1"/>
  <c r="Q77" i="1"/>
  <c r="T77" i="1"/>
  <c r="W77" i="1"/>
  <c r="X77" i="1"/>
  <c r="AK77" i="1"/>
  <c r="AI77" i="1"/>
  <c r="AL77" i="1"/>
  <c r="AM77" i="1"/>
  <c r="AN77" i="1"/>
  <c r="AO77" i="1"/>
  <c r="AP77" i="1"/>
  <c r="BC77" i="1"/>
  <c r="BA77" i="1"/>
  <c r="BD77" i="1"/>
  <c r="BE77" i="1"/>
  <c r="BF77" i="1"/>
  <c r="BG77" i="1"/>
  <c r="BH77" i="1"/>
  <c r="W78" i="1"/>
  <c r="Y78" i="1"/>
  <c r="S78" i="1"/>
  <c r="T78" i="1"/>
  <c r="Q78" i="1"/>
  <c r="R78" i="1"/>
  <c r="U78" i="1"/>
  <c r="V78" i="1"/>
  <c r="Z78" i="1"/>
  <c r="AK78" i="1"/>
  <c r="AL78" i="1"/>
  <c r="AI78" i="1"/>
  <c r="AJ78" i="1"/>
  <c r="AM78" i="1"/>
  <c r="AN78" i="1"/>
  <c r="AO78" i="1"/>
  <c r="AP78" i="1"/>
  <c r="AQ78" i="1"/>
  <c r="AR78" i="1"/>
  <c r="BC78" i="1"/>
  <c r="BD78" i="1"/>
  <c r="BA78" i="1"/>
  <c r="BK78" i="1" s="1"/>
  <c r="BB78" i="1"/>
  <c r="BE78" i="1"/>
  <c r="BF78" i="1"/>
  <c r="BG78" i="1"/>
  <c r="BH78" i="1"/>
  <c r="BI78" i="1"/>
  <c r="BJ78" i="1"/>
  <c r="U79" i="1"/>
  <c r="V79" i="1"/>
  <c r="I79" i="1"/>
  <c r="S79" i="1"/>
  <c r="Q79" i="1"/>
  <c r="AA79" i="1" s="1"/>
  <c r="T79" i="1"/>
  <c r="W79" i="1"/>
  <c r="X79" i="1"/>
  <c r="AK79" i="1"/>
  <c r="AI79" i="1"/>
  <c r="AL79" i="1"/>
  <c r="AM79" i="1"/>
  <c r="AN79" i="1"/>
  <c r="AO79" i="1"/>
  <c r="AP79" i="1"/>
  <c r="BC79" i="1"/>
  <c r="BA79" i="1"/>
  <c r="BD79" i="1"/>
  <c r="BE79" i="1"/>
  <c r="BF79" i="1"/>
  <c r="BG79" i="1"/>
  <c r="BH79" i="1"/>
  <c r="W80" i="1"/>
  <c r="Y80" i="1"/>
  <c r="S80" i="1"/>
  <c r="T80" i="1"/>
  <c r="Q80" i="1"/>
  <c r="R80" i="1"/>
  <c r="U80" i="1"/>
  <c r="V80" i="1"/>
  <c r="Z80" i="1"/>
  <c r="AK80" i="1"/>
  <c r="AL80" i="1"/>
  <c r="AI80" i="1"/>
  <c r="AJ80" i="1"/>
  <c r="AM80" i="1"/>
  <c r="AN80" i="1"/>
  <c r="AO80" i="1"/>
  <c r="AP80" i="1"/>
  <c r="AQ80" i="1"/>
  <c r="AR80" i="1"/>
  <c r="BC80" i="1"/>
  <c r="BD80" i="1"/>
  <c r="BA80" i="1"/>
  <c r="BK80" i="1" s="1"/>
  <c r="BB80" i="1"/>
  <c r="BE80" i="1"/>
  <c r="BF80" i="1"/>
  <c r="BG80" i="1"/>
  <c r="BH80" i="1"/>
  <c r="BI80" i="1"/>
  <c r="BJ80" i="1"/>
  <c r="U81" i="1"/>
  <c r="V81" i="1"/>
  <c r="I81" i="1"/>
  <c r="S81" i="1"/>
  <c r="Q81" i="1"/>
  <c r="AA81" i="1" s="1"/>
  <c r="T81" i="1"/>
  <c r="W81" i="1"/>
  <c r="X81" i="1"/>
  <c r="AK81" i="1"/>
  <c r="AI81" i="1"/>
  <c r="AL81" i="1"/>
  <c r="AM81" i="1"/>
  <c r="AN81" i="1"/>
  <c r="AO81" i="1"/>
  <c r="AP81" i="1"/>
  <c r="BC81" i="1"/>
  <c r="BA81" i="1"/>
  <c r="BD81" i="1"/>
  <c r="BE81" i="1"/>
  <c r="BF81" i="1"/>
  <c r="BG81" i="1"/>
  <c r="BH81" i="1"/>
  <c r="W82" i="1"/>
  <c r="Y82" i="1"/>
  <c r="S82" i="1"/>
  <c r="T82" i="1"/>
  <c r="Q82" i="1"/>
  <c r="R82" i="1"/>
  <c r="U82" i="1"/>
  <c r="V82" i="1"/>
  <c r="Z82" i="1"/>
  <c r="AK82" i="1"/>
  <c r="AL82" i="1"/>
  <c r="AI82" i="1"/>
  <c r="AJ82" i="1"/>
  <c r="AM82" i="1"/>
  <c r="AN82" i="1"/>
  <c r="AO82" i="1"/>
  <c r="AP82" i="1"/>
  <c r="AQ82" i="1"/>
  <c r="AR82" i="1"/>
  <c r="BC82" i="1"/>
  <c r="BD82" i="1"/>
  <c r="BA82" i="1"/>
  <c r="BK82" i="1" s="1"/>
  <c r="BB82" i="1"/>
  <c r="BE82" i="1"/>
  <c r="BF82" i="1"/>
  <c r="BG82" i="1"/>
  <c r="BH82" i="1"/>
  <c r="BI82" i="1"/>
  <c r="BJ82" i="1"/>
  <c r="U83" i="1"/>
  <c r="V83" i="1"/>
  <c r="I83" i="1"/>
  <c r="S83" i="1"/>
  <c r="Q83" i="1"/>
  <c r="AA83" i="1" s="1"/>
  <c r="T83" i="1"/>
  <c r="W83" i="1"/>
  <c r="X83" i="1"/>
  <c r="AK83" i="1"/>
  <c r="AI83" i="1"/>
  <c r="AL83" i="1"/>
  <c r="AM83" i="1"/>
  <c r="AN83" i="1"/>
  <c r="AO83" i="1"/>
  <c r="AP83" i="1"/>
  <c r="BC83" i="1"/>
  <c r="BA83" i="1"/>
  <c r="BD83" i="1"/>
  <c r="BE83" i="1"/>
  <c r="BF83" i="1"/>
  <c r="BG83" i="1"/>
  <c r="BH83" i="1"/>
  <c r="W84" i="1"/>
  <c r="Y84" i="1"/>
  <c r="S84" i="1"/>
  <c r="T84" i="1"/>
  <c r="Q84" i="1"/>
  <c r="R84" i="1"/>
  <c r="U84" i="1"/>
  <c r="V84" i="1"/>
  <c r="Z84" i="1"/>
  <c r="AK84" i="1"/>
  <c r="AL84" i="1"/>
  <c r="AI84" i="1"/>
  <c r="AJ84" i="1"/>
  <c r="AM84" i="1"/>
  <c r="AN84" i="1"/>
  <c r="AO84" i="1"/>
  <c r="AP84" i="1"/>
  <c r="AQ84" i="1"/>
  <c r="AR84" i="1"/>
  <c r="BC84" i="1"/>
  <c r="BD84" i="1"/>
  <c r="BA84" i="1"/>
  <c r="BB84" i="1"/>
  <c r="BE84" i="1"/>
  <c r="BF84" i="1"/>
  <c r="BG84" i="1"/>
  <c r="BH84" i="1"/>
  <c r="BI84" i="1"/>
  <c r="BJ84" i="1"/>
  <c r="U85" i="1"/>
  <c r="V85" i="1"/>
  <c r="I85" i="1"/>
  <c r="S85" i="1"/>
  <c r="Q85" i="1"/>
  <c r="T85" i="1"/>
  <c r="W85" i="1"/>
  <c r="X85" i="1"/>
  <c r="AK85" i="1"/>
  <c r="AI85" i="1"/>
  <c r="AL85" i="1"/>
  <c r="AM85" i="1"/>
  <c r="AN85" i="1"/>
  <c r="AO85" i="1"/>
  <c r="AP85" i="1"/>
  <c r="BC85" i="1"/>
  <c r="BA85" i="1"/>
  <c r="BD85" i="1"/>
  <c r="BE85" i="1"/>
  <c r="BF85" i="1"/>
  <c r="BG85" i="1"/>
  <c r="BH85" i="1"/>
  <c r="W86" i="1"/>
  <c r="Y86" i="1"/>
  <c r="S86" i="1"/>
  <c r="T86" i="1"/>
  <c r="Q86" i="1"/>
  <c r="R86" i="1"/>
  <c r="U86" i="1"/>
  <c r="V86" i="1"/>
  <c r="Z86" i="1"/>
  <c r="AK86" i="1"/>
  <c r="AL86" i="1"/>
  <c r="AI86" i="1"/>
  <c r="AJ86" i="1"/>
  <c r="AM86" i="1"/>
  <c r="AN86" i="1"/>
  <c r="AO86" i="1"/>
  <c r="AP86" i="1"/>
  <c r="AQ86" i="1"/>
  <c r="AR86" i="1"/>
  <c r="BC86" i="1"/>
  <c r="BD86" i="1"/>
  <c r="BA86" i="1"/>
  <c r="BK86" i="1" s="1"/>
  <c r="BB86" i="1"/>
  <c r="BE86" i="1"/>
  <c r="BF86" i="1"/>
  <c r="BG86" i="1"/>
  <c r="BH86" i="1"/>
  <c r="BI86" i="1"/>
  <c r="BJ86" i="1"/>
  <c r="U87" i="1"/>
  <c r="V87" i="1"/>
  <c r="I87" i="1"/>
  <c r="S87" i="1"/>
  <c r="Q87" i="1"/>
  <c r="AA87" i="1" s="1"/>
  <c r="T87" i="1"/>
  <c r="W87" i="1"/>
  <c r="X87" i="1"/>
  <c r="AK87" i="1"/>
  <c r="AI87" i="1"/>
  <c r="AL87" i="1"/>
  <c r="AM87" i="1"/>
  <c r="AN87" i="1"/>
  <c r="AO87" i="1"/>
  <c r="AP87" i="1"/>
  <c r="BC87" i="1"/>
  <c r="BA87" i="1"/>
  <c r="BD87" i="1"/>
  <c r="BE87" i="1"/>
  <c r="BF87" i="1"/>
  <c r="BG87" i="1"/>
  <c r="BH87" i="1"/>
  <c r="W88" i="1"/>
  <c r="Y88" i="1"/>
  <c r="S88" i="1"/>
  <c r="T88" i="1"/>
  <c r="Q88" i="1"/>
  <c r="R88" i="1"/>
  <c r="U88" i="1"/>
  <c r="V88" i="1"/>
  <c r="Z88" i="1"/>
  <c r="AK88" i="1"/>
  <c r="AL88" i="1"/>
  <c r="AI88" i="1"/>
  <c r="AJ88" i="1"/>
  <c r="AM88" i="1"/>
  <c r="AN88" i="1"/>
  <c r="AO88" i="1"/>
  <c r="AP88" i="1"/>
  <c r="AQ88" i="1"/>
  <c r="AR88" i="1"/>
  <c r="BC88" i="1"/>
  <c r="BD88" i="1"/>
  <c r="BA88" i="1"/>
  <c r="BK88" i="1" s="1"/>
  <c r="BB88" i="1"/>
  <c r="BE88" i="1"/>
  <c r="BF88" i="1"/>
  <c r="BG88" i="1"/>
  <c r="BH88" i="1"/>
  <c r="BI88" i="1"/>
  <c r="BJ88" i="1"/>
  <c r="U89" i="1"/>
  <c r="V89" i="1"/>
  <c r="I89" i="1"/>
  <c r="S89" i="1"/>
  <c r="Q89" i="1"/>
  <c r="AA89" i="1" s="1"/>
  <c r="T89" i="1"/>
  <c r="W89" i="1"/>
  <c r="X89" i="1"/>
  <c r="AK89" i="1"/>
  <c r="AI89" i="1"/>
  <c r="AL89" i="1"/>
  <c r="AM89" i="1"/>
  <c r="AN89" i="1"/>
  <c r="AO89" i="1"/>
  <c r="AP89" i="1"/>
  <c r="BC89" i="1"/>
  <c r="BA89" i="1"/>
  <c r="BD89" i="1"/>
  <c r="BE89" i="1"/>
  <c r="BF89" i="1"/>
  <c r="BG89" i="1"/>
  <c r="BH89" i="1"/>
  <c r="W90" i="1"/>
  <c r="Y90" i="1"/>
  <c r="S90" i="1"/>
  <c r="T90" i="1"/>
  <c r="Q90" i="1"/>
  <c r="R90" i="1"/>
  <c r="U90" i="1"/>
  <c r="V90" i="1"/>
  <c r="Z90" i="1"/>
  <c r="AK90" i="1"/>
  <c r="AL90" i="1"/>
  <c r="AI90" i="1"/>
  <c r="AJ90" i="1"/>
  <c r="AM90" i="1"/>
  <c r="AN90" i="1"/>
  <c r="AO90" i="1"/>
  <c r="AP90" i="1"/>
  <c r="AQ90" i="1"/>
  <c r="AR90" i="1"/>
  <c r="BC90" i="1"/>
  <c r="BD90" i="1"/>
  <c r="BA90" i="1"/>
  <c r="BK90" i="1" s="1"/>
  <c r="BB90" i="1"/>
  <c r="BE90" i="1"/>
  <c r="BF90" i="1"/>
  <c r="BG90" i="1"/>
  <c r="BH90" i="1"/>
  <c r="BI90" i="1"/>
  <c r="BJ90" i="1"/>
  <c r="U91" i="1"/>
  <c r="V91" i="1"/>
  <c r="I91" i="1"/>
  <c r="S91" i="1"/>
  <c r="Q91" i="1"/>
  <c r="AA91" i="1" s="1"/>
  <c r="T91" i="1"/>
  <c r="W91" i="1"/>
  <c r="X91" i="1"/>
  <c r="AK91" i="1"/>
  <c r="AI91" i="1"/>
  <c r="AL91" i="1"/>
  <c r="AM91" i="1"/>
  <c r="AN91" i="1"/>
  <c r="AO91" i="1"/>
  <c r="AP91" i="1"/>
  <c r="BC91" i="1"/>
  <c r="BA91" i="1"/>
  <c r="BD91" i="1"/>
  <c r="BE91" i="1"/>
  <c r="BF91" i="1"/>
  <c r="BG91" i="1"/>
  <c r="BH91" i="1"/>
  <c r="AO92" i="1"/>
  <c r="AQ92" i="1"/>
  <c r="AK92" i="1"/>
  <c r="AL92" i="1"/>
  <c r="AI92" i="1"/>
  <c r="AJ92" i="1"/>
  <c r="AM92" i="1"/>
  <c r="AN92" i="1"/>
  <c r="AR92" i="1"/>
  <c r="BC92" i="1"/>
  <c r="BD92" i="1"/>
  <c r="BA92" i="1"/>
  <c r="BB92" i="1"/>
  <c r="BE92" i="1"/>
  <c r="BF92" i="1"/>
  <c r="BG92" i="1"/>
  <c r="BH92" i="1"/>
  <c r="BI92" i="1"/>
  <c r="BJ92" i="1"/>
  <c r="AM93" i="1"/>
  <c r="AN93" i="1"/>
  <c r="Q93" i="1"/>
  <c r="AK93" i="1"/>
  <c r="AI93" i="1"/>
  <c r="AS93" i="1" s="1"/>
  <c r="AL93" i="1"/>
  <c r="AO93" i="1"/>
  <c r="AP93" i="1"/>
  <c r="BC93" i="1"/>
  <c r="BA93" i="1"/>
  <c r="BD93" i="1"/>
  <c r="BE93" i="1"/>
  <c r="BF93" i="1"/>
  <c r="BG93" i="1"/>
  <c r="BH93" i="1"/>
  <c r="AA75" i="1" l="1"/>
  <c r="AS56" i="1"/>
  <c r="BK69" i="1"/>
  <c r="AA69" i="1"/>
  <c r="AS63" i="1"/>
  <c r="BK60" i="1"/>
  <c r="AS60" i="1"/>
  <c r="BK56" i="1"/>
  <c r="BK50" i="1"/>
  <c r="AS39" i="1"/>
  <c r="AS31" i="1"/>
  <c r="AA29" i="1"/>
  <c r="AS14" i="1"/>
  <c r="AS11" i="1"/>
  <c r="BK67" i="1"/>
  <c r="AS51" i="1"/>
  <c r="AA23" i="1"/>
  <c r="BK21" i="1"/>
  <c r="BH7" i="1"/>
  <c r="AN7" i="1"/>
  <c r="BJ7" i="1"/>
  <c r="AQ7" i="1"/>
  <c r="AO7" i="1"/>
  <c r="V7" i="1"/>
  <c r="AR7" i="1"/>
  <c r="BI7" i="1"/>
  <c r="BF7" i="1"/>
  <c r="Z7" i="1"/>
  <c r="BG7" i="1"/>
  <c r="AP7" i="1"/>
  <c r="Y7" i="1"/>
  <c r="BK92" i="1"/>
  <c r="AS91" i="1"/>
  <c r="AS88" i="1"/>
  <c r="AS87" i="1"/>
  <c r="AS83" i="1"/>
  <c r="AS80" i="1"/>
  <c r="AS79" i="1"/>
  <c r="AS75" i="1"/>
  <c r="AS72" i="1"/>
  <c r="AS71" i="1"/>
  <c r="AS68" i="1"/>
  <c r="BK54" i="1"/>
  <c r="AA43" i="1"/>
  <c r="AA41" i="1"/>
  <c r="BK39" i="1"/>
  <c r="AA39" i="1"/>
  <c r="AS35" i="1"/>
  <c r="BK26" i="1"/>
  <c r="AS24" i="1"/>
  <c r="BK23" i="1"/>
  <c r="AS22" i="1"/>
  <c r="AA16" i="1"/>
  <c r="AS13" i="1"/>
  <c r="AA11" i="1"/>
  <c r="BC8" i="3"/>
  <c r="W8" i="3"/>
  <c r="BK93" i="1"/>
  <c r="BK91" i="1"/>
  <c r="AS89" i="1"/>
  <c r="AS86" i="1"/>
  <c r="AS85" i="1"/>
  <c r="BK83" i="1"/>
  <c r="AS81" i="1"/>
  <c r="AS78" i="1"/>
  <c r="AS77" i="1"/>
  <c r="BK75" i="1"/>
  <c r="AS73" i="1"/>
  <c r="BK71" i="1"/>
  <c r="AA63" i="1"/>
  <c r="AA59" i="1"/>
  <c r="AA57" i="1"/>
  <c r="AA51" i="1"/>
  <c r="BK49" i="1"/>
  <c r="BK46" i="1"/>
  <c r="BK44" i="1"/>
  <c r="AA35" i="1"/>
  <c r="AA33" i="1"/>
  <c r="BK31" i="1"/>
  <c r="AS23" i="1"/>
  <c r="AS20" i="1"/>
  <c r="AA15" i="1"/>
  <c r="AA13" i="1"/>
  <c r="BK9" i="1"/>
  <c r="BK63" i="1"/>
  <c r="BK61" i="1"/>
  <c r="BK52" i="1"/>
  <c r="BK24" i="1"/>
  <c r="BK57" i="1"/>
  <c r="BK59" i="1"/>
  <c r="BK55" i="1"/>
  <c r="BK51" i="1"/>
  <c r="BK29" i="1"/>
  <c r="BK62" i="1"/>
  <c r="BK28" i="1"/>
  <c r="BK89" i="1"/>
  <c r="BK81" i="1"/>
  <c r="BK73" i="1"/>
  <c r="BK65" i="1"/>
  <c r="AS65" i="1"/>
  <c r="AS59" i="1"/>
  <c r="BK58" i="1"/>
  <c r="AS53" i="1"/>
  <c r="BK35" i="1"/>
  <c r="BK84" i="1"/>
  <c r="BK76" i="1"/>
  <c r="AS67" i="1"/>
  <c r="AS55" i="1"/>
  <c r="AS52" i="1"/>
  <c r="AS61" i="1"/>
  <c r="AS57" i="1"/>
  <c r="AS26" i="1"/>
  <c r="AS90" i="1"/>
  <c r="AS82" i="1"/>
  <c r="AS74" i="1"/>
  <c r="AA61" i="1"/>
  <c r="AA53" i="1"/>
  <c r="AA9" i="1"/>
  <c r="AS84" i="1"/>
  <c r="AS76" i="1"/>
  <c r="AS70" i="1"/>
  <c r="AS58" i="1"/>
  <c r="AA54" i="1"/>
  <c r="AS18" i="1"/>
  <c r="AS12" i="1"/>
  <c r="AS9" i="1"/>
  <c r="AA58" i="1"/>
  <c r="AA60" i="1"/>
  <c r="AA25" i="1"/>
  <c r="AA21" i="1"/>
  <c r="AS10" i="1"/>
  <c r="AA52" i="1"/>
  <c r="AA50" i="1"/>
  <c r="AA30" i="1"/>
  <c r="AA24" i="1"/>
  <c r="AA14" i="1"/>
  <c r="AA12" i="1"/>
  <c r="AA10" i="1"/>
  <c r="AA85" i="1"/>
  <c r="AA77" i="1"/>
  <c r="AA68" i="1"/>
  <c r="AA66" i="1"/>
  <c r="AA44" i="1"/>
  <c r="AA42" i="1"/>
  <c r="AA37" i="1"/>
  <c r="AA31" i="1"/>
  <c r="AA27" i="1"/>
  <c r="BK85" i="1"/>
  <c r="BK77" i="1"/>
  <c r="BK87" i="1"/>
  <c r="BK79" i="1"/>
  <c r="BJ93" i="1"/>
  <c r="BB93" i="1"/>
  <c r="AR93" i="1"/>
  <c r="AJ93" i="1"/>
  <c r="AP92" i="1"/>
  <c r="BJ91" i="1"/>
  <c r="BB91" i="1"/>
  <c r="AR91" i="1"/>
  <c r="AJ91" i="1"/>
  <c r="Z91" i="1"/>
  <c r="R91" i="1"/>
  <c r="X90" i="1"/>
  <c r="BJ89" i="1"/>
  <c r="BB89" i="1"/>
  <c r="AR89" i="1"/>
  <c r="AJ89" i="1"/>
  <c r="Z89" i="1"/>
  <c r="R89" i="1"/>
  <c r="X88" i="1"/>
  <c r="BJ87" i="1"/>
  <c r="BB87" i="1"/>
  <c r="AR87" i="1"/>
  <c r="AJ87" i="1"/>
  <c r="Z87" i="1"/>
  <c r="R87" i="1"/>
  <c r="X86" i="1"/>
  <c r="BJ85" i="1"/>
  <c r="BB85" i="1"/>
  <c r="AR85" i="1"/>
  <c r="AJ85" i="1"/>
  <c r="Z85" i="1"/>
  <c r="R85" i="1"/>
  <c r="X84" i="1"/>
  <c r="BJ83" i="1"/>
  <c r="BB83" i="1"/>
  <c r="AR83" i="1"/>
  <c r="AJ83" i="1"/>
  <c r="Z83" i="1"/>
  <c r="R83" i="1"/>
  <c r="X82" i="1"/>
  <c r="BJ81" i="1"/>
  <c r="BB81" i="1"/>
  <c r="AR81" i="1"/>
  <c r="AJ81" i="1"/>
  <c r="Z81" i="1"/>
  <c r="R81" i="1"/>
  <c r="X80" i="1"/>
  <c r="BJ79" i="1"/>
  <c r="BB79" i="1"/>
  <c r="AR79" i="1"/>
  <c r="AJ79" i="1"/>
  <c r="Z79" i="1"/>
  <c r="R79" i="1"/>
  <c r="X78" i="1"/>
  <c r="BJ77" i="1"/>
  <c r="BB77" i="1"/>
  <c r="AR77" i="1"/>
  <c r="AJ77" i="1"/>
  <c r="Z77" i="1"/>
  <c r="R77" i="1"/>
  <c r="X76" i="1"/>
  <c r="BJ75" i="1"/>
  <c r="BB75" i="1"/>
  <c r="AR75" i="1"/>
  <c r="AJ75" i="1"/>
  <c r="Z75" i="1"/>
  <c r="R75" i="1"/>
  <c r="X74" i="1"/>
  <c r="BJ73" i="1"/>
  <c r="BB73" i="1"/>
  <c r="AR73" i="1"/>
  <c r="AJ73" i="1"/>
  <c r="Z73" i="1"/>
  <c r="R73" i="1"/>
  <c r="X72" i="1"/>
  <c r="BJ71" i="1"/>
  <c r="BB71" i="1"/>
  <c r="AR71" i="1"/>
  <c r="AJ71" i="1"/>
  <c r="Z71" i="1"/>
  <c r="R71" i="1"/>
  <c r="BD70" i="1"/>
  <c r="AL70" i="1"/>
  <c r="BE69" i="1"/>
  <c r="AO69" i="1"/>
  <c r="BH68" i="1"/>
  <c r="BE68" i="1"/>
  <c r="AL68" i="1"/>
  <c r="W68" i="1"/>
  <c r="I67" i="1"/>
  <c r="AA67" i="1" s="1"/>
  <c r="Y67" i="1"/>
  <c r="Z67" i="1"/>
  <c r="U66" i="1"/>
  <c r="AL66" i="1"/>
  <c r="T66" i="1"/>
  <c r="BI93" i="1"/>
  <c r="AQ93" i="1"/>
  <c r="Q92" i="1"/>
  <c r="AS92" i="1" s="1"/>
  <c r="BI91" i="1"/>
  <c r="AQ91" i="1"/>
  <c r="Y91" i="1"/>
  <c r="I90" i="1"/>
  <c r="AA90" i="1" s="1"/>
  <c r="BI89" i="1"/>
  <c r="AQ89" i="1"/>
  <c r="Y89" i="1"/>
  <c r="I88" i="1"/>
  <c r="AA88" i="1" s="1"/>
  <c r="BI87" i="1"/>
  <c r="AQ87" i="1"/>
  <c r="Y87" i="1"/>
  <c r="I86" i="1"/>
  <c r="AA86" i="1" s="1"/>
  <c r="BI85" i="1"/>
  <c r="AQ85" i="1"/>
  <c r="Y85" i="1"/>
  <c r="I84" i="1"/>
  <c r="AA84" i="1" s="1"/>
  <c r="BI83" i="1"/>
  <c r="AQ83" i="1"/>
  <c r="Y83" i="1"/>
  <c r="I82" i="1"/>
  <c r="AA82" i="1" s="1"/>
  <c r="BI81" i="1"/>
  <c r="AQ81" i="1"/>
  <c r="Y81" i="1"/>
  <c r="I80" i="1"/>
  <c r="AA80" i="1" s="1"/>
  <c r="BI79" i="1"/>
  <c r="AQ79" i="1"/>
  <c r="Y79" i="1"/>
  <c r="I78" i="1"/>
  <c r="AA78" i="1" s="1"/>
  <c r="BI77" i="1"/>
  <c r="AQ77" i="1"/>
  <c r="Y77" i="1"/>
  <c r="I76" i="1"/>
  <c r="AA76" i="1" s="1"/>
  <c r="BI75" i="1"/>
  <c r="AQ75" i="1"/>
  <c r="Y75" i="1"/>
  <c r="I74" i="1"/>
  <c r="AA74" i="1" s="1"/>
  <c r="BI73" i="1"/>
  <c r="AQ73" i="1"/>
  <c r="Y73" i="1"/>
  <c r="I72" i="1"/>
  <c r="AA72" i="1" s="1"/>
  <c r="BI71" i="1"/>
  <c r="AQ71" i="1"/>
  <c r="Y71" i="1"/>
  <c r="BG70" i="1"/>
  <c r="AK70" i="1"/>
  <c r="Y70" i="1"/>
  <c r="W69" i="1"/>
  <c r="BK68" i="1"/>
  <c r="AR68" i="1"/>
  <c r="BI68" i="1"/>
  <c r="AJ68" i="1"/>
  <c r="AK68" i="1"/>
  <c r="BD67" i="1"/>
  <c r="BE67" i="1"/>
  <c r="R67" i="1"/>
  <c r="AM66" i="1"/>
  <c r="BK64" i="1"/>
  <c r="T68" i="1"/>
  <c r="U68" i="1"/>
  <c r="AP67" i="1"/>
  <c r="AO67" i="1"/>
  <c r="T67" i="1"/>
  <c r="U67" i="1"/>
  <c r="AR66" i="1"/>
  <c r="AI66" i="1"/>
  <c r="BI66" i="1"/>
  <c r="AJ66" i="1"/>
  <c r="AK66" i="1"/>
  <c r="BD65" i="1"/>
  <c r="BE65" i="1"/>
  <c r="AP65" i="1"/>
  <c r="AO65" i="1"/>
  <c r="BG65" i="1"/>
  <c r="BE70" i="1"/>
  <c r="AP69" i="1"/>
  <c r="BD68" i="1"/>
  <c r="AQ68" i="1"/>
  <c r="AM68" i="1"/>
  <c r="BC66" i="1"/>
  <c r="W66" i="1"/>
  <c r="T69" i="1"/>
  <c r="BE66" i="1"/>
  <c r="BJ66" i="1"/>
  <c r="BB66" i="1"/>
  <c r="AO66" i="1"/>
  <c r="Y66" i="1"/>
  <c r="BH65" i="1"/>
  <c r="AL65" i="1"/>
  <c r="Y65" i="1"/>
  <c r="X65" i="1"/>
  <c r="BH64" i="1"/>
  <c r="BD64" i="1"/>
  <c r="X64" i="1"/>
  <c r="S64" i="1"/>
  <c r="BG63" i="1"/>
  <c r="AM63" i="1"/>
  <c r="W63" i="1"/>
  <c r="BG62" i="1"/>
  <c r="AO62" i="1"/>
  <c r="AL62" i="1"/>
  <c r="BE61" i="1"/>
  <c r="AO61" i="1"/>
  <c r="U61" i="1"/>
  <c r="T60" i="1"/>
  <c r="BD59" i="1"/>
  <c r="AP59" i="1"/>
  <c r="T59" i="1"/>
  <c r="BE58" i="1"/>
  <c r="AM58" i="1"/>
  <c r="AP58" i="1"/>
  <c r="BG57" i="1"/>
  <c r="AM57" i="1"/>
  <c r="W57" i="1"/>
  <c r="U56" i="1"/>
  <c r="X56" i="1"/>
  <c r="BH55" i="1"/>
  <c r="AL55" i="1"/>
  <c r="X55" i="1"/>
  <c r="BG54" i="1"/>
  <c r="AO54" i="1"/>
  <c r="AL54" i="1"/>
  <c r="BE53" i="1"/>
  <c r="AO53" i="1"/>
  <c r="U53" i="1"/>
  <c r="T52" i="1"/>
  <c r="BD51" i="1"/>
  <c r="AP51" i="1"/>
  <c r="T51" i="1"/>
  <c r="BH50" i="1"/>
  <c r="AS50" i="1"/>
  <c r="AL50" i="1"/>
  <c r="BG49" i="1"/>
  <c r="AK49" i="1"/>
  <c r="I46" i="1"/>
  <c r="Y46" i="1"/>
  <c r="Z46" i="1"/>
  <c r="S46" i="1"/>
  <c r="R46" i="1"/>
  <c r="AI45" i="1"/>
  <c r="AQ45" i="1"/>
  <c r="AR45" i="1"/>
  <c r="AJ45" i="1"/>
  <c r="AK45" i="1"/>
  <c r="BD38" i="1"/>
  <c r="BE38" i="1"/>
  <c r="BK37" i="1"/>
  <c r="AS37" i="1"/>
  <c r="BH35" i="1"/>
  <c r="BG35" i="1"/>
  <c r="BJ68" i="1"/>
  <c r="BB68" i="1"/>
  <c r="BH67" i="1"/>
  <c r="AL67" i="1"/>
  <c r="X67" i="1"/>
  <c r="S66" i="1"/>
  <c r="AM65" i="1"/>
  <c r="BG64" i="1"/>
  <c r="BC64" i="1"/>
  <c r="AQ64" i="1"/>
  <c r="AR64" i="1"/>
  <c r="AJ64" i="1"/>
  <c r="Q64" i="1"/>
  <c r="AA64" i="1" s="1"/>
  <c r="BF63" i="1"/>
  <c r="BD63" i="1"/>
  <c r="AP63" i="1"/>
  <c r="T63" i="1"/>
  <c r="U62" i="1"/>
  <c r="X62" i="1"/>
  <c r="BH61" i="1"/>
  <c r="AL61" i="1"/>
  <c r="X61" i="1"/>
  <c r="BG60" i="1"/>
  <c r="AL60" i="1"/>
  <c r="W60" i="1"/>
  <c r="BE59" i="1"/>
  <c r="AO59" i="1"/>
  <c r="U59" i="1"/>
  <c r="T58" i="1"/>
  <c r="BD57" i="1"/>
  <c r="AP57" i="1"/>
  <c r="T57" i="1"/>
  <c r="BE56" i="1"/>
  <c r="AP56" i="1"/>
  <c r="BG55" i="1"/>
  <c r="AM55" i="1"/>
  <c r="W55" i="1"/>
  <c r="U54" i="1"/>
  <c r="X54" i="1"/>
  <c r="BH53" i="1"/>
  <c r="AL53" i="1"/>
  <c r="X53" i="1"/>
  <c r="BG52" i="1"/>
  <c r="AL52" i="1"/>
  <c r="W52" i="1"/>
  <c r="BE51" i="1"/>
  <c r="AO51" i="1"/>
  <c r="U51" i="1"/>
  <c r="BH49" i="1"/>
  <c r="AO49" i="1"/>
  <c r="Z49" i="1"/>
  <c r="Q49" i="1"/>
  <c r="AQ49" i="1"/>
  <c r="Y49" i="1"/>
  <c r="R49" i="1"/>
  <c r="S49" i="1"/>
  <c r="AA48" i="1"/>
  <c r="AS48" i="1"/>
  <c r="T48" i="1"/>
  <c r="U48" i="1"/>
  <c r="AM48" i="1"/>
  <c r="Q47" i="1"/>
  <c r="AA47" i="1" s="1"/>
  <c r="Y47" i="1"/>
  <c r="Z47" i="1"/>
  <c r="R47" i="1"/>
  <c r="S47" i="1"/>
  <c r="BD44" i="1"/>
  <c r="BE44" i="1"/>
  <c r="T42" i="1"/>
  <c r="U42" i="1"/>
  <c r="AM42" i="1"/>
  <c r="BD34" i="1"/>
  <c r="BE34" i="1"/>
  <c r="BK33" i="1"/>
  <c r="AS33" i="1"/>
  <c r="BH31" i="1"/>
  <c r="BG31" i="1"/>
  <c r="BD49" i="1"/>
  <c r="BE49" i="1"/>
  <c r="BA45" i="1"/>
  <c r="BK45" i="1" s="1"/>
  <c r="BI45" i="1"/>
  <c r="BJ45" i="1"/>
  <c r="BB45" i="1"/>
  <c r="BC45" i="1"/>
  <c r="BF44" i="1"/>
  <c r="T38" i="1"/>
  <c r="U38" i="1"/>
  <c r="AM38" i="1"/>
  <c r="BD30" i="1"/>
  <c r="BE30" i="1"/>
  <c r="AU7" i="1"/>
  <c r="U65" i="1"/>
  <c r="AK64" i="1"/>
  <c r="Y64" i="1"/>
  <c r="AP60" i="1"/>
  <c r="BG59" i="1"/>
  <c r="AM59" i="1"/>
  <c r="W59" i="1"/>
  <c r="AL56" i="1"/>
  <c r="BE55" i="1"/>
  <c r="AO55" i="1"/>
  <c r="U55" i="1"/>
  <c r="AP52" i="1"/>
  <c r="BG51" i="1"/>
  <c r="AM51" i="1"/>
  <c r="W51" i="1"/>
  <c r="T50" i="1"/>
  <c r="AM50" i="1"/>
  <c r="U50" i="1"/>
  <c r="T44" i="1"/>
  <c r="U44" i="1"/>
  <c r="AM44" i="1"/>
  <c r="BD42" i="1"/>
  <c r="BE42" i="1"/>
  <c r="BK41" i="1"/>
  <c r="AS41" i="1"/>
  <c r="BH39" i="1"/>
  <c r="BG39" i="1"/>
  <c r="T34" i="1"/>
  <c r="U34" i="1"/>
  <c r="AM34" i="1"/>
  <c r="AN28" i="1"/>
  <c r="V28" i="1"/>
  <c r="T26" i="1"/>
  <c r="AM26" i="1"/>
  <c r="U26" i="1"/>
  <c r="K7" i="1"/>
  <c r="BJ49" i="1"/>
  <c r="BB49" i="1"/>
  <c r="BH48" i="1"/>
  <c r="AL48" i="1"/>
  <c r="BC47" i="1"/>
  <c r="S45" i="1"/>
  <c r="AS44" i="1"/>
  <c r="AL44" i="1"/>
  <c r="BC43" i="1"/>
  <c r="AK43" i="1"/>
  <c r="AS42" i="1"/>
  <c r="AL42" i="1"/>
  <c r="T41" i="1"/>
  <c r="U41" i="1"/>
  <c r="AO39" i="1"/>
  <c r="AS38" i="1"/>
  <c r="AL38" i="1"/>
  <c r="T37" i="1"/>
  <c r="U37" i="1"/>
  <c r="AO35" i="1"/>
  <c r="AS34" i="1"/>
  <c r="AL34" i="1"/>
  <c r="T33" i="1"/>
  <c r="U33" i="1"/>
  <c r="AO31" i="1"/>
  <c r="AS30" i="1"/>
  <c r="AL30" i="1"/>
  <c r="T29" i="1"/>
  <c r="U29" i="1"/>
  <c r="W27" i="1"/>
  <c r="BD26" i="1"/>
  <c r="BE26" i="1"/>
  <c r="AP26" i="1"/>
  <c r="BG26" i="1"/>
  <c r="AO26" i="1"/>
  <c r="AA26" i="1"/>
  <c r="AT7" i="1"/>
  <c r="AY7" i="1" s="1"/>
  <c r="X50" i="1"/>
  <c r="BA47" i="1"/>
  <c r="BI47" i="1"/>
  <c r="BJ47" i="1"/>
  <c r="AI47" i="1"/>
  <c r="AQ47" i="1"/>
  <c r="AR47" i="1"/>
  <c r="AJ47" i="1"/>
  <c r="AA46" i="1"/>
  <c r="Q45" i="1"/>
  <c r="AA45" i="1" s="1"/>
  <c r="Y45" i="1"/>
  <c r="Z45" i="1"/>
  <c r="BA43" i="1"/>
  <c r="BI43" i="1"/>
  <c r="BJ43" i="1"/>
  <c r="AI43" i="1"/>
  <c r="AS43" i="1" s="1"/>
  <c r="AQ43" i="1"/>
  <c r="AR43" i="1"/>
  <c r="AA40" i="1"/>
  <c r="AA36" i="1"/>
  <c r="AA32" i="1"/>
  <c r="AM30" i="1"/>
  <c r="U30" i="1"/>
  <c r="AS29" i="1"/>
  <c r="BD25" i="1"/>
  <c r="BE25" i="1"/>
  <c r="W50" i="1"/>
  <c r="AR49" i="1"/>
  <c r="AJ49" i="1"/>
  <c r="Z48" i="1"/>
  <c r="R48" i="1"/>
  <c r="BE46" i="1"/>
  <c r="AS46" i="1"/>
  <c r="AL46" i="1"/>
  <c r="Z44" i="1"/>
  <c r="R44" i="1"/>
  <c r="T43" i="1"/>
  <c r="U43" i="1"/>
  <c r="BE40" i="1"/>
  <c r="AS40" i="1"/>
  <c r="AL40" i="1"/>
  <c r="T39" i="1"/>
  <c r="U39" i="1"/>
  <c r="BE36" i="1"/>
  <c r="AS36" i="1"/>
  <c r="AL36" i="1"/>
  <c r="T35" i="1"/>
  <c r="U35" i="1"/>
  <c r="BE32" i="1"/>
  <c r="AS32" i="1"/>
  <c r="AL32" i="1"/>
  <c r="T31" i="1"/>
  <c r="U31" i="1"/>
  <c r="BE28" i="1"/>
  <c r="I28" i="1"/>
  <c r="AA28" i="1" s="1"/>
  <c r="Y28" i="1"/>
  <c r="Z28" i="1"/>
  <c r="AR27" i="1"/>
  <c r="AI27" i="1"/>
  <c r="AS27" i="1" s="1"/>
  <c r="BI27" i="1"/>
  <c r="AJ27" i="1"/>
  <c r="AK27" i="1"/>
  <c r="T27" i="1"/>
  <c r="U27" i="1"/>
  <c r="BG25" i="1"/>
  <c r="BH25" i="1"/>
  <c r="AO25" i="1"/>
  <c r="T16" i="1"/>
  <c r="U16" i="1"/>
  <c r="AM16" i="1"/>
  <c r="Z43" i="1"/>
  <c r="BJ41" i="1"/>
  <c r="AR41" i="1"/>
  <c r="Z41" i="1"/>
  <c r="BJ39" i="1"/>
  <c r="AR39" i="1"/>
  <c r="Z39" i="1"/>
  <c r="BJ37" i="1"/>
  <c r="AR37" i="1"/>
  <c r="Z37" i="1"/>
  <c r="BJ35" i="1"/>
  <c r="AR35" i="1"/>
  <c r="Z35" i="1"/>
  <c r="BJ33" i="1"/>
  <c r="AR33" i="1"/>
  <c r="Z33" i="1"/>
  <c r="BJ31" i="1"/>
  <c r="AR31" i="1"/>
  <c r="Z31" i="1"/>
  <c r="BJ29" i="1"/>
  <c r="AR29" i="1"/>
  <c r="Z29" i="1"/>
  <c r="AP28" i="1"/>
  <c r="T28" i="1"/>
  <c r="AL27" i="1"/>
  <c r="Z26" i="1"/>
  <c r="BI25" i="1"/>
  <c r="BJ25" i="1"/>
  <c r="T25" i="1"/>
  <c r="BD24" i="1"/>
  <c r="X24" i="1"/>
  <c r="BG23" i="1"/>
  <c r="AO23" i="1"/>
  <c r="X22" i="1"/>
  <c r="BG21" i="1"/>
  <c r="AO21" i="1"/>
  <c r="T21" i="1"/>
  <c r="U21" i="1"/>
  <c r="BG17" i="1"/>
  <c r="BH17" i="1"/>
  <c r="X13" i="1"/>
  <c r="W13" i="1"/>
  <c r="T13" i="1"/>
  <c r="U13" i="1"/>
  <c r="X11" i="1"/>
  <c r="W11" i="1"/>
  <c r="T11" i="1"/>
  <c r="U11" i="1"/>
  <c r="X9" i="1"/>
  <c r="W9" i="1"/>
  <c r="T9" i="1"/>
  <c r="C7" i="1"/>
  <c r="U9" i="1"/>
  <c r="Y43" i="1"/>
  <c r="BI41" i="1"/>
  <c r="AQ41" i="1"/>
  <c r="Y41" i="1"/>
  <c r="BI39" i="1"/>
  <c r="AQ39" i="1"/>
  <c r="Y39" i="1"/>
  <c r="BI37" i="1"/>
  <c r="AQ37" i="1"/>
  <c r="Y37" i="1"/>
  <c r="BI35" i="1"/>
  <c r="AQ35" i="1"/>
  <c r="Y35" i="1"/>
  <c r="BI33" i="1"/>
  <c r="AQ33" i="1"/>
  <c r="Y33" i="1"/>
  <c r="BI31" i="1"/>
  <c r="AQ31" i="1"/>
  <c r="Y31" i="1"/>
  <c r="BI29" i="1"/>
  <c r="AQ29" i="1"/>
  <c r="Y29" i="1"/>
  <c r="AO28" i="1"/>
  <c r="BJ27" i="1"/>
  <c r="BB27" i="1"/>
  <c r="BH26" i="1"/>
  <c r="AL26" i="1"/>
  <c r="Y26" i="1"/>
  <c r="X26" i="1"/>
  <c r="AI25" i="1"/>
  <c r="AS25" i="1" s="1"/>
  <c r="W25" i="1"/>
  <c r="BE24" i="1"/>
  <c r="AO24" i="1"/>
  <c r="BK22" i="1"/>
  <c r="BD22" i="1"/>
  <c r="BK20" i="1"/>
  <c r="BD20" i="1"/>
  <c r="AO19" i="1"/>
  <c r="BK15" i="1"/>
  <c r="AS15" i="1"/>
  <c r="AP13" i="1"/>
  <c r="BG13" i="1"/>
  <c r="AO13" i="1"/>
  <c r="AP11" i="1"/>
  <c r="BG11" i="1"/>
  <c r="AO11" i="1"/>
  <c r="AP9" i="1"/>
  <c r="BG9" i="1"/>
  <c r="AO9" i="1"/>
  <c r="U19" i="1"/>
  <c r="T19" i="1"/>
  <c r="V18" i="1"/>
  <c r="AN18" i="1"/>
  <c r="AO17" i="1"/>
  <c r="AP17" i="1"/>
  <c r="AL14" i="1"/>
  <c r="BE14" i="1"/>
  <c r="AM14" i="1"/>
  <c r="AL12" i="1"/>
  <c r="BE12" i="1"/>
  <c r="AM12" i="1"/>
  <c r="AL10" i="1"/>
  <c r="AC7" i="1"/>
  <c r="BE10" i="1"/>
  <c r="AM10" i="1"/>
  <c r="U20" i="1"/>
  <c r="BA19" i="1"/>
  <c r="BI19" i="1"/>
  <c r="BJ19" i="1"/>
  <c r="AI19" i="1"/>
  <c r="AQ19" i="1"/>
  <c r="AR19" i="1"/>
  <c r="AJ19" i="1"/>
  <c r="BK18" i="1"/>
  <c r="BD18" i="1"/>
  <c r="Y18" i="1"/>
  <c r="AA18" i="1"/>
  <c r="Q17" i="1"/>
  <c r="AA17" i="1" s="1"/>
  <c r="Y17" i="1"/>
  <c r="Z17" i="1"/>
  <c r="AS16" i="1"/>
  <c r="AL16" i="1"/>
  <c r="T15" i="1"/>
  <c r="U15" i="1"/>
  <c r="U14" i="1"/>
  <c r="BH13" i="1"/>
  <c r="U12" i="1"/>
  <c r="BH11" i="1"/>
  <c r="U10" i="1"/>
  <c r="B7" i="1"/>
  <c r="I7" i="1" s="1"/>
  <c r="BH9" i="1"/>
  <c r="W20" i="1"/>
  <c r="X20" i="1"/>
  <c r="BK14" i="1"/>
  <c r="BD14" i="1"/>
  <c r="W14" i="1"/>
  <c r="X14" i="1"/>
  <c r="BK12" i="1"/>
  <c r="BD12" i="1"/>
  <c r="W12" i="1"/>
  <c r="X12" i="1"/>
  <c r="BK10" i="1"/>
  <c r="BD10" i="1"/>
  <c r="W10" i="1"/>
  <c r="X10" i="1"/>
  <c r="W7" i="1"/>
  <c r="X7" i="1"/>
  <c r="Q19" i="1"/>
  <c r="AA19" i="1" s="1"/>
  <c r="Y19" i="1"/>
  <c r="Z19" i="1"/>
  <c r="X18" i="1"/>
  <c r="BA17" i="1"/>
  <c r="BI17" i="1"/>
  <c r="BJ17" i="1"/>
  <c r="AI17" i="1"/>
  <c r="AQ17" i="1"/>
  <c r="AR17" i="1"/>
  <c r="W16" i="1"/>
  <c r="X16" i="1"/>
  <c r="AB7" i="1"/>
  <c r="AG7" i="1" s="1"/>
  <c r="J7" i="1"/>
  <c r="O7" i="1" s="1"/>
  <c r="BJ15" i="1"/>
  <c r="AR15" i="1"/>
  <c r="Z15" i="1"/>
  <c r="BJ13" i="1"/>
  <c r="AR13" i="1"/>
  <c r="Z13" i="1"/>
  <c r="BJ11" i="1"/>
  <c r="AR11" i="1"/>
  <c r="Z11" i="1"/>
  <c r="BJ9" i="1"/>
  <c r="BB9" i="1"/>
  <c r="AR9" i="1"/>
  <c r="AJ9" i="1"/>
  <c r="Z9" i="1"/>
  <c r="R9" i="1"/>
  <c r="BI15" i="1"/>
  <c r="AQ15" i="1"/>
  <c r="Y15" i="1"/>
  <c r="BI13" i="1"/>
  <c r="AQ13" i="1"/>
  <c r="Y13" i="1"/>
  <c r="BI11" i="1"/>
  <c r="AQ11" i="1"/>
  <c r="Y11" i="1"/>
  <c r="BI9" i="1"/>
  <c r="AQ9" i="1"/>
  <c r="Y9" i="1"/>
  <c r="L7" i="1" l="1"/>
  <c r="AV7" i="1"/>
  <c r="AD7" i="1"/>
  <c r="D7" i="1"/>
  <c r="G7" i="1"/>
  <c r="BK17" i="1"/>
  <c r="BK43" i="1"/>
  <c r="AS47" i="1"/>
  <c r="AS17" i="1"/>
  <c r="BK19" i="1"/>
  <c r="AL7" i="1"/>
  <c r="AM7" i="1"/>
  <c r="BK47" i="1"/>
  <c r="T7" i="1"/>
  <c r="U7" i="1"/>
  <c r="AS49" i="1"/>
  <c r="AA49" i="1"/>
  <c r="BK66" i="1"/>
  <c r="AS66" i="1"/>
  <c r="AS64" i="1"/>
  <c r="R7" i="1"/>
  <c r="S7" i="1"/>
  <c r="Q7" i="1"/>
  <c r="AA7" i="1" s="1"/>
  <c r="AS19" i="1"/>
  <c r="BD7" i="1"/>
  <c r="BE7" i="1"/>
  <c r="AJ7" i="1"/>
  <c r="AK7" i="1"/>
  <c r="AI7" i="1"/>
  <c r="BB7" i="1"/>
  <c r="BC7" i="1"/>
  <c r="BA7" i="1"/>
  <c r="BK27" i="1"/>
  <c r="BK25" i="1"/>
  <c r="AS45" i="1"/>
  <c r="BK7" i="1" l="1"/>
  <c r="AS7" i="1"/>
  <c r="J5" i="4" l="1"/>
  <c r="D11" i="4"/>
  <c r="D10" i="4"/>
  <c r="D7" i="4"/>
  <c r="C11" i="4"/>
  <c r="C7" i="4"/>
  <c r="C10" i="4"/>
  <c r="J6" i="4"/>
  <c r="J10" i="4" s="1"/>
  <c r="H11" i="4"/>
  <c r="H8" i="4"/>
  <c r="C8" i="4"/>
  <c r="E11" i="4"/>
  <c r="E8" i="4"/>
  <c r="D8" i="4"/>
  <c r="J11" i="4" l="1"/>
  <c r="J8" i="4"/>
  <c r="C13" i="4"/>
  <c r="E14" i="4"/>
  <c r="J12" i="4"/>
  <c r="J14" i="4" s="1"/>
  <c r="C14" i="4"/>
  <c r="H14" i="4"/>
  <c r="D13" i="4"/>
  <c r="D14" i="4"/>
</calcChain>
</file>

<file path=xl/sharedStrings.xml><?xml version="1.0" encoding="utf-8"?>
<sst xmlns="http://schemas.openxmlformats.org/spreadsheetml/2006/main" count="677" uniqueCount="128">
  <si>
    <t>город Севастополь</t>
  </si>
  <si>
    <t>Республика Крым</t>
  </si>
  <si>
    <t>Чукотский АО</t>
  </si>
  <si>
    <t>Еврейская автономная область</t>
  </si>
  <si>
    <t>Сахалинская область</t>
  </si>
  <si>
    <t>Магаданская область</t>
  </si>
  <si>
    <t>Камчатский край</t>
  </si>
  <si>
    <t>Амурская область</t>
  </si>
  <si>
    <t>Хабаровский край</t>
  </si>
  <si>
    <t>Приморский край</t>
  </si>
  <si>
    <t>Республика Саха (Якутия)</t>
  </si>
  <si>
    <t>Забайкальский край</t>
  </si>
  <si>
    <t>Томская область</t>
  </si>
  <si>
    <t>Омская область</t>
  </si>
  <si>
    <t>Новосибирская область</t>
  </si>
  <si>
    <t>Кемеровская область</t>
  </si>
  <si>
    <t>Иркутская область</t>
  </si>
  <si>
    <t>Красноярский край</t>
  </si>
  <si>
    <t>Алтайский край</t>
  </si>
  <si>
    <t>Республика Хакасия</t>
  </si>
  <si>
    <t>Республика Тыва</t>
  </si>
  <si>
    <t>Республика Бурятия</t>
  </si>
  <si>
    <t>Республика Алтай</t>
  </si>
  <si>
    <t>Ямало-Hенецкий АО</t>
  </si>
  <si>
    <t>Ханты-Мансийский АО - Югра</t>
  </si>
  <si>
    <t>Челябинская область</t>
  </si>
  <si>
    <t>Тюменская область</t>
  </si>
  <si>
    <t>Свердловская область</t>
  </si>
  <si>
    <t>Курганская область</t>
  </si>
  <si>
    <t>Ульяновская область</t>
  </si>
  <si>
    <t>Саратовская область</t>
  </si>
  <si>
    <t>Самарская область</t>
  </si>
  <si>
    <t>Пермский край</t>
  </si>
  <si>
    <t>Пензенская область</t>
  </si>
  <si>
    <t>Оренбургская область</t>
  </si>
  <si>
    <t>Нижегородская область</t>
  </si>
  <si>
    <t>Кировская область</t>
  </si>
  <si>
    <t>Чувашская Республика</t>
  </si>
  <si>
    <t>Удмуртская Республика</t>
  </si>
  <si>
    <t>Республика Татарстан</t>
  </si>
  <si>
    <t>Республика Мордовия</t>
  </si>
  <si>
    <t>Республика Марий-Эл</t>
  </si>
  <si>
    <t>Республика Башкортостан</t>
  </si>
  <si>
    <t>Ростовская область</t>
  </si>
  <si>
    <t>Волгоградская область</t>
  </si>
  <si>
    <t>Астраханская область</t>
  </si>
  <si>
    <t>Краснодарский край</t>
  </si>
  <si>
    <t>Республика Калмыкия</t>
  </si>
  <si>
    <t>Республика Адыгея</t>
  </si>
  <si>
    <t>Ставропольский край</t>
  </si>
  <si>
    <t>Чеченская Республика</t>
  </si>
  <si>
    <t>Республика Северная Осетия-Алания</t>
  </si>
  <si>
    <t>Карачаево-Черкесская Республика</t>
  </si>
  <si>
    <t>Кабардино-Балкарская Республика</t>
  </si>
  <si>
    <t>Республика Ингушетия</t>
  </si>
  <si>
    <t>Республика Дагестан</t>
  </si>
  <si>
    <t>Ненецкий АО</t>
  </si>
  <si>
    <t>город Санкт-Петербург</t>
  </si>
  <si>
    <t>Псковская область</t>
  </si>
  <si>
    <t>Новгородская область</t>
  </si>
  <si>
    <t>Мурманская область</t>
  </si>
  <si>
    <t>Ленинградская область</t>
  </si>
  <si>
    <t>Калининградская область</t>
  </si>
  <si>
    <t>Вологодская область</t>
  </si>
  <si>
    <t>Архангельская область</t>
  </si>
  <si>
    <t>Республика Коми</t>
  </si>
  <si>
    <t>Республика Карелия</t>
  </si>
  <si>
    <t>город Москва</t>
  </si>
  <si>
    <t>Ярославская область</t>
  </si>
  <si>
    <t>Тульская область</t>
  </si>
  <si>
    <t>Тверская область</t>
  </si>
  <si>
    <t>Тамбовская область</t>
  </si>
  <si>
    <t>Смоленская область</t>
  </si>
  <si>
    <t>Рязанская область</t>
  </si>
  <si>
    <t>Орловская область</t>
  </si>
  <si>
    <t>Московская область</t>
  </si>
  <si>
    <t>Липецкая область</t>
  </si>
  <si>
    <t>Курская область</t>
  </si>
  <si>
    <t>Костромская область</t>
  </si>
  <si>
    <t>Калужская область</t>
  </si>
  <si>
    <t>Ивановская область</t>
  </si>
  <si>
    <t>Воронежская область</t>
  </si>
  <si>
    <t>Владимирская область</t>
  </si>
  <si>
    <t>Брянская область</t>
  </si>
  <si>
    <t>Белгородская область</t>
  </si>
  <si>
    <t xml:space="preserve">   в том числе:</t>
  </si>
  <si>
    <t>РОССИЙСКАЯ ФЕДЕРАЦИЯ</t>
  </si>
  <si>
    <t>Имущественные налоги (налог на имущество физических лиц, транспортный налог с физических лиц, земельный налог)</t>
  </si>
  <si>
    <t>дотации на выравнивание бюджетной обеспеченности</t>
  </si>
  <si>
    <t>Отклонение 2014 года от 2013 года</t>
  </si>
  <si>
    <t>Темп роста (снижения) 2014 года к 2013 году</t>
  </si>
  <si>
    <t>Доля имущественных налогов в доходах бюджета</t>
  </si>
  <si>
    <t>в том числе</t>
  </si>
  <si>
    <t>Доходы, администрирумые налоговыми органами</t>
  </si>
  <si>
    <t>Дефицит / профицит</t>
  </si>
  <si>
    <t>Доходы консолидированного бюджета субъекта РФ</t>
  </si>
  <si>
    <t>Отклонение доли имущественных налогов в доходах бюджета 2014 года от показателя 2013 года</t>
  </si>
  <si>
    <t>Имущественные налоги</t>
  </si>
  <si>
    <t>Отклонение дефицита (профицита) 2014 года от дефицита (профицита) 2013 года</t>
  </si>
  <si>
    <t>Дотации на выравнивание бюджетной обеспеченности</t>
  </si>
  <si>
    <t>2016 год</t>
  </si>
  <si>
    <t>2015 год</t>
  </si>
  <si>
    <t>2014 год</t>
  </si>
  <si>
    <t>2013 год</t>
  </si>
  <si>
    <t>Темп роста (снижения) 2015 года к 2014 году</t>
  </si>
  <si>
    <t>Отклонение 2015 года от 2014 года</t>
  </si>
  <si>
    <t>Отклонение дефицита (профицита) 2015 года от дефицита (профицита) 2014 года</t>
  </si>
  <si>
    <t>Отклонение доли имущественных налогов в доходах бюджета 2015 года от показателя 2014 года</t>
  </si>
  <si>
    <t>Отклонение дефицита (профицита) 2016 года от дефицита (профицита) 2015 года</t>
  </si>
  <si>
    <t>Отклонение доли имущественных налогов в доходах бюджета 2016 года от показателя 2015 года</t>
  </si>
  <si>
    <t>Темп роста (снижения) 2016 года к 2015 году</t>
  </si>
  <si>
    <t>Отклонение 2016 года от 2015 года</t>
  </si>
  <si>
    <t>Темп к пред. году</t>
  </si>
  <si>
    <t>Отклонение от пред. года</t>
  </si>
  <si>
    <t>Доходы, администрируемые налоговыми органами</t>
  </si>
  <si>
    <t>Доля налоговых доходов в доходах бюджета</t>
  </si>
  <si>
    <t>Доля дотаций в доходах КБС РФ</t>
  </si>
  <si>
    <t>в том числе дотации на выравнивание бюджетной обеспеченности</t>
  </si>
  <si>
    <t>в том числе имущественные налоги (налог на имущество физических лиц, транспортный налог с физических лиц, земельный налог)</t>
  </si>
  <si>
    <t>Доля имущественных налогов в доходах консолидированного бюджета РФ</t>
  </si>
  <si>
    <t>Российская Федераци</t>
  </si>
  <si>
    <t>Доля налоговых доходов в доходах КБС РФ</t>
  </si>
  <si>
    <t>Доля имущественных налогов в доходах КБС РФ</t>
  </si>
  <si>
    <t>имущественные налоги (налог на имущество физических лиц, транспортный налог с физических лиц, земельный налог)</t>
  </si>
  <si>
    <t>млн. рублей</t>
  </si>
  <si>
    <t>Сведения о динамике поступления доходов в консолидированные бюджеты субъектов Российской Федерации, включая  дотации на выравнивание бюджетной обеспеченности, доходы, администрируемые налоговыми органами, в том числе имущественные налоги с физических лиц</t>
  </si>
  <si>
    <t>Приложение 1.0.1</t>
  </si>
  <si>
    <t>Доля имущественных налогов в доходах КБС РФ, администрируемых налоговыми органами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</si>
</sst>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8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3" fillId="0" borderId="0" xfId="0" applyFont="1"/>
    <xf numFmtId="4" fontId="3" fillId="0" borderId="1" xfId="0" applyNumberFormat="1" applyFont="1" applyBorder="1"/>
    <xf numFmtId="164" fontId="3" fillId="0" borderId="2" xfId="0" applyNumberFormat="1" applyFont="1" applyBorder="1"/>
    <xf numFmtId="165" fontId="3" fillId="0" borderId="3" xfId="1" applyNumberFormat="1" applyFont="1" applyBorder="1"/>
    <xf numFmtId="164" fontId="3" fillId="0" borderId="3" xfId="0" applyNumberFormat="1" applyFont="1" applyBorder="1"/>
    <xf numFmtId="164" fontId="3" fillId="0" borderId="4" xfId="0" applyNumberFormat="1" applyFont="1" applyBorder="1"/>
    <xf numFmtId="165" fontId="3" fillId="0" borderId="5" xfId="1" applyNumberFormat="1" applyFont="1" applyBorder="1"/>
    <xf numFmtId="10" fontId="0" fillId="0" borderId="1" xfId="1" applyNumberFormat="1" applyFont="1" applyFill="1" applyBorder="1"/>
    <xf numFmtId="164" fontId="0" fillId="0" borderId="3" xfId="0" applyNumberFormat="1" applyBorder="1"/>
    <xf numFmtId="164" fontId="0" fillId="0" borderId="5" xfId="0" applyNumberFormat="1" applyBorder="1"/>
    <xf numFmtId="165" fontId="3" fillId="0" borderId="1" xfId="1" applyNumberFormat="1" applyFont="1" applyFill="1" applyBorder="1"/>
    <xf numFmtId="3" fontId="3" fillId="0" borderId="2" xfId="0" applyNumberFormat="1" applyFont="1" applyBorder="1"/>
    <xf numFmtId="3" fontId="2" fillId="0" borderId="3" xfId="0" applyNumberFormat="1" applyFont="1" applyBorder="1"/>
    <xf numFmtId="3" fontId="3" fillId="0" borderId="3" xfId="0" applyNumberFormat="1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165" fontId="0" fillId="0" borderId="1" xfId="1" applyNumberFormat="1" applyFont="1" applyFill="1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3" fontId="0" fillId="0" borderId="5" xfId="0" applyNumberFormat="1" applyBorder="1"/>
    <xf numFmtId="0" fontId="0" fillId="0" borderId="6" xfId="0" applyBorder="1"/>
    <xf numFmtId="4" fontId="3" fillId="0" borderId="7" xfId="0" applyNumberFormat="1" applyFont="1" applyBorder="1"/>
    <xf numFmtId="164" fontId="3" fillId="0" borderId="8" xfId="0" applyNumberFormat="1" applyFont="1" applyBorder="1"/>
    <xf numFmtId="165" fontId="3" fillId="0" borderId="9" xfId="1" applyNumberFormat="1" applyFont="1" applyBorder="1"/>
    <xf numFmtId="164" fontId="3" fillId="0" borderId="9" xfId="0" applyNumberFormat="1" applyFont="1" applyBorder="1"/>
    <xf numFmtId="164" fontId="3" fillId="0" borderId="10" xfId="0" applyNumberFormat="1" applyFont="1" applyBorder="1"/>
    <xf numFmtId="165" fontId="3" fillId="0" borderId="11" xfId="1" applyNumberFormat="1" applyFont="1" applyBorder="1"/>
    <xf numFmtId="10" fontId="0" fillId="0" borderId="7" xfId="1" applyNumberFormat="1" applyFont="1" applyFill="1" applyBorder="1"/>
    <xf numFmtId="164" fontId="0" fillId="0" borderId="9" xfId="0" applyNumberFormat="1" applyBorder="1"/>
    <xf numFmtId="164" fontId="0" fillId="0" borderId="11" xfId="0" applyNumberFormat="1" applyBorder="1"/>
    <xf numFmtId="165" fontId="3" fillId="0" borderId="7" xfId="1" applyNumberFormat="1" applyFont="1" applyFill="1" applyBorder="1"/>
    <xf numFmtId="3" fontId="3" fillId="0" borderId="8" xfId="0" applyNumberFormat="1" applyFont="1" applyBorder="1"/>
    <xf numFmtId="3" fontId="2" fillId="0" borderId="9" xfId="0" applyNumberFormat="1" applyFont="1" applyBorder="1"/>
    <xf numFmtId="3" fontId="3" fillId="0" borderId="9" xfId="0" applyNumberFormat="1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165" fontId="0" fillId="0" borderId="7" xfId="1" applyNumberFormat="1" applyFont="1" applyFill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10" xfId="0" applyNumberFormat="1" applyBorder="1"/>
    <xf numFmtId="3" fontId="0" fillId="0" borderId="11" xfId="0" applyNumberFormat="1" applyBorder="1"/>
    <xf numFmtId="0" fontId="0" fillId="0" borderId="12" xfId="0" applyBorder="1"/>
    <xf numFmtId="4" fontId="0" fillId="0" borderId="7" xfId="0" applyNumberFormat="1" applyBorder="1"/>
    <xf numFmtId="164" fontId="0" fillId="0" borderId="8" xfId="0" applyNumberFormat="1" applyBorder="1"/>
    <xf numFmtId="165" fontId="0" fillId="0" borderId="9" xfId="1" applyNumberFormat="1" applyFont="1" applyBorder="1"/>
    <xf numFmtId="164" fontId="0" fillId="0" borderId="10" xfId="0" applyNumberFormat="1" applyBorder="1"/>
    <xf numFmtId="165" fontId="0" fillId="0" borderId="11" xfId="1" applyNumberFormat="1" applyFont="1" applyBorder="1"/>
    <xf numFmtId="165" fontId="2" fillId="0" borderId="9" xfId="1" applyNumberFormat="1" applyFont="1" applyBorder="1"/>
    <xf numFmtId="10" fontId="0" fillId="0" borderId="7" xfId="0" applyNumberFormat="1" applyBorder="1"/>
    <xf numFmtId="0" fontId="0" fillId="0" borderId="9" xfId="0" applyBorder="1"/>
    <xf numFmtId="0" fontId="0" fillId="0" borderId="11" xfId="0" applyBorder="1"/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3" fillId="0" borderId="0" xfId="0" applyNumberFormat="1" applyFont="1"/>
    <xf numFmtId="3" fontId="0" fillId="0" borderId="0" xfId="0" applyNumberFormat="1"/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65" fontId="0" fillId="0" borderId="9" xfId="1" applyNumberFormat="1" applyFont="1" applyBorder="1" applyAlignment="1">
      <alignment vertical="top" wrapText="1"/>
    </xf>
    <xf numFmtId="164" fontId="0" fillId="0" borderId="9" xfId="0" applyNumberFormat="1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164" fontId="4" fillId="0" borderId="9" xfId="0" applyNumberFormat="1" applyFont="1" applyBorder="1" applyAlignment="1">
      <alignment vertical="top" wrapText="1"/>
    </xf>
    <xf numFmtId="165" fontId="4" fillId="0" borderId="9" xfId="1" applyNumberFormat="1" applyFont="1" applyBorder="1" applyAlignment="1">
      <alignment vertical="top" wrapText="1"/>
    </xf>
    <xf numFmtId="164" fontId="4" fillId="0" borderId="9" xfId="0" applyNumberFormat="1" applyFont="1" applyBorder="1"/>
    <xf numFmtId="4" fontId="4" fillId="0" borderId="9" xfId="0" applyNumberFormat="1" applyFont="1" applyBorder="1" applyAlignment="1">
      <alignment vertical="top" wrapText="1"/>
    </xf>
    <xf numFmtId="164" fontId="4" fillId="0" borderId="9" xfId="0" applyNumberFormat="1" applyFont="1" applyBorder="1" applyAlignment="1">
      <alignment vertical="top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Alignment="1">
      <alignment vertical="top" wrapText="1"/>
    </xf>
    <xf numFmtId="164" fontId="0" fillId="0" borderId="11" xfId="0" applyNumberFormat="1" applyBorder="1" applyAlignment="1">
      <alignment vertical="top" wrapText="1"/>
    </xf>
    <xf numFmtId="164" fontId="3" fillId="0" borderId="9" xfId="0" applyNumberFormat="1" applyFont="1" applyBorder="1" applyAlignment="1">
      <alignment vertical="top" wrapText="1"/>
    </xf>
    <xf numFmtId="10" fontId="0" fillId="0" borderId="7" xfId="1" applyNumberFormat="1" applyFont="1" applyFill="1" applyBorder="1" applyAlignment="1">
      <alignment vertical="top" wrapText="1"/>
    </xf>
    <xf numFmtId="165" fontId="0" fillId="0" borderId="11" xfId="1" applyNumberFormat="1" applyFont="1" applyBorder="1" applyAlignment="1">
      <alignment vertical="top" wrapText="1"/>
    </xf>
    <xf numFmtId="164" fontId="0" fillId="0" borderId="10" xfId="0" applyNumberFormat="1" applyBorder="1" applyAlignment="1">
      <alignment vertical="top" wrapText="1"/>
    </xf>
    <xf numFmtId="164" fontId="0" fillId="0" borderId="8" xfId="0" applyNumberFormat="1" applyBorder="1" applyAlignment="1">
      <alignment vertical="top" wrapText="1"/>
    </xf>
    <xf numFmtId="4" fontId="0" fillId="0" borderId="7" xfId="0" applyNumberFormat="1" applyBorder="1" applyAlignment="1">
      <alignment vertical="top" wrapText="1"/>
    </xf>
    <xf numFmtId="165" fontId="3" fillId="0" borderId="11" xfId="1" applyNumberFormat="1" applyFont="1" applyBorder="1" applyAlignment="1">
      <alignment vertical="top" wrapText="1"/>
    </xf>
    <xf numFmtId="164" fontId="3" fillId="0" borderId="10" xfId="0" applyNumberFormat="1" applyFont="1" applyBorder="1" applyAlignment="1">
      <alignment vertical="top" wrapText="1"/>
    </xf>
    <xf numFmtId="165" fontId="3" fillId="0" borderId="9" xfId="1" applyNumberFormat="1" applyFont="1" applyBorder="1" applyAlignment="1">
      <alignment vertical="top" wrapText="1"/>
    </xf>
    <xf numFmtId="164" fontId="3" fillId="0" borderId="8" xfId="0" applyNumberFormat="1" applyFont="1" applyBorder="1" applyAlignment="1">
      <alignment vertical="top" wrapText="1"/>
    </xf>
    <xf numFmtId="4" fontId="3" fillId="0" borderId="7" xfId="0" applyNumberFormat="1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10" fontId="0" fillId="0" borderId="7" xfId="0" applyNumberFormat="1" applyBorder="1" applyAlignment="1">
      <alignment vertical="top" wrapText="1"/>
    </xf>
    <xf numFmtId="165" fontId="2" fillId="0" borderId="9" xfId="1" applyNumberFormat="1" applyFont="1" applyBorder="1" applyAlignment="1">
      <alignment vertical="top" wrapText="1"/>
    </xf>
    <xf numFmtId="3" fontId="0" fillId="0" borderId="11" xfId="0" applyNumberFormat="1" applyBorder="1" applyAlignment="1">
      <alignment vertical="top" wrapText="1"/>
    </xf>
    <xf numFmtId="3" fontId="0" fillId="0" borderId="9" xfId="0" applyNumberFormat="1" applyBorder="1" applyAlignment="1">
      <alignment vertical="top" wrapText="1"/>
    </xf>
    <xf numFmtId="3" fontId="0" fillId="0" borderId="10" xfId="0" applyNumberFormat="1" applyBorder="1" applyAlignment="1">
      <alignment vertical="top" wrapText="1"/>
    </xf>
    <xf numFmtId="3" fontId="0" fillId="0" borderId="8" xfId="0" applyNumberFormat="1" applyBorder="1" applyAlignment="1">
      <alignment vertical="top" wrapText="1"/>
    </xf>
    <xf numFmtId="165" fontId="0" fillId="0" borderId="7" xfId="1" applyNumberFormat="1" applyFont="1" applyFill="1" applyBorder="1" applyAlignment="1">
      <alignment vertical="top" wrapText="1"/>
    </xf>
    <xf numFmtId="3" fontId="3" fillId="0" borderId="11" xfId="0" applyNumberFormat="1" applyFont="1" applyBorder="1" applyAlignment="1">
      <alignment vertical="top" wrapText="1"/>
    </xf>
    <xf numFmtId="3" fontId="3" fillId="0" borderId="10" xfId="0" applyNumberFormat="1" applyFont="1" applyBorder="1" applyAlignment="1">
      <alignment vertical="top" wrapText="1"/>
    </xf>
    <xf numFmtId="3" fontId="2" fillId="0" borderId="9" xfId="0" applyNumberFormat="1" applyFont="1" applyBorder="1" applyAlignment="1">
      <alignment vertical="top" wrapText="1"/>
    </xf>
    <xf numFmtId="3" fontId="3" fillId="0" borderId="9" xfId="0" applyNumberFormat="1" applyFont="1" applyBorder="1" applyAlignment="1">
      <alignment vertical="top" wrapText="1"/>
    </xf>
    <xf numFmtId="3" fontId="3" fillId="0" borderId="8" xfId="0" applyNumberFormat="1" applyFont="1" applyBorder="1" applyAlignment="1">
      <alignment vertical="top" wrapText="1"/>
    </xf>
    <xf numFmtId="165" fontId="3" fillId="0" borderId="7" xfId="1" applyNumberFormat="1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3" fontId="0" fillId="0" borderId="5" xfId="0" applyNumberForma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3" fontId="0" fillId="0" borderId="3" xfId="0" applyNumberFormat="1" applyBorder="1" applyAlignment="1">
      <alignment vertical="top" wrapText="1"/>
    </xf>
    <xf numFmtId="10" fontId="0" fillId="0" borderId="1" xfId="1" applyNumberFormat="1" applyFont="1" applyFill="1" applyBorder="1" applyAlignment="1">
      <alignment vertical="top" wrapText="1"/>
    </xf>
    <xf numFmtId="164" fontId="0" fillId="0" borderId="5" xfId="0" applyNumberFormat="1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3" fontId="0" fillId="0" borderId="2" xfId="0" applyNumberFormat="1" applyBorder="1" applyAlignment="1">
      <alignment vertical="top" wrapText="1"/>
    </xf>
    <xf numFmtId="165" fontId="0" fillId="0" borderId="1" xfId="1" applyNumberFormat="1" applyFont="1" applyFill="1" applyBorder="1" applyAlignment="1">
      <alignment vertical="top" wrapText="1"/>
    </xf>
    <xf numFmtId="3" fontId="3" fillId="0" borderId="5" xfId="0" applyNumberFormat="1" applyFont="1" applyBorder="1" applyAlignment="1">
      <alignment vertical="top" wrapText="1"/>
    </xf>
    <xf numFmtId="3" fontId="3" fillId="0" borderId="4" xfId="0" applyNumberFormat="1" applyFont="1" applyBorder="1" applyAlignment="1">
      <alignment vertical="top" wrapText="1"/>
    </xf>
    <xf numFmtId="3" fontId="2" fillId="0" borderId="3" xfId="0" applyNumberFormat="1" applyFont="1" applyBorder="1" applyAlignment="1">
      <alignment vertical="top" wrapText="1"/>
    </xf>
    <xf numFmtId="3" fontId="3" fillId="0" borderId="3" xfId="0" applyNumberFormat="1" applyFont="1" applyBorder="1" applyAlignment="1">
      <alignment vertical="top" wrapText="1"/>
    </xf>
    <xf numFmtId="3" fontId="3" fillId="0" borderId="2" xfId="0" applyNumberFormat="1" applyFont="1" applyBorder="1" applyAlignment="1">
      <alignment vertical="top" wrapText="1"/>
    </xf>
    <xf numFmtId="165" fontId="3" fillId="0" borderId="1" xfId="1" applyNumberFormat="1" applyFont="1" applyFill="1" applyBorder="1" applyAlignment="1">
      <alignment vertical="top" wrapText="1"/>
    </xf>
    <xf numFmtId="165" fontId="3" fillId="0" borderId="5" xfId="1" applyNumberFormat="1" applyFont="1" applyBorder="1" applyAlignment="1">
      <alignment vertical="top" wrapText="1"/>
    </xf>
    <xf numFmtId="164" fontId="3" fillId="0" borderId="4" xfId="0" applyNumberFormat="1" applyFont="1" applyBorder="1" applyAlignment="1">
      <alignment vertical="top" wrapText="1"/>
    </xf>
    <xf numFmtId="165" fontId="3" fillId="0" borderId="3" xfId="1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165" fontId="0" fillId="0" borderId="3" xfId="1" applyNumberFormat="1" applyFont="1" applyBorder="1" applyAlignment="1">
      <alignment vertical="top" wrapText="1"/>
    </xf>
    <xf numFmtId="164" fontId="4" fillId="0" borderId="9" xfId="0" applyNumberFormat="1" applyFont="1" applyBorder="1" applyAlignment="1">
      <alignment horizontal="right" vertical="center" wrapText="1"/>
    </xf>
    <xf numFmtId="165" fontId="4" fillId="0" borderId="9" xfId="1" applyNumberFormat="1" applyFont="1" applyBorder="1" applyAlignment="1">
      <alignment horizontal="right" vertical="center" wrapText="1"/>
    </xf>
    <xf numFmtId="164" fontId="4" fillId="0" borderId="9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166" fontId="0" fillId="0" borderId="0" xfId="0" applyNumberFormat="1" applyAlignment="1">
      <alignment vertical="top" wrapText="1"/>
    </xf>
    <xf numFmtId="0" fontId="5" fillId="0" borderId="29" xfId="0" applyFont="1" applyBorder="1" applyAlignment="1">
      <alignment vertical="center" wrapText="1"/>
    </xf>
    <xf numFmtId="10" fontId="5" fillId="0" borderId="30" xfId="0" applyNumberFormat="1" applyFont="1" applyBorder="1" applyAlignment="1">
      <alignment horizontal="right" vertical="center" wrapText="1"/>
    </xf>
    <xf numFmtId="0" fontId="5" fillId="0" borderId="31" xfId="0" applyFont="1" applyBorder="1" applyAlignment="1">
      <alignment vertical="center" wrapText="1"/>
    </xf>
    <xf numFmtId="10" fontId="5" fillId="0" borderId="32" xfId="0" applyNumberFormat="1" applyFont="1" applyBorder="1" applyAlignment="1">
      <alignment horizontal="right" vertical="center" wrapText="1"/>
    </xf>
    <xf numFmtId="165" fontId="0" fillId="0" borderId="0" xfId="0" applyNumberFormat="1" applyAlignment="1">
      <alignment vertical="top" wrapText="1"/>
    </xf>
    <xf numFmtId="0" fontId="5" fillId="2" borderId="31" xfId="0" applyFont="1" applyFill="1" applyBorder="1" applyAlignment="1">
      <alignment vertical="center" wrapText="1"/>
    </xf>
    <xf numFmtId="10" fontId="5" fillId="2" borderId="32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>
      <alignment vertical="top" wrapText="1"/>
    </xf>
    <xf numFmtId="0" fontId="5" fillId="2" borderId="29" xfId="0" applyFont="1" applyFill="1" applyBorder="1" applyAlignment="1">
      <alignment vertical="center" wrapText="1"/>
    </xf>
    <xf numFmtId="0" fontId="5" fillId="0" borderId="31" xfId="0" applyFont="1" applyFill="1" applyBorder="1" applyAlignment="1">
      <alignment vertical="center" wrapText="1"/>
    </xf>
    <xf numFmtId="0" fontId="0" fillId="0" borderId="12" xfId="0" applyFill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0" fillId="0" borderId="9" xfId="0" applyBorder="1" applyAlignment="1">
      <alignment horizontal="center" vertical="top" wrapText="1"/>
    </xf>
    <xf numFmtId="0" fontId="0" fillId="0" borderId="2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165" fontId="0" fillId="0" borderId="0" xfId="1" applyNumberFormat="1" applyFont="1" applyAlignment="1">
      <alignment vertical="top" wrapText="1"/>
    </xf>
    <xf numFmtId="0" fontId="0" fillId="0" borderId="33" xfId="0" applyBorder="1" applyAlignment="1">
      <alignment horizontal="center" vertical="top" wrapText="1"/>
    </xf>
    <xf numFmtId="10" fontId="0" fillId="0" borderId="34" xfId="0" applyNumberFormat="1" applyBorder="1" applyAlignment="1">
      <alignment vertical="top" wrapText="1"/>
    </xf>
    <xf numFmtId="165" fontId="3" fillId="0" borderId="10" xfId="1" applyNumberFormat="1" applyFont="1" applyBorder="1" applyAlignment="1">
      <alignment vertical="top" wrapText="1"/>
    </xf>
    <xf numFmtId="0" fontId="3" fillId="0" borderId="35" xfId="0" applyFont="1" applyBorder="1" applyAlignment="1">
      <alignment horizontal="center" vertical="top" wrapText="1"/>
    </xf>
    <xf numFmtId="0" fontId="3" fillId="0" borderId="36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2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48;&#1052;&#1059;&#1065;&#1045;&#1057;&#1058;&#1042;&#1045;&#1053;&#1053;&#1067;&#1045;%20&#1053;&#1040;&#1051;&#1054;&#1043;&#1048;\&#1058;&#1040;&#1041;&#1051;&#1048;&#1062;&#1067;%20&#1044;&#1051;&#1071;%20&#1054;&#1058;&#1063;&#1045;&#1058;&#1054;&#1042;\&#1076;&#1086;&#1093;&#1086;&#1076;&#1099;%20&#1073;&#1102;&#1076;&#1078;&#1077;&#1090;&#1072;%20&#1074;&#1082;&#1083;&#1102;&#1095;&#1072;&#1103;%20&#1076;&#1086;&#1090;&#1072;&#1094;&#1080;&#1080;+&#1076;&#1086;&#1083;&#1103;%20&#1080;&#1084;&#1091;&#1097;&#1077;&#1089;&#1090;&#1074;&#1077;&#1085;&#1085;&#1099;&#1093;%20&#1085;&#1072;&#1083;&#1086;&#1075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тации"/>
      <sheetName val="дефицит"/>
      <sheetName val="налоги"/>
      <sheetName val="доходыНО"/>
      <sheetName val="свод"/>
      <sheetName val="свод (млн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">
          <cell r="D8">
            <v>-641476587</v>
          </cell>
          <cell r="E8">
            <v>5959226177</v>
          </cell>
          <cell r="F8">
            <v>260163580</v>
          </cell>
          <cell r="J8">
            <v>-447554645</v>
          </cell>
          <cell r="K8">
            <v>6455590066</v>
          </cell>
          <cell r="L8">
            <v>292732522</v>
          </cell>
          <cell r="Z8">
            <v>-171475835</v>
          </cell>
          <cell r="AA8">
            <v>6907849874</v>
          </cell>
          <cell r="AB8">
            <v>325215512</v>
          </cell>
          <cell r="AP8">
            <v>-12448548</v>
          </cell>
          <cell r="AQ8">
            <v>7553747581</v>
          </cell>
          <cell r="AR8">
            <v>321687580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C94"/>
  <sheetViews>
    <sheetView zoomScale="90" zoomScaleNormal="9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5" sqref="B15"/>
    </sheetView>
  </sheetViews>
  <sheetFormatPr defaultRowHeight="15" x14ac:dyDescent="0.25"/>
  <cols>
    <col min="1" max="1" width="38.85546875" customWidth="1"/>
    <col min="2" max="2" width="14.5703125" customWidth="1"/>
    <col min="3" max="3" width="14" customWidth="1"/>
    <col min="4" max="4" width="11.7109375" customWidth="1"/>
    <col min="5" max="5" width="13.140625" customWidth="1"/>
    <col min="6" max="6" width="17" customWidth="1"/>
    <col min="7" max="7" width="15.5703125" customWidth="1"/>
    <col min="8" max="8" width="14.5703125" customWidth="1"/>
    <col min="9" max="9" width="14" customWidth="1"/>
    <col min="10" max="10" width="11.7109375" customWidth="1"/>
    <col min="11" max="11" width="13.140625" customWidth="1"/>
    <col min="12" max="12" width="17" customWidth="1"/>
    <col min="13" max="13" width="15.5703125" customWidth="1"/>
    <col min="14" max="15" width="14.5703125" customWidth="1"/>
    <col min="16" max="17" width="14" customWidth="1"/>
    <col min="18" max="18" width="11.7109375" customWidth="1"/>
    <col min="19" max="20" width="13.140625" customWidth="1"/>
    <col min="21" max="22" width="17" customWidth="1"/>
    <col min="23" max="23" width="15.5703125" customWidth="1"/>
    <col min="24" max="24" width="14.5703125" customWidth="1"/>
    <col min="25" max="25" width="14" customWidth="1"/>
    <col min="26" max="26" width="11.7109375" customWidth="1"/>
    <col min="27" max="27" width="13.140625" customWidth="1"/>
    <col min="28" max="28" width="17" customWidth="1"/>
    <col min="29" max="29" width="15.5703125" customWidth="1"/>
    <col min="30" max="31" width="14.5703125" style="1" customWidth="1"/>
    <col min="32" max="33" width="14" style="1" customWidth="1"/>
    <col min="34" max="34" width="11.7109375" style="1" customWidth="1"/>
    <col min="35" max="36" width="13.140625" style="1" customWidth="1"/>
    <col min="37" max="38" width="17" style="1" customWidth="1"/>
    <col min="39" max="39" width="15.5703125" style="1" customWidth="1"/>
    <col min="40" max="40" width="14.5703125" customWidth="1"/>
    <col min="41" max="41" width="14" customWidth="1"/>
    <col min="42" max="42" width="11.7109375" customWidth="1"/>
    <col min="43" max="43" width="13.140625" customWidth="1"/>
    <col min="44" max="44" width="17" customWidth="1"/>
    <col min="45" max="45" width="15.5703125" customWidth="1"/>
    <col min="46" max="47" width="14.5703125" style="1" customWidth="1"/>
    <col min="48" max="49" width="14" style="1" customWidth="1"/>
    <col min="50" max="50" width="11.7109375" style="1" customWidth="1"/>
    <col min="51" max="52" width="13.140625" style="1" customWidth="1"/>
    <col min="53" max="54" width="17" style="1" customWidth="1"/>
    <col min="55" max="55" width="15.5703125" style="1" customWidth="1"/>
  </cols>
  <sheetData>
    <row r="4" spans="1:55" ht="15.75" thickBot="1" x14ac:dyDescent="0.3">
      <c r="B4" s="57"/>
      <c r="C4" s="57"/>
      <c r="D4" s="57"/>
      <c r="E4" s="57"/>
      <c r="F4" s="57"/>
      <c r="H4" s="57"/>
      <c r="I4" s="57"/>
      <c r="J4" s="57"/>
      <c r="K4" s="57"/>
      <c r="L4" s="57"/>
      <c r="N4" s="57"/>
      <c r="O4" s="57"/>
      <c r="P4" s="57"/>
      <c r="Q4" s="57"/>
      <c r="R4" s="57"/>
      <c r="S4" s="57"/>
      <c r="T4" s="57"/>
      <c r="U4" s="57"/>
      <c r="V4" s="57"/>
      <c r="X4" s="57"/>
      <c r="Y4" s="57"/>
      <c r="Z4" s="57"/>
      <c r="AA4" s="57"/>
      <c r="AB4" s="57"/>
      <c r="AD4" s="56"/>
      <c r="AE4" s="56"/>
      <c r="AF4" s="56"/>
      <c r="AG4" s="56"/>
      <c r="AH4" s="56"/>
      <c r="AI4" s="56"/>
      <c r="AJ4" s="56"/>
      <c r="AK4" s="56"/>
      <c r="AL4" s="56"/>
      <c r="AN4" s="57"/>
      <c r="AO4" s="57"/>
      <c r="AP4" s="57"/>
      <c r="AQ4" s="57"/>
      <c r="AR4" s="57"/>
      <c r="AT4" s="56"/>
      <c r="AU4" s="56"/>
      <c r="AV4" s="56"/>
      <c r="AW4" s="56"/>
      <c r="AX4" s="56"/>
      <c r="AY4" s="56"/>
      <c r="AZ4" s="56"/>
      <c r="BA4" s="56"/>
      <c r="BB4" s="56"/>
    </row>
    <row r="5" spans="1:55" ht="29.25" customHeight="1" x14ac:dyDescent="0.25">
      <c r="A5" s="146"/>
      <c r="B5" s="149" t="s">
        <v>103</v>
      </c>
      <c r="C5" s="150"/>
      <c r="D5" s="150"/>
      <c r="E5" s="150"/>
      <c r="F5" s="150"/>
      <c r="G5" s="151"/>
      <c r="H5" s="149" t="s">
        <v>102</v>
      </c>
      <c r="I5" s="150"/>
      <c r="J5" s="150"/>
      <c r="K5" s="150"/>
      <c r="L5" s="150"/>
      <c r="M5" s="151"/>
      <c r="N5" s="152" t="s">
        <v>95</v>
      </c>
      <c r="O5" s="153"/>
      <c r="P5" s="154" t="s">
        <v>99</v>
      </c>
      <c r="Q5" s="155"/>
      <c r="R5" s="173" t="s">
        <v>98</v>
      </c>
      <c r="S5" s="154" t="s">
        <v>93</v>
      </c>
      <c r="T5" s="155"/>
      <c r="U5" s="154" t="s">
        <v>97</v>
      </c>
      <c r="V5" s="155"/>
      <c r="W5" s="159" t="s">
        <v>96</v>
      </c>
      <c r="X5" s="149" t="s">
        <v>101</v>
      </c>
      <c r="Y5" s="150"/>
      <c r="Z5" s="150"/>
      <c r="AA5" s="150"/>
      <c r="AB5" s="150"/>
      <c r="AC5" s="151"/>
      <c r="AD5" s="162" t="s">
        <v>95</v>
      </c>
      <c r="AE5" s="163"/>
      <c r="AF5" s="170" t="s">
        <v>99</v>
      </c>
      <c r="AG5" s="171"/>
      <c r="AH5" s="167" t="s">
        <v>106</v>
      </c>
      <c r="AI5" s="170" t="s">
        <v>93</v>
      </c>
      <c r="AJ5" s="171"/>
      <c r="AK5" s="170" t="s">
        <v>97</v>
      </c>
      <c r="AL5" s="171"/>
      <c r="AM5" s="164" t="s">
        <v>107</v>
      </c>
      <c r="AN5" s="149" t="s">
        <v>100</v>
      </c>
      <c r="AO5" s="150"/>
      <c r="AP5" s="150"/>
      <c r="AQ5" s="150"/>
      <c r="AR5" s="150"/>
      <c r="AS5" s="151"/>
      <c r="AT5" s="162" t="s">
        <v>95</v>
      </c>
      <c r="AU5" s="163"/>
      <c r="AV5" s="170" t="s">
        <v>99</v>
      </c>
      <c r="AW5" s="171"/>
      <c r="AX5" s="167" t="s">
        <v>108</v>
      </c>
      <c r="AY5" s="170" t="s">
        <v>93</v>
      </c>
      <c r="AZ5" s="171"/>
      <c r="BA5" s="170" t="s">
        <v>97</v>
      </c>
      <c r="BB5" s="171"/>
      <c r="BC5" s="164" t="s">
        <v>109</v>
      </c>
    </row>
    <row r="6" spans="1:55" s="54" customFormat="1" ht="15" customHeight="1" x14ac:dyDescent="0.25">
      <c r="A6" s="147"/>
      <c r="B6" s="158" t="s">
        <v>95</v>
      </c>
      <c r="C6" s="55" t="s">
        <v>92</v>
      </c>
      <c r="D6" s="156" t="s">
        <v>94</v>
      </c>
      <c r="E6" s="156" t="s">
        <v>93</v>
      </c>
      <c r="F6" s="55" t="s">
        <v>92</v>
      </c>
      <c r="G6" s="157" t="s">
        <v>91</v>
      </c>
      <c r="H6" s="158" t="s">
        <v>95</v>
      </c>
      <c r="I6" s="55" t="s">
        <v>92</v>
      </c>
      <c r="J6" s="156" t="s">
        <v>94</v>
      </c>
      <c r="K6" s="156" t="s">
        <v>93</v>
      </c>
      <c r="L6" s="55" t="s">
        <v>92</v>
      </c>
      <c r="M6" s="157" t="s">
        <v>91</v>
      </c>
      <c r="N6" s="158" t="s">
        <v>90</v>
      </c>
      <c r="O6" s="156" t="s">
        <v>89</v>
      </c>
      <c r="P6" s="156" t="s">
        <v>90</v>
      </c>
      <c r="Q6" s="156" t="s">
        <v>89</v>
      </c>
      <c r="R6" s="174"/>
      <c r="S6" s="156" t="s">
        <v>90</v>
      </c>
      <c r="T6" s="156" t="s">
        <v>89</v>
      </c>
      <c r="U6" s="156" t="s">
        <v>90</v>
      </c>
      <c r="V6" s="156" t="s">
        <v>89</v>
      </c>
      <c r="W6" s="160"/>
      <c r="X6" s="158" t="s">
        <v>95</v>
      </c>
      <c r="Y6" s="55" t="s">
        <v>92</v>
      </c>
      <c r="Z6" s="156" t="s">
        <v>94</v>
      </c>
      <c r="AA6" s="156" t="s">
        <v>93</v>
      </c>
      <c r="AB6" s="55" t="s">
        <v>92</v>
      </c>
      <c r="AC6" s="157" t="s">
        <v>91</v>
      </c>
      <c r="AD6" s="176" t="s">
        <v>104</v>
      </c>
      <c r="AE6" s="172" t="s">
        <v>105</v>
      </c>
      <c r="AF6" s="172" t="s">
        <v>104</v>
      </c>
      <c r="AG6" s="172" t="s">
        <v>105</v>
      </c>
      <c r="AH6" s="168"/>
      <c r="AI6" s="172" t="s">
        <v>104</v>
      </c>
      <c r="AJ6" s="172" t="s">
        <v>105</v>
      </c>
      <c r="AK6" s="172" t="s">
        <v>104</v>
      </c>
      <c r="AL6" s="172" t="s">
        <v>105</v>
      </c>
      <c r="AM6" s="165"/>
      <c r="AN6" s="158" t="s">
        <v>95</v>
      </c>
      <c r="AO6" s="55" t="s">
        <v>92</v>
      </c>
      <c r="AP6" s="156" t="s">
        <v>94</v>
      </c>
      <c r="AQ6" s="156" t="s">
        <v>93</v>
      </c>
      <c r="AR6" s="55" t="s">
        <v>92</v>
      </c>
      <c r="AS6" s="157" t="s">
        <v>91</v>
      </c>
      <c r="AT6" s="176" t="s">
        <v>110</v>
      </c>
      <c r="AU6" s="172" t="s">
        <v>111</v>
      </c>
      <c r="AV6" s="172" t="s">
        <v>110</v>
      </c>
      <c r="AW6" s="172" t="s">
        <v>111</v>
      </c>
      <c r="AX6" s="168"/>
      <c r="AY6" s="172" t="s">
        <v>110</v>
      </c>
      <c r="AZ6" s="172" t="s">
        <v>111</v>
      </c>
      <c r="BA6" s="172" t="s">
        <v>110</v>
      </c>
      <c r="BB6" s="172" t="s">
        <v>111</v>
      </c>
      <c r="BC6" s="165"/>
    </row>
    <row r="7" spans="1:55" ht="138" customHeight="1" x14ac:dyDescent="0.25">
      <c r="A7" s="148"/>
      <c r="B7" s="158"/>
      <c r="C7" s="53" t="s">
        <v>88</v>
      </c>
      <c r="D7" s="156"/>
      <c r="E7" s="156"/>
      <c r="F7" s="53" t="s">
        <v>87</v>
      </c>
      <c r="G7" s="157"/>
      <c r="H7" s="158"/>
      <c r="I7" s="53" t="s">
        <v>88</v>
      </c>
      <c r="J7" s="156"/>
      <c r="K7" s="156"/>
      <c r="L7" s="53" t="s">
        <v>87</v>
      </c>
      <c r="M7" s="157"/>
      <c r="N7" s="158"/>
      <c r="O7" s="156"/>
      <c r="P7" s="156"/>
      <c r="Q7" s="156"/>
      <c r="R7" s="175"/>
      <c r="S7" s="156"/>
      <c r="T7" s="156"/>
      <c r="U7" s="156"/>
      <c r="V7" s="156"/>
      <c r="W7" s="161"/>
      <c r="X7" s="158"/>
      <c r="Y7" s="53" t="s">
        <v>88</v>
      </c>
      <c r="Z7" s="156"/>
      <c r="AA7" s="156"/>
      <c r="AB7" s="53" t="s">
        <v>87</v>
      </c>
      <c r="AC7" s="157"/>
      <c r="AD7" s="176"/>
      <c r="AE7" s="172"/>
      <c r="AF7" s="172"/>
      <c r="AG7" s="172"/>
      <c r="AH7" s="169"/>
      <c r="AI7" s="172"/>
      <c r="AJ7" s="172"/>
      <c r="AK7" s="172"/>
      <c r="AL7" s="172"/>
      <c r="AM7" s="166"/>
      <c r="AN7" s="158"/>
      <c r="AO7" s="53" t="s">
        <v>88</v>
      </c>
      <c r="AP7" s="156"/>
      <c r="AQ7" s="156"/>
      <c r="AR7" s="53" t="s">
        <v>87</v>
      </c>
      <c r="AS7" s="157"/>
      <c r="AT7" s="176"/>
      <c r="AU7" s="172"/>
      <c r="AV7" s="172"/>
      <c r="AW7" s="172"/>
      <c r="AX7" s="169"/>
      <c r="AY7" s="172"/>
      <c r="AZ7" s="172"/>
      <c r="BA7" s="172"/>
      <c r="BB7" s="172"/>
      <c r="BC7" s="166"/>
    </row>
    <row r="8" spans="1:55" hidden="1" x14ac:dyDescent="0.25">
      <c r="A8" s="43" t="s">
        <v>86</v>
      </c>
      <c r="B8" s="31">
        <f>SUM(B10:B94)</f>
        <v>8161641.3189587779</v>
      </c>
      <c r="C8" s="30">
        <f>SUM(C10:C94)</f>
        <v>418828.40494147997</v>
      </c>
      <c r="D8" s="26">
        <f>[1]свод!D8/1000</f>
        <v>-641476.58700000006</v>
      </c>
      <c r="E8" s="26">
        <f>[1]свод!E8/1000</f>
        <v>5959226.1770000001</v>
      </c>
      <c r="F8" s="26">
        <f>[1]свод!F8/1000</f>
        <v>260163.58</v>
      </c>
      <c r="G8" s="29">
        <f>F8/B8</f>
        <v>3.187637998691057E-2</v>
      </c>
      <c r="H8" s="31">
        <f>SUM(H10:H94)</f>
        <v>8902173.7568305098</v>
      </c>
      <c r="I8" s="30">
        <f>SUM(I10:I94)</f>
        <v>439771.94010000001</v>
      </c>
      <c r="J8" s="26">
        <f>[1]свод!J8/1000</f>
        <v>-447554.64500000002</v>
      </c>
      <c r="K8" s="30">
        <f>[1]свод!K8/1000</f>
        <v>6455590.0659999996</v>
      </c>
      <c r="L8" s="30">
        <f>[1]свод!L8/1000</f>
        <v>292732.522</v>
      </c>
      <c r="M8" s="29">
        <f>L8/H8</f>
        <v>3.2883263121593259E-2</v>
      </c>
      <c r="N8" s="48">
        <f>H8/B8</f>
        <v>1.090733273974138</v>
      </c>
      <c r="O8" s="47">
        <f>H8-B8</f>
        <v>740532.43787173182</v>
      </c>
      <c r="P8" s="46">
        <f>I8/C8</f>
        <v>1.0500050495893332</v>
      </c>
      <c r="Q8" s="30">
        <f>I8-C8</f>
        <v>20943.535158520041</v>
      </c>
      <c r="R8" s="26">
        <f>J8-D8</f>
        <v>193921.94200000004</v>
      </c>
      <c r="S8" s="46">
        <f>K8/E8</f>
        <v>1.0832933461924548</v>
      </c>
      <c r="T8" s="30">
        <f>K8-E8</f>
        <v>496363.8889999995</v>
      </c>
      <c r="U8" s="46">
        <f>L8/F8</f>
        <v>1.1251864000333944</v>
      </c>
      <c r="V8" s="45">
        <f>L8-F8</f>
        <v>32568.94200000001</v>
      </c>
      <c r="W8" s="44">
        <f>(M8-G8)*100</f>
        <v>0.10068831346826887</v>
      </c>
      <c r="X8" s="31">
        <f>SUM(X10:X94)</f>
        <v>9304790.817063218</v>
      </c>
      <c r="Y8" s="30">
        <f>SUM(Y10:Y94)</f>
        <v>487714.70210000011</v>
      </c>
      <c r="Z8" s="26">
        <f>[1]свод!Z8/1000</f>
        <v>-171475.83499999999</v>
      </c>
      <c r="AA8" s="30">
        <f>[1]свод!AA8/1000</f>
        <v>6907849.8739999998</v>
      </c>
      <c r="AB8" s="30">
        <f>[1]свод!AB8/1000</f>
        <v>325215.51199999999</v>
      </c>
      <c r="AC8" s="29">
        <f>AB8/X8</f>
        <v>3.4951404969106509E-2</v>
      </c>
      <c r="AD8" s="28">
        <f>X8/H8</f>
        <v>1.0452268256305137</v>
      </c>
      <c r="AE8" s="27">
        <f>X8-H8</f>
        <v>402617.06023270823</v>
      </c>
      <c r="AF8" s="25">
        <f>Y8/I8</f>
        <v>1.1090173283659217</v>
      </c>
      <c r="AG8" s="26">
        <f>Y8-I8</f>
        <v>47942.762000000104</v>
      </c>
      <c r="AH8" s="26">
        <f>Z8-J8</f>
        <v>276078.81000000006</v>
      </c>
      <c r="AI8" s="25">
        <f>AA8/K8</f>
        <v>1.0700570828346028</v>
      </c>
      <c r="AJ8" s="26">
        <f>AA8-K8</f>
        <v>452259.80800000019</v>
      </c>
      <c r="AK8" s="25">
        <f>AB8/L8</f>
        <v>1.1109647461719336</v>
      </c>
      <c r="AL8" s="24">
        <f>AB8-L8</f>
        <v>32482.989999999991</v>
      </c>
      <c r="AM8" s="23">
        <f>(AC8-M8)*100</f>
        <v>0.20681418475132496</v>
      </c>
      <c r="AN8" s="31">
        <f>SUM(AN10:AN94)</f>
        <v>9920718.5522686765</v>
      </c>
      <c r="AO8" s="30">
        <f>SUM(AO10:AO94)</f>
        <v>513933.39940000017</v>
      </c>
      <c r="AP8" s="26">
        <f>[1]свод!AP8/1000</f>
        <v>-12448.548000000001</v>
      </c>
      <c r="AQ8" s="30">
        <f>[1]свод!AQ8/1000</f>
        <v>7553747.5810000002</v>
      </c>
      <c r="AR8" s="30">
        <f>[1]свод!AR8/1000</f>
        <v>321687.58</v>
      </c>
      <c r="AS8" s="29">
        <f>AR8/AN8</f>
        <v>3.242583471198629E-2</v>
      </c>
      <c r="AT8" s="28">
        <f>AN8/X8</f>
        <v>1.066194689092415</v>
      </c>
      <c r="AU8" s="27">
        <f>AN8-X8</f>
        <v>615927.73520545848</v>
      </c>
      <c r="AV8" s="25">
        <f>AO8/Y8</f>
        <v>1.0537582672556469</v>
      </c>
      <c r="AW8" s="26">
        <f>AO8-Y8</f>
        <v>26218.697300000058</v>
      </c>
      <c r="AX8" s="26">
        <f>AP8-Z8</f>
        <v>159027.28699999998</v>
      </c>
      <c r="AY8" s="25">
        <f>AQ8/AA8</f>
        <v>1.0935019895888376</v>
      </c>
      <c r="AZ8" s="26">
        <f>AQ8-AA8</f>
        <v>645897.7070000004</v>
      </c>
      <c r="BA8" s="25">
        <f>AR8/AB8</f>
        <v>0.98915201806241038</v>
      </c>
      <c r="BB8" s="24">
        <f>AR8-AB8</f>
        <v>-3527.9319999999716</v>
      </c>
      <c r="BC8" s="23">
        <f>(AS8-AC8)*100</f>
        <v>-0.25255702571202188</v>
      </c>
    </row>
    <row r="9" spans="1:55" hidden="1" x14ac:dyDescent="0.25">
      <c r="A9" s="43" t="s">
        <v>85</v>
      </c>
      <c r="B9" s="52"/>
      <c r="C9" s="51"/>
      <c r="D9" s="51"/>
      <c r="E9" s="51"/>
      <c r="F9" s="51"/>
      <c r="G9" s="50"/>
      <c r="H9" s="31"/>
      <c r="I9" s="30"/>
      <c r="J9" s="30"/>
      <c r="K9" s="30"/>
      <c r="L9" s="30"/>
      <c r="M9" s="50"/>
      <c r="N9" s="48"/>
      <c r="O9" s="47"/>
      <c r="P9" s="46"/>
      <c r="Q9" s="30"/>
      <c r="R9" s="26"/>
      <c r="S9" s="46"/>
      <c r="T9" s="30"/>
      <c r="U9" s="46"/>
      <c r="V9" s="45"/>
      <c r="W9" s="44"/>
      <c r="X9" s="31"/>
      <c r="Y9" s="30"/>
      <c r="Z9" s="30"/>
      <c r="AA9" s="30"/>
      <c r="AB9" s="30"/>
      <c r="AC9" s="50"/>
      <c r="AD9" s="28"/>
      <c r="AE9" s="27"/>
      <c r="AF9" s="25"/>
      <c r="AG9" s="26"/>
      <c r="AH9" s="26"/>
      <c r="AI9" s="25"/>
      <c r="AJ9" s="26"/>
      <c r="AK9" s="25"/>
      <c r="AL9" s="24"/>
      <c r="AM9" s="23"/>
      <c r="AN9" s="31"/>
      <c r="AO9" s="30"/>
      <c r="AP9" s="30"/>
      <c r="AQ9" s="30"/>
      <c r="AR9" s="30"/>
      <c r="AS9" s="50"/>
      <c r="AT9" s="28"/>
      <c r="AU9" s="27"/>
      <c r="AV9" s="25"/>
      <c r="AW9" s="26"/>
      <c r="AX9" s="26"/>
      <c r="AY9" s="25"/>
      <c r="AZ9" s="26"/>
      <c r="BA9" s="25"/>
      <c r="BB9" s="24"/>
      <c r="BC9" s="23"/>
    </row>
    <row r="10" spans="1:55" hidden="1" x14ac:dyDescent="0.25">
      <c r="A10" s="43" t="s">
        <v>84</v>
      </c>
      <c r="B10" s="31">
        <v>77347.162819999998</v>
      </c>
      <c r="C10" s="30">
        <v>271.27330000000001</v>
      </c>
      <c r="D10" s="30">
        <v>-9901.2999999999993</v>
      </c>
      <c r="E10" s="30">
        <v>46695.794000000002</v>
      </c>
      <c r="F10" s="30">
        <v>4552.6149999999998</v>
      </c>
      <c r="G10" s="29">
        <f t="shared" ref="G10:G73" si="0">F10/B10</f>
        <v>5.8859495733472593E-2</v>
      </c>
      <c r="H10" s="31">
        <v>77580.57901999999</v>
      </c>
      <c r="I10" s="30">
        <v>90.949300000000008</v>
      </c>
      <c r="J10" s="30">
        <v>-1618.8989999999999</v>
      </c>
      <c r="K10" s="30">
        <v>47541.002999999997</v>
      </c>
      <c r="L10" s="30">
        <v>4811.5680000000002</v>
      </c>
      <c r="M10" s="29">
        <f t="shared" ref="M10:M73" si="1">L10/H10</f>
        <v>6.2020264101916481E-2</v>
      </c>
      <c r="N10" s="48">
        <f t="shared" ref="N10:N73" si="2">H10/B10</f>
        <v>1.0030177732639423</v>
      </c>
      <c r="O10" s="47">
        <f t="shared" ref="O10:O73" si="3">H10-B10</f>
        <v>233.41619999999239</v>
      </c>
      <c r="P10" s="46">
        <f t="shared" ref="P10:P73" si="4">I10/C10</f>
        <v>0.33526815945395294</v>
      </c>
      <c r="Q10" s="30">
        <f t="shared" ref="Q10:R41" si="5">I10-C10</f>
        <v>-180.32400000000001</v>
      </c>
      <c r="R10" s="26">
        <f t="shared" si="5"/>
        <v>8282.4009999999998</v>
      </c>
      <c r="S10" s="46">
        <f t="shared" ref="S10:S73" si="6">K10/E10</f>
        <v>1.0181003239820698</v>
      </c>
      <c r="T10" s="30">
        <f t="shared" ref="T10:T73" si="7">K10-E10</f>
        <v>845.20899999999529</v>
      </c>
      <c r="U10" s="46">
        <f t="shared" ref="U10:U73" si="8">L10/F10</f>
        <v>1.0568800568464498</v>
      </c>
      <c r="V10" s="45">
        <f t="shared" ref="V10:V73" si="9">L10-F10</f>
        <v>258.95300000000043</v>
      </c>
      <c r="W10" s="44">
        <f t="shared" ref="W10:W73" si="10">(M10-G10)*100</f>
        <v>0.31607683684438881</v>
      </c>
      <c r="X10" s="31">
        <v>81081.877240000002</v>
      </c>
      <c r="Y10" s="30">
        <v>738.73269999999991</v>
      </c>
      <c r="Z10" s="30">
        <v>-2588.11</v>
      </c>
      <c r="AA10" s="30">
        <v>53103.368999999999</v>
      </c>
      <c r="AB10" s="30">
        <v>5428.6530000000002</v>
      </c>
      <c r="AC10" s="29">
        <f t="shared" ref="AC10:AC73" si="11">AB10/X10</f>
        <v>6.695272957150887E-2</v>
      </c>
      <c r="AD10" s="28">
        <f t="shared" ref="AD10:AD73" si="12">X10/H10</f>
        <v>1.0451311174037177</v>
      </c>
      <c r="AE10" s="27">
        <f t="shared" ref="AE10:AE73" si="13">X10-H10</f>
        <v>3501.2982200000115</v>
      </c>
      <c r="AF10" s="25">
        <f t="shared" ref="AF10:AF73" si="14">Y10/I10</f>
        <v>8.1224671327871665</v>
      </c>
      <c r="AG10" s="26">
        <f t="shared" ref="AG10:AH41" si="15">Y10-I10</f>
        <v>647.78339999999992</v>
      </c>
      <c r="AH10" s="26">
        <f t="shared" si="15"/>
        <v>-969.21100000000024</v>
      </c>
      <c r="AI10" s="25">
        <f t="shared" ref="AI10:AI73" si="16">AA10/K10</f>
        <v>1.117001443995618</v>
      </c>
      <c r="AJ10" s="26">
        <f t="shared" ref="AJ10:AJ73" si="17">AA10-K10</f>
        <v>5562.3660000000018</v>
      </c>
      <c r="AK10" s="25">
        <f t="shared" ref="AK10:AK73" si="18">AB10/L10</f>
        <v>1.1282502917967698</v>
      </c>
      <c r="AL10" s="24">
        <f t="shared" ref="AL10:AL73" si="19">AB10-L10</f>
        <v>617.08500000000004</v>
      </c>
      <c r="AM10" s="23">
        <f t="shared" ref="AM10:AM73" si="20">(AC10-M10)*100</f>
        <v>0.49324654695923897</v>
      </c>
      <c r="AN10" s="31">
        <v>82121.596019999997</v>
      </c>
      <c r="AO10" s="30">
        <v>1713.0623000000001</v>
      </c>
      <c r="AP10" s="30">
        <v>-3059.018</v>
      </c>
      <c r="AQ10" s="30">
        <v>52060.737000000001</v>
      </c>
      <c r="AR10" s="30">
        <v>5218.8950000000004</v>
      </c>
      <c r="AS10" s="29">
        <f t="shared" ref="AS10:AS73" si="21">AR10/AN10</f>
        <v>6.3550822839938279E-2</v>
      </c>
      <c r="AT10" s="28">
        <f t="shared" ref="AT10:AT73" si="22">AN10/X10</f>
        <v>1.0128230723731575</v>
      </c>
      <c r="AU10" s="27">
        <f t="shared" ref="AU10:AU73" si="23">AN10-X10</f>
        <v>1039.7187799999956</v>
      </c>
      <c r="AV10" s="25">
        <f t="shared" ref="AV10:AV73" si="24">AO10/Y10</f>
        <v>2.3189203618575438</v>
      </c>
      <c r="AW10" s="26">
        <f t="shared" ref="AW10:AX41" si="25">AO10-Y10</f>
        <v>974.32960000000014</v>
      </c>
      <c r="AX10" s="26">
        <f t="shared" si="25"/>
        <v>-470.9079999999999</v>
      </c>
      <c r="AY10" s="25">
        <f t="shared" ref="AY10:AY73" si="26">AQ10/AA10</f>
        <v>0.98036599146845094</v>
      </c>
      <c r="AZ10" s="26">
        <f t="shared" ref="AZ10:AZ73" si="27">AQ10-AA10</f>
        <v>-1042.6319999999978</v>
      </c>
      <c r="BA10" s="25">
        <f t="shared" ref="BA10:BA73" si="28">AR10/AB10</f>
        <v>0.96136094902363445</v>
      </c>
      <c r="BB10" s="24">
        <f t="shared" ref="BB10:BB73" si="29">AR10-AB10</f>
        <v>-209.75799999999981</v>
      </c>
      <c r="BC10" s="23">
        <f t="shared" ref="BC10:BC73" si="30">(AS10-AC10)*100</f>
        <v>-0.3401906731570592</v>
      </c>
    </row>
    <row r="11" spans="1:55" hidden="1" x14ac:dyDescent="0.25">
      <c r="A11" s="43" t="s">
        <v>83</v>
      </c>
      <c r="B11" s="31">
        <v>44916.888659999997</v>
      </c>
      <c r="C11" s="30">
        <v>5077.1887000000006</v>
      </c>
      <c r="D11" s="30">
        <v>-3761.6190000000001</v>
      </c>
      <c r="E11" s="30">
        <v>21034.212</v>
      </c>
      <c r="F11" s="30">
        <v>1207.471</v>
      </c>
      <c r="G11" s="29">
        <f t="shared" si="0"/>
        <v>2.6882338381449239E-2</v>
      </c>
      <c r="H11" s="31">
        <v>46899.168560000006</v>
      </c>
      <c r="I11" s="30">
        <v>5506.9930000000004</v>
      </c>
      <c r="J11" s="30">
        <v>-832.41600000000005</v>
      </c>
      <c r="K11" s="30">
        <v>22336.356</v>
      </c>
      <c r="L11" s="30">
        <v>1494.086</v>
      </c>
      <c r="M11" s="29">
        <f t="shared" si="1"/>
        <v>3.1857409115655329E-2</v>
      </c>
      <c r="N11" s="48">
        <f t="shared" si="2"/>
        <v>1.0441321729785191</v>
      </c>
      <c r="O11" s="47">
        <f t="shared" si="3"/>
        <v>1982.2799000000086</v>
      </c>
      <c r="P11" s="46">
        <f t="shared" si="4"/>
        <v>1.0846539936559774</v>
      </c>
      <c r="Q11" s="30">
        <f t="shared" si="5"/>
        <v>429.80429999999978</v>
      </c>
      <c r="R11" s="26">
        <f t="shared" si="5"/>
        <v>2929.203</v>
      </c>
      <c r="S11" s="46">
        <f t="shared" si="6"/>
        <v>1.061906003419572</v>
      </c>
      <c r="T11" s="30">
        <f t="shared" si="7"/>
        <v>1302.1440000000002</v>
      </c>
      <c r="U11" s="46">
        <f t="shared" si="8"/>
        <v>1.2373680196046117</v>
      </c>
      <c r="V11" s="45">
        <f t="shared" si="9"/>
        <v>286.61500000000001</v>
      </c>
      <c r="W11" s="44">
        <f t="shared" si="10"/>
        <v>0.49750707342060896</v>
      </c>
      <c r="X11" s="31">
        <v>49826.981829999997</v>
      </c>
      <c r="Y11" s="30">
        <v>6070.3962000000001</v>
      </c>
      <c r="Z11" s="30">
        <v>-3020.107</v>
      </c>
      <c r="AA11" s="30">
        <v>21727.156999999999</v>
      </c>
      <c r="AB11" s="30">
        <v>1593.829</v>
      </c>
      <c r="AC11" s="29">
        <f t="shared" si="11"/>
        <v>3.1987267569965117E-2</v>
      </c>
      <c r="AD11" s="28">
        <f t="shared" si="12"/>
        <v>1.0624278288911311</v>
      </c>
      <c r="AE11" s="27">
        <f t="shared" si="13"/>
        <v>2927.8132699999915</v>
      </c>
      <c r="AF11" s="25">
        <f t="shared" si="14"/>
        <v>1.1023068669235643</v>
      </c>
      <c r="AG11" s="26">
        <f t="shared" si="15"/>
        <v>563.40319999999974</v>
      </c>
      <c r="AH11" s="26">
        <f t="shared" si="15"/>
        <v>-2187.6909999999998</v>
      </c>
      <c r="AI11" s="25">
        <f t="shared" si="16"/>
        <v>0.97272612417173143</v>
      </c>
      <c r="AJ11" s="26">
        <f t="shared" si="17"/>
        <v>-609.19900000000052</v>
      </c>
      <c r="AK11" s="25">
        <f t="shared" si="18"/>
        <v>1.0667585400037214</v>
      </c>
      <c r="AL11" s="24">
        <f t="shared" si="19"/>
        <v>99.742999999999938</v>
      </c>
      <c r="AM11" s="23">
        <f t="shared" si="20"/>
        <v>1.2985845430978776E-2</v>
      </c>
      <c r="AN11" s="31">
        <v>58118.468119999998</v>
      </c>
      <c r="AO11" s="30">
        <v>8420.8956999999991</v>
      </c>
      <c r="AP11" s="30">
        <v>780.13400000000001</v>
      </c>
      <c r="AQ11" s="30">
        <v>25337.280999999999</v>
      </c>
      <c r="AR11" s="30">
        <v>1692.5139999999999</v>
      </c>
      <c r="AS11" s="29">
        <f t="shared" si="21"/>
        <v>2.9121793033246933E-2</v>
      </c>
      <c r="AT11" s="28">
        <f t="shared" si="22"/>
        <v>1.1664055494729531</v>
      </c>
      <c r="AU11" s="27">
        <f t="shared" si="23"/>
        <v>8291.4862900000007</v>
      </c>
      <c r="AV11" s="25">
        <f t="shared" si="24"/>
        <v>1.3872069338736077</v>
      </c>
      <c r="AW11" s="26">
        <f t="shared" si="25"/>
        <v>2350.499499999999</v>
      </c>
      <c r="AX11" s="26">
        <f t="shared" si="25"/>
        <v>3800.241</v>
      </c>
      <c r="AY11" s="25">
        <f t="shared" si="26"/>
        <v>1.1661572197411747</v>
      </c>
      <c r="AZ11" s="26">
        <f t="shared" si="27"/>
        <v>3610.1239999999998</v>
      </c>
      <c r="BA11" s="25">
        <f t="shared" si="28"/>
        <v>1.0619169308627212</v>
      </c>
      <c r="BB11" s="24">
        <f t="shared" si="29"/>
        <v>98.684999999999945</v>
      </c>
      <c r="BC11" s="23">
        <f t="shared" si="30"/>
        <v>-0.28654745367181833</v>
      </c>
    </row>
    <row r="12" spans="1:55" x14ac:dyDescent="0.25">
      <c r="A12" s="43" t="s">
        <v>82</v>
      </c>
      <c r="B12" s="31">
        <v>51425.830350000004</v>
      </c>
      <c r="C12" s="30">
        <v>2058.4447</v>
      </c>
      <c r="D12" s="30">
        <v>-2959.2049999999999</v>
      </c>
      <c r="E12" s="30">
        <v>32429.036</v>
      </c>
      <c r="F12" s="30">
        <v>2881.3389999999999</v>
      </c>
      <c r="G12" s="29">
        <f t="shared" si="0"/>
        <v>5.6029022387968107E-2</v>
      </c>
      <c r="H12" s="31">
        <v>53729.949759999996</v>
      </c>
      <c r="I12" s="30">
        <v>2956.8502999999996</v>
      </c>
      <c r="J12" s="30">
        <v>-1703.2650000000001</v>
      </c>
      <c r="K12" s="30">
        <v>35945.625</v>
      </c>
      <c r="L12" s="30">
        <v>3235.895</v>
      </c>
      <c r="M12" s="29">
        <f t="shared" si="1"/>
        <v>6.022516332983819E-2</v>
      </c>
      <c r="N12" s="48">
        <f t="shared" si="2"/>
        <v>1.0448047098961426</v>
      </c>
      <c r="O12" s="47">
        <f t="shared" si="3"/>
        <v>2304.1194099999921</v>
      </c>
      <c r="P12" s="46">
        <f t="shared" si="4"/>
        <v>1.4364487421012571</v>
      </c>
      <c r="Q12" s="30">
        <f t="shared" si="5"/>
        <v>898.40559999999959</v>
      </c>
      <c r="R12" s="26">
        <f t="shared" si="5"/>
        <v>1255.9399999999998</v>
      </c>
      <c r="S12" s="46">
        <f t="shared" si="6"/>
        <v>1.1084395169810166</v>
      </c>
      <c r="T12" s="30">
        <f t="shared" si="7"/>
        <v>3516.5889999999999</v>
      </c>
      <c r="U12" s="46">
        <f t="shared" si="8"/>
        <v>1.1230525113497578</v>
      </c>
      <c r="V12" s="45">
        <f t="shared" si="9"/>
        <v>354.55600000000004</v>
      </c>
      <c r="W12" s="44">
        <f t="shared" si="10"/>
        <v>0.41961409418700829</v>
      </c>
      <c r="X12" s="31">
        <v>57594.303100000005</v>
      </c>
      <c r="Y12" s="30">
        <v>3515.0557999999996</v>
      </c>
      <c r="Z12" s="30">
        <v>521.52700000000004</v>
      </c>
      <c r="AA12" s="30">
        <v>38347.735000000001</v>
      </c>
      <c r="AB12" s="30">
        <v>3496.9949999999999</v>
      </c>
      <c r="AC12" s="29">
        <f t="shared" si="11"/>
        <v>6.0717724006977343E-2</v>
      </c>
      <c r="AD12" s="28">
        <f t="shared" si="12"/>
        <v>1.071921774676158</v>
      </c>
      <c r="AE12" s="27">
        <f t="shared" si="13"/>
        <v>3864.3533400000088</v>
      </c>
      <c r="AF12" s="25">
        <f t="shared" si="14"/>
        <v>1.1887838217579023</v>
      </c>
      <c r="AG12" s="26">
        <f t="shared" si="15"/>
        <v>558.20550000000003</v>
      </c>
      <c r="AH12" s="26">
        <f t="shared" si="15"/>
        <v>2224.7920000000004</v>
      </c>
      <c r="AI12" s="25">
        <f t="shared" si="16"/>
        <v>1.0668262132039712</v>
      </c>
      <c r="AJ12" s="26">
        <f t="shared" si="17"/>
        <v>2402.1100000000006</v>
      </c>
      <c r="AK12" s="25">
        <f t="shared" si="18"/>
        <v>1.0806886502806796</v>
      </c>
      <c r="AL12" s="24">
        <f t="shared" si="19"/>
        <v>261.09999999999991</v>
      </c>
      <c r="AM12" s="23">
        <f t="shared" si="20"/>
        <v>4.925606771391533E-2</v>
      </c>
      <c r="AN12" s="31">
        <v>62061.695369999994</v>
      </c>
      <c r="AO12" s="30">
        <v>4226.5437000000002</v>
      </c>
      <c r="AP12" s="30">
        <v>1702.11</v>
      </c>
      <c r="AQ12" s="30">
        <v>42800.207999999999</v>
      </c>
      <c r="AR12" s="30">
        <v>3511.5390000000002</v>
      </c>
      <c r="AS12" s="29">
        <f t="shared" si="21"/>
        <v>5.6581422390491819E-2</v>
      </c>
      <c r="AT12" s="28">
        <f t="shared" si="22"/>
        <v>1.0775665652598196</v>
      </c>
      <c r="AU12" s="27">
        <f t="shared" si="23"/>
        <v>4467.3922699999894</v>
      </c>
      <c r="AV12" s="25">
        <f t="shared" si="24"/>
        <v>1.2024115520442096</v>
      </c>
      <c r="AW12" s="26">
        <f t="shared" si="25"/>
        <v>711.48790000000054</v>
      </c>
      <c r="AX12" s="26">
        <f t="shared" si="25"/>
        <v>1180.5829999999999</v>
      </c>
      <c r="AY12" s="25">
        <f t="shared" si="26"/>
        <v>1.1161078483514084</v>
      </c>
      <c r="AZ12" s="26">
        <f t="shared" si="27"/>
        <v>4452.4729999999981</v>
      </c>
      <c r="BA12" s="25">
        <f t="shared" si="28"/>
        <v>1.0041589993694586</v>
      </c>
      <c r="BB12" s="24">
        <f t="shared" si="29"/>
        <v>14.544000000000324</v>
      </c>
      <c r="BC12" s="23">
        <f t="shared" si="30"/>
        <v>-0.41363016164855243</v>
      </c>
    </row>
    <row r="13" spans="1:55" hidden="1" x14ac:dyDescent="0.25">
      <c r="A13" s="43" t="s">
        <v>81</v>
      </c>
      <c r="B13" s="31">
        <v>91499.655319999991</v>
      </c>
      <c r="C13" s="30">
        <v>5745.8602999999994</v>
      </c>
      <c r="D13" s="30">
        <v>-8709.8629999999994</v>
      </c>
      <c r="E13" s="30">
        <v>57751.195</v>
      </c>
      <c r="F13" s="30">
        <v>4452.8710000000001</v>
      </c>
      <c r="G13" s="29">
        <f t="shared" si="0"/>
        <v>4.8665440153048224E-2</v>
      </c>
      <c r="H13" s="31">
        <v>93593.99887000001</v>
      </c>
      <c r="I13" s="30">
        <v>4492.3549999999996</v>
      </c>
      <c r="J13" s="30">
        <v>-13091.42</v>
      </c>
      <c r="K13" s="30">
        <v>61338.118000000002</v>
      </c>
      <c r="L13" s="30">
        <v>5023.9480000000003</v>
      </c>
      <c r="M13" s="29">
        <f t="shared" si="1"/>
        <v>5.3678099671520103E-2</v>
      </c>
      <c r="N13" s="48">
        <f t="shared" si="2"/>
        <v>1.0228890867695131</v>
      </c>
      <c r="O13" s="47">
        <f t="shared" si="3"/>
        <v>2094.3435500000196</v>
      </c>
      <c r="P13" s="46">
        <f t="shared" si="4"/>
        <v>0.78184201589446933</v>
      </c>
      <c r="Q13" s="30">
        <f t="shared" si="5"/>
        <v>-1253.5052999999998</v>
      </c>
      <c r="R13" s="26">
        <f t="shared" si="5"/>
        <v>-4381.5570000000007</v>
      </c>
      <c r="S13" s="46">
        <f t="shared" si="6"/>
        <v>1.0621099355606409</v>
      </c>
      <c r="T13" s="30">
        <f t="shared" si="7"/>
        <v>3586.9230000000025</v>
      </c>
      <c r="U13" s="46">
        <f t="shared" si="8"/>
        <v>1.1282491677841107</v>
      </c>
      <c r="V13" s="45">
        <f t="shared" si="9"/>
        <v>571.07700000000023</v>
      </c>
      <c r="W13" s="44">
        <f t="shared" si="10"/>
        <v>0.50126595184718792</v>
      </c>
      <c r="X13" s="31">
        <v>98442.187720000002</v>
      </c>
      <c r="Y13" s="30">
        <v>4653.5132000000003</v>
      </c>
      <c r="Z13" s="30">
        <v>-6642.4709999999995</v>
      </c>
      <c r="AA13" s="30">
        <v>62581.021999999997</v>
      </c>
      <c r="AB13" s="30">
        <v>5478.7979999999998</v>
      </c>
      <c r="AC13" s="29">
        <f t="shared" si="11"/>
        <v>5.5654980114657693E-2</v>
      </c>
      <c r="AD13" s="28">
        <f t="shared" si="12"/>
        <v>1.0518002105747615</v>
      </c>
      <c r="AE13" s="27">
        <f t="shared" si="13"/>
        <v>4848.1888499999914</v>
      </c>
      <c r="AF13" s="25">
        <f t="shared" si="14"/>
        <v>1.0358738790678832</v>
      </c>
      <c r="AG13" s="26">
        <f t="shared" si="15"/>
        <v>161.15820000000076</v>
      </c>
      <c r="AH13" s="26">
        <f t="shared" si="15"/>
        <v>6448.9490000000005</v>
      </c>
      <c r="AI13" s="25">
        <f t="shared" si="16"/>
        <v>1.0202631583838291</v>
      </c>
      <c r="AJ13" s="26">
        <f t="shared" si="17"/>
        <v>1242.903999999995</v>
      </c>
      <c r="AK13" s="25">
        <f t="shared" si="18"/>
        <v>1.0905363670165376</v>
      </c>
      <c r="AL13" s="24">
        <f t="shared" si="19"/>
        <v>454.84999999999945</v>
      </c>
      <c r="AM13" s="23">
        <f t="shared" si="20"/>
        <v>0.19768804431375894</v>
      </c>
      <c r="AN13" s="31">
        <v>105614.75640000001</v>
      </c>
      <c r="AO13" s="30">
        <v>4646.8514999999998</v>
      </c>
      <c r="AP13" s="30">
        <v>1019.308</v>
      </c>
      <c r="AQ13" s="30">
        <v>69445.475999999995</v>
      </c>
      <c r="AR13" s="30">
        <v>5769.1530000000002</v>
      </c>
      <c r="AS13" s="29">
        <f t="shared" si="21"/>
        <v>5.4624497529021425E-2</v>
      </c>
      <c r="AT13" s="28">
        <f t="shared" si="22"/>
        <v>1.0728607200441442</v>
      </c>
      <c r="AU13" s="27">
        <f t="shared" si="23"/>
        <v>7172.5686800000112</v>
      </c>
      <c r="AV13" s="25">
        <f t="shared" si="24"/>
        <v>0.99856845791261528</v>
      </c>
      <c r="AW13" s="26">
        <f t="shared" si="25"/>
        <v>-6.6617000000005646</v>
      </c>
      <c r="AX13" s="26">
        <f t="shared" si="25"/>
        <v>7661.7789999999995</v>
      </c>
      <c r="AY13" s="25">
        <f t="shared" si="26"/>
        <v>1.1096890683568574</v>
      </c>
      <c r="AZ13" s="26">
        <f t="shared" si="27"/>
        <v>6864.4539999999979</v>
      </c>
      <c r="BA13" s="25">
        <f t="shared" si="28"/>
        <v>1.0529961133810739</v>
      </c>
      <c r="BB13" s="24">
        <f t="shared" si="29"/>
        <v>290.35500000000047</v>
      </c>
      <c r="BC13" s="23">
        <f t="shared" si="30"/>
        <v>-0.10304825856362679</v>
      </c>
    </row>
    <row r="14" spans="1:55" hidden="1" x14ac:dyDescent="0.25">
      <c r="A14" s="43" t="s">
        <v>80</v>
      </c>
      <c r="B14" s="31">
        <v>36553.98659</v>
      </c>
      <c r="C14" s="30">
        <v>8722.3451000000005</v>
      </c>
      <c r="D14" s="30">
        <v>-3050.0729999999999</v>
      </c>
      <c r="E14" s="30">
        <v>18763.823</v>
      </c>
      <c r="F14" s="30">
        <v>1406.539</v>
      </c>
      <c r="G14" s="29">
        <f t="shared" si="0"/>
        <v>3.8478402254072723E-2</v>
      </c>
      <c r="H14" s="31">
        <v>37339.083020000005</v>
      </c>
      <c r="I14" s="30">
        <v>8155.3092000000006</v>
      </c>
      <c r="J14" s="30">
        <v>-3479.067</v>
      </c>
      <c r="K14" s="30">
        <v>19054.665000000001</v>
      </c>
      <c r="L14" s="30">
        <v>1486.732</v>
      </c>
      <c r="M14" s="29">
        <f t="shared" si="1"/>
        <v>3.9817046369447766E-2</v>
      </c>
      <c r="N14" s="48">
        <f t="shared" si="2"/>
        <v>1.0214777238610353</v>
      </c>
      <c r="O14" s="47">
        <f t="shared" si="3"/>
        <v>785.09643000000506</v>
      </c>
      <c r="P14" s="46">
        <f t="shared" si="4"/>
        <v>0.93499043049787156</v>
      </c>
      <c r="Q14" s="30">
        <f t="shared" si="5"/>
        <v>-567.03589999999986</v>
      </c>
      <c r="R14" s="26">
        <f t="shared" si="5"/>
        <v>-428.99400000000014</v>
      </c>
      <c r="S14" s="46">
        <f t="shared" si="6"/>
        <v>1.0155001462122084</v>
      </c>
      <c r="T14" s="30">
        <f t="shared" si="7"/>
        <v>290.84200000000055</v>
      </c>
      <c r="U14" s="46">
        <f t="shared" si="8"/>
        <v>1.057014416237303</v>
      </c>
      <c r="V14" s="45">
        <f t="shared" si="9"/>
        <v>80.192999999999984</v>
      </c>
      <c r="W14" s="44">
        <f t="shared" si="10"/>
        <v>0.13386441153750428</v>
      </c>
      <c r="X14" s="31">
        <v>36389.92669</v>
      </c>
      <c r="Y14" s="30">
        <v>7808.1776</v>
      </c>
      <c r="Z14" s="30">
        <v>-3624.8910000000001</v>
      </c>
      <c r="AA14" s="30">
        <v>19323.044999999998</v>
      </c>
      <c r="AB14" s="30">
        <v>1547.5419999999999</v>
      </c>
      <c r="AC14" s="29">
        <f t="shared" si="11"/>
        <v>4.2526658907099876E-2</v>
      </c>
      <c r="AD14" s="28">
        <f t="shared" si="12"/>
        <v>0.97458008463968959</v>
      </c>
      <c r="AE14" s="27">
        <f t="shared" si="13"/>
        <v>-949.15633000000525</v>
      </c>
      <c r="AF14" s="25">
        <f t="shared" si="14"/>
        <v>0.95743489406876192</v>
      </c>
      <c r="AG14" s="26">
        <f t="shared" si="15"/>
        <v>-347.13160000000062</v>
      </c>
      <c r="AH14" s="26">
        <f t="shared" si="15"/>
        <v>-145.82400000000007</v>
      </c>
      <c r="AI14" s="25">
        <f t="shared" si="16"/>
        <v>1.0140847398786594</v>
      </c>
      <c r="AJ14" s="26">
        <f t="shared" si="17"/>
        <v>268.37999999999738</v>
      </c>
      <c r="AK14" s="25">
        <f t="shared" si="18"/>
        <v>1.0409017899661808</v>
      </c>
      <c r="AL14" s="24">
        <f t="shared" si="19"/>
        <v>60.809999999999945</v>
      </c>
      <c r="AM14" s="23">
        <f t="shared" si="20"/>
        <v>0.27096125376521107</v>
      </c>
      <c r="AN14" s="31">
        <v>37244.609619999996</v>
      </c>
      <c r="AO14" s="30">
        <v>6908.2624999999998</v>
      </c>
      <c r="AP14" s="30">
        <v>-1242.261</v>
      </c>
      <c r="AQ14" s="30">
        <v>21072.073</v>
      </c>
      <c r="AR14" s="30">
        <v>1639.299</v>
      </c>
      <c r="AS14" s="29">
        <f t="shared" si="21"/>
        <v>4.4014396089138014E-2</v>
      </c>
      <c r="AT14" s="28">
        <f t="shared" si="22"/>
        <v>1.0234867999949795</v>
      </c>
      <c r="AU14" s="27">
        <f t="shared" si="23"/>
        <v>854.68292999999539</v>
      </c>
      <c r="AV14" s="25">
        <f t="shared" si="24"/>
        <v>0.88474710155158354</v>
      </c>
      <c r="AW14" s="26">
        <f t="shared" si="25"/>
        <v>-899.91510000000017</v>
      </c>
      <c r="AX14" s="26">
        <f t="shared" si="25"/>
        <v>2382.63</v>
      </c>
      <c r="AY14" s="25">
        <f t="shared" si="26"/>
        <v>1.0905151336137757</v>
      </c>
      <c r="AZ14" s="26">
        <f t="shared" si="27"/>
        <v>1749.0280000000021</v>
      </c>
      <c r="BA14" s="25">
        <f t="shared" si="28"/>
        <v>1.0592920902954492</v>
      </c>
      <c r="BB14" s="24">
        <f t="shared" si="29"/>
        <v>91.757000000000062</v>
      </c>
      <c r="BC14" s="23">
        <f t="shared" si="30"/>
        <v>0.14877371820381374</v>
      </c>
    </row>
    <row r="15" spans="1:55" x14ac:dyDescent="0.25">
      <c r="A15" s="43" t="s">
        <v>79</v>
      </c>
      <c r="B15" s="31">
        <v>51162.903259999999</v>
      </c>
      <c r="C15" s="30">
        <v>222.05449999999999</v>
      </c>
      <c r="D15" s="30">
        <v>-4257.5309999999999</v>
      </c>
      <c r="E15" s="30">
        <v>37326.317999999999</v>
      </c>
      <c r="F15" s="30">
        <v>2044.56</v>
      </c>
      <c r="G15" s="29">
        <f t="shared" si="0"/>
        <v>3.996176662629837E-2</v>
      </c>
      <c r="H15" s="31">
        <v>52213.816829999996</v>
      </c>
      <c r="I15" s="30">
        <v>34.993699999999997</v>
      </c>
      <c r="J15" s="30">
        <v>-5839.759</v>
      </c>
      <c r="K15" s="30">
        <v>38318.809000000001</v>
      </c>
      <c r="L15" s="30">
        <v>2291.335</v>
      </c>
      <c r="M15" s="29">
        <f t="shared" si="1"/>
        <v>4.3883690929169716E-2</v>
      </c>
      <c r="N15" s="48">
        <f t="shared" si="2"/>
        <v>1.0205405382227717</v>
      </c>
      <c r="O15" s="47">
        <f t="shared" si="3"/>
        <v>1050.913569999997</v>
      </c>
      <c r="P15" s="46">
        <f t="shared" si="4"/>
        <v>0.15759059149893381</v>
      </c>
      <c r="Q15" s="30">
        <f t="shared" si="5"/>
        <v>-187.0608</v>
      </c>
      <c r="R15" s="26">
        <f t="shared" si="5"/>
        <v>-1582.2280000000001</v>
      </c>
      <c r="S15" s="46">
        <f t="shared" si="6"/>
        <v>1.0265895768235163</v>
      </c>
      <c r="T15" s="30">
        <f t="shared" si="7"/>
        <v>992.4910000000018</v>
      </c>
      <c r="U15" s="46">
        <f t="shared" si="8"/>
        <v>1.1206983409633369</v>
      </c>
      <c r="V15" s="45">
        <f t="shared" si="9"/>
        <v>246.77500000000009</v>
      </c>
      <c r="W15" s="44">
        <f t="shared" si="10"/>
        <v>0.39219243028713463</v>
      </c>
      <c r="X15" s="31">
        <v>54962.857329999999</v>
      </c>
      <c r="Y15" s="30">
        <v>0</v>
      </c>
      <c r="Z15" s="30">
        <v>-7316.8710000000001</v>
      </c>
      <c r="AA15" s="30">
        <v>39751.699000000001</v>
      </c>
      <c r="AB15" s="30">
        <v>2199.1329999999998</v>
      </c>
      <c r="AC15" s="29">
        <f t="shared" si="11"/>
        <v>4.0011256816513109E-2</v>
      </c>
      <c r="AD15" s="28">
        <f t="shared" si="12"/>
        <v>1.0526496752564642</v>
      </c>
      <c r="AE15" s="27">
        <f t="shared" si="13"/>
        <v>2749.0405000000028</v>
      </c>
      <c r="AF15" s="49">
        <f t="shared" si="14"/>
        <v>0</v>
      </c>
      <c r="AG15" s="26">
        <f t="shared" si="15"/>
        <v>-34.993699999999997</v>
      </c>
      <c r="AH15" s="26">
        <f t="shared" si="15"/>
        <v>-1477.1120000000001</v>
      </c>
      <c r="AI15" s="25">
        <f t="shared" si="16"/>
        <v>1.0373939075194116</v>
      </c>
      <c r="AJ15" s="26">
        <f t="shared" si="17"/>
        <v>1432.8899999999994</v>
      </c>
      <c r="AK15" s="25">
        <f t="shared" si="18"/>
        <v>0.95976057625794564</v>
      </c>
      <c r="AL15" s="24">
        <f t="shared" si="19"/>
        <v>-92.202000000000226</v>
      </c>
      <c r="AM15" s="23">
        <f t="shared" si="20"/>
        <v>-0.38724341126566075</v>
      </c>
      <c r="AN15" s="31">
        <v>60935.394950000002</v>
      </c>
      <c r="AO15" s="30">
        <v>0</v>
      </c>
      <c r="AP15" s="30">
        <v>-2031.0039999999999</v>
      </c>
      <c r="AQ15" s="30">
        <v>41582.644999999997</v>
      </c>
      <c r="AR15" s="30">
        <v>2105.252</v>
      </c>
      <c r="AS15" s="29">
        <f t="shared" si="21"/>
        <v>3.4548918600223168E-2</v>
      </c>
      <c r="AT15" s="28">
        <f t="shared" si="22"/>
        <v>1.1086649768613841</v>
      </c>
      <c r="AU15" s="27">
        <f t="shared" si="23"/>
        <v>5972.5376200000028</v>
      </c>
      <c r="AV15" s="49" t="e">
        <f t="shared" si="24"/>
        <v>#DIV/0!</v>
      </c>
      <c r="AW15" s="26">
        <f t="shared" si="25"/>
        <v>0</v>
      </c>
      <c r="AX15" s="26">
        <f t="shared" si="25"/>
        <v>5285.8670000000002</v>
      </c>
      <c r="AY15" s="25">
        <f t="shared" si="26"/>
        <v>1.0460595659068559</v>
      </c>
      <c r="AZ15" s="26">
        <f t="shared" si="27"/>
        <v>1830.9459999999963</v>
      </c>
      <c r="BA15" s="25">
        <f t="shared" si="28"/>
        <v>0.95730999443871745</v>
      </c>
      <c r="BB15" s="24">
        <f t="shared" si="29"/>
        <v>-93.880999999999858</v>
      </c>
      <c r="BC15" s="23">
        <f t="shared" si="30"/>
        <v>-0.54623382162899414</v>
      </c>
    </row>
    <row r="16" spans="1:55" hidden="1" x14ac:dyDescent="0.25">
      <c r="A16" s="43" t="s">
        <v>78</v>
      </c>
      <c r="B16" s="31">
        <v>25605.071929999998</v>
      </c>
      <c r="C16" s="30">
        <v>3083.1567</v>
      </c>
      <c r="D16" s="30">
        <v>-1881.4559999999999</v>
      </c>
      <c r="E16" s="30">
        <v>14387.031999999999</v>
      </c>
      <c r="F16" s="30">
        <v>1134.039</v>
      </c>
      <c r="G16" s="29">
        <f t="shared" si="0"/>
        <v>4.4289623676913456E-2</v>
      </c>
      <c r="H16" s="31">
        <v>25048.235579999997</v>
      </c>
      <c r="I16" s="30">
        <v>2601.7024000000001</v>
      </c>
      <c r="J16" s="30">
        <v>-4066.261</v>
      </c>
      <c r="K16" s="30">
        <v>15233.526</v>
      </c>
      <c r="L16" s="30">
        <v>1211.6690000000001</v>
      </c>
      <c r="M16" s="29">
        <f t="shared" si="1"/>
        <v>4.837342718732128E-2</v>
      </c>
      <c r="N16" s="48">
        <f t="shared" si="2"/>
        <v>0.97825288866509341</v>
      </c>
      <c r="O16" s="47">
        <f t="shared" si="3"/>
        <v>-556.8363500000014</v>
      </c>
      <c r="P16" s="46">
        <f t="shared" si="4"/>
        <v>0.8438437138144812</v>
      </c>
      <c r="Q16" s="30">
        <f t="shared" si="5"/>
        <v>-481.45429999999988</v>
      </c>
      <c r="R16" s="26">
        <f t="shared" si="5"/>
        <v>-2184.8050000000003</v>
      </c>
      <c r="S16" s="46">
        <f t="shared" si="6"/>
        <v>1.0588372918055649</v>
      </c>
      <c r="T16" s="30">
        <f t="shared" si="7"/>
        <v>846.4940000000006</v>
      </c>
      <c r="U16" s="46">
        <f t="shared" si="8"/>
        <v>1.0684544358703714</v>
      </c>
      <c r="V16" s="45">
        <f t="shared" si="9"/>
        <v>77.630000000000109</v>
      </c>
      <c r="W16" s="44">
        <f t="shared" si="10"/>
        <v>0.40838035104078241</v>
      </c>
      <c r="X16" s="31">
        <v>25099.462350000002</v>
      </c>
      <c r="Y16" s="30">
        <v>2754.8195000000001</v>
      </c>
      <c r="Z16" s="30">
        <v>-3425.8939999999998</v>
      </c>
      <c r="AA16" s="30">
        <v>14982.745000000001</v>
      </c>
      <c r="AB16" s="30">
        <v>1233.117</v>
      </c>
      <c r="AC16" s="29">
        <f t="shared" si="11"/>
        <v>4.9129219694221848E-2</v>
      </c>
      <c r="AD16" s="28">
        <f t="shared" si="12"/>
        <v>1.0020451248885933</v>
      </c>
      <c r="AE16" s="27">
        <f t="shared" si="13"/>
        <v>51.226770000004763</v>
      </c>
      <c r="AF16" s="25">
        <f t="shared" si="14"/>
        <v>1.0588526573984787</v>
      </c>
      <c r="AG16" s="26">
        <f t="shared" si="15"/>
        <v>153.11709999999994</v>
      </c>
      <c r="AH16" s="26">
        <f t="shared" si="15"/>
        <v>640.36700000000019</v>
      </c>
      <c r="AI16" s="25">
        <f t="shared" si="16"/>
        <v>0.98353756050962859</v>
      </c>
      <c r="AJ16" s="26">
        <f t="shared" si="17"/>
        <v>-250.78099999999904</v>
      </c>
      <c r="AK16" s="25">
        <f t="shared" si="18"/>
        <v>1.0177012038766362</v>
      </c>
      <c r="AL16" s="24">
        <f t="shared" si="19"/>
        <v>21.447999999999865</v>
      </c>
      <c r="AM16" s="23">
        <f t="shared" si="20"/>
        <v>7.5579250690056832E-2</v>
      </c>
      <c r="AN16" s="31">
        <v>26966.04448</v>
      </c>
      <c r="AO16" s="30">
        <v>2564.6925000000001</v>
      </c>
      <c r="AP16" s="30">
        <v>-3980.7429999999999</v>
      </c>
      <c r="AQ16" s="30">
        <v>16341.883</v>
      </c>
      <c r="AR16" s="30">
        <v>1154.934</v>
      </c>
      <c r="AS16" s="29">
        <f t="shared" si="21"/>
        <v>4.2829195837624012E-2</v>
      </c>
      <c r="AT16" s="28">
        <f t="shared" si="22"/>
        <v>1.0743674148860802</v>
      </c>
      <c r="AU16" s="27">
        <f t="shared" si="23"/>
        <v>1866.5821299999989</v>
      </c>
      <c r="AV16" s="25">
        <f t="shared" si="24"/>
        <v>0.93098386300808456</v>
      </c>
      <c r="AW16" s="26">
        <f t="shared" si="25"/>
        <v>-190.12699999999995</v>
      </c>
      <c r="AX16" s="26">
        <f t="shared" si="25"/>
        <v>-554.84900000000016</v>
      </c>
      <c r="AY16" s="25">
        <f t="shared" si="26"/>
        <v>1.0907135508212946</v>
      </c>
      <c r="AZ16" s="26">
        <f t="shared" si="27"/>
        <v>1359.137999999999</v>
      </c>
      <c r="BA16" s="25">
        <f t="shared" si="28"/>
        <v>0.93659725719457276</v>
      </c>
      <c r="BB16" s="24">
        <f t="shared" si="29"/>
        <v>-78.182999999999993</v>
      </c>
      <c r="BC16" s="23">
        <f t="shared" si="30"/>
        <v>-0.63000238565978361</v>
      </c>
    </row>
    <row r="17" spans="1:55" hidden="1" x14ac:dyDescent="0.25">
      <c r="A17" s="43" t="s">
        <v>77</v>
      </c>
      <c r="B17" s="31">
        <v>47182.285859999996</v>
      </c>
      <c r="C17" s="30">
        <v>1404.7393999999999</v>
      </c>
      <c r="D17" s="30">
        <v>-2172.924</v>
      </c>
      <c r="E17" s="30">
        <v>30616.991000000002</v>
      </c>
      <c r="F17" s="30">
        <v>2111.6390000000001</v>
      </c>
      <c r="G17" s="29">
        <f t="shared" si="0"/>
        <v>4.47549109058787E-2</v>
      </c>
      <c r="H17" s="31">
        <v>46780.615359999996</v>
      </c>
      <c r="I17" s="30">
        <v>1844.8009999999999</v>
      </c>
      <c r="J17" s="30">
        <v>-5108.2870000000003</v>
      </c>
      <c r="K17" s="30">
        <v>30489.267</v>
      </c>
      <c r="L17" s="30">
        <v>2263.7330000000002</v>
      </c>
      <c r="M17" s="29">
        <f t="shared" si="1"/>
        <v>4.8390406637010948E-2</v>
      </c>
      <c r="N17" s="48">
        <f t="shared" si="2"/>
        <v>0.99148683679311678</v>
      </c>
      <c r="O17" s="47">
        <f t="shared" si="3"/>
        <v>-401.67050000000017</v>
      </c>
      <c r="P17" s="46">
        <f t="shared" si="4"/>
        <v>1.3132692085094217</v>
      </c>
      <c r="Q17" s="30">
        <f t="shared" si="5"/>
        <v>440.0616</v>
      </c>
      <c r="R17" s="26">
        <f t="shared" si="5"/>
        <v>-2935.3630000000003</v>
      </c>
      <c r="S17" s="46">
        <f t="shared" si="6"/>
        <v>0.99582832943968913</v>
      </c>
      <c r="T17" s="30">
        <f t="shared" si="7"/>
        <v>-127.72400000000198</v>
      </c>
      <c r="U17" s="46">
        <f t="shared" si="8"/>
        <v>1.0720265158959463</v>
      </c>
      <c r="V17" s="45">
        <f t="shared" si="9"/>
        <v>152.09400000000005</v>
      </c>
      <c r="W17" s="44">
        <f t="shared" si="10"/>
        <v>0.36354957311322478</v>
      </c>
      <c r="X17" s="31">
        <v>51394.928610000003</v>
      </c>
      <c r="Y17" s="30">
        <v>1981.8101999999999</v>
      </c>
      <c r="Z17" s="30">
        <v>-445.18</v>
      </c>
      <c r="AA17" s="30">
        <v>33597.485000000001</v>
      </c>
      <c r="AB17" s="30">
        <v>2412.0940000000001</v>
      </c>
      <c r="AC17" s="29">
        <f t="shared" si="11"/>
        <v>4.6932529438919672E-2</v>
      </c>
      <c r="AD17" s="28">
        <f t="shared" si="12"/>
        <v>1.0986372927010597</v>
      </c>
      <c r="AE17" s="27">
        <f t="shared" si="13"/>
        <v>4614.3132500000065</v>
      </c>
      <c r="AF17" s="25">
        <f t="shared" si="14"/>
        <v>1.0742677394472357</v>
      </c>
      <c r="AG17" s="26">
        <f t="shared" si="15"/>
        <v>137.00919999999996</v>
      </c>
      <c r="AH17" s="26">
        <f t="shared" si="15"/>
        <v>4663.107</v>
      </c>
      <c r="AI17" s="25">
        <f t="shared" si="16"/>
        <v>1.1019446613787074</v>
      </c>
      <c r="AJ17" s="26">
        <f t="shared" si="17"/>
        <v>3108.2180000000008</v>
      </c>
      <c r="AK17" s="25">
        <f t="shared" si="18"/>
        <v>1.0655382061400349</v>
      </c>
      <c r="AL17" s="24">
        <f t="shared" si="19"/>
        <v>148.36099999999988</v>
      </c>
      <c r="AM17" s="23">
        <f t="shared" si="20"/>
        <v>-0.14578771980912758</v>
      </c>
      <c r="AN17" s="31">
        <v>52673.136140000002</v>
      </c>
      <c r="AO17" s="30">
        <v>2243.1427999999996</v>
      </c>
      <c r="AP17" s="30">
        <v>-2185.5830000000001</v>
      </c>
      <c r="AQ17" s="30">
        <v>33546.262999999999</v>
      </c>
      <c r="AR17" s="30">
        <v>2323.8200000000002</v>
      </c>
      <c r="AS17" s="29">
        <f t="shared" si="21"/>
        <v>4.411774521690745E-2</v>
      </c>
      <c r="AT17" s="28">
        <f t="shared" si="22"/>
        <v>1.0248703046111693</v>
      </c>
      <c r="AU17" s="27">
        <f t="shared" si="23"/>
        <v>1278.2075299999997</v>
      </c>
      <c r="AV17" s="25">
        <f t="shared" si="24"/>
        <v>1.1318656044862418</v>
      </c>
      <c r="AW17" s="26">
        <f t="shared" si="25"/>
        <v>261.33259999999973</v>
      </c>
      <c r="AX17" s="26">
        <f t="shared" si="25"/>
        <v>-1740.403</v>
      </c>
      <c r="AY17" s="25">
        <f t="shared" si="26"/>
        <v>0.99847542159777725</v>
      </c>
      <c r="AZ17" s="26">
        <f t="shared" si="27"/>
        <v>-51.222000000001572</v>
      </c>
      <c r="BA17" s="25">
        <f t="shared" si="28"/>
        <v>0.96340358211578825</v>
      </c>
      <c r="BB17" s="24">
        <f t="shared" si="29"/>
        <v>-88.273999999999887</v>
      </c>
      <c r="BC17" s="23">
        <f t="shared" si="30"/>
        <v>-0.28147842220122221</v>
      </c>
    </row>
    <row r="18" spans="1:55" hidden="1" x14ac:dyDescent="0.25">
      <c r="A18" s="43" t="s">
        <v>76</v>
      </c>
      <c r="B18" s="31">
        <v>46160.032039999998</v>
      </c>
      <c r="C18" s="30">
        <v>305.13959999999997</v>
      </c>
      <c r="D18" s="30">
        <v>-5092.7619999999997</v>
      </c>
      <c r="E18" s="30">
        <v>33105.106</v>
      </c>
      <c r="F18" s="30">
        <v>2772.3240000000001</v>
      </c>
      <c r="G18" s="29">
        <f t="shared" si="0"/>
        <v>6.0058970444336807E-2</v>
      </c>
      <c r="H18" s="31">
        <v>54167.65251</v>
      </c>
      <c r="I18" s="30">
        <v>709.77790000000005</v>
      </c>
      <c r="J18" s="30">
        <v>172.857</v>
      </c>
      <c r="K18" s="30">
        <v>38716.163</v>
      </c>
      <c r="L18" s="30">
        <v>3094.578</v>
      </c>
      <c r="M18" s="29">
        <f t="shared" si="1"/>
        <v>5.7129630999399571E-2</v>
      </c>
      <c r="N18" s="48">
        <f t="shared" si="2"/>
        <v>1.1734751930644458</v>
      </c>
      <c r="O18" s="47">
        <f t="shared" si="3"/>
        <v>8007.6204700000017</v>
      </c>
      <c r="P18" s="46">
        <f t="shared" si="4"/>
        <v>2.3260759993131015</v>
      </c>
      <c r="Q18" s="30">
        <f t="shared" si="5"/>
        <v>404.63830000000007</v>
      </c>
      <c r="R18" s="26">
        <f t="shared" si="5"/>
        <v>5265.6189999999997</v>
      </c>
      <c r="S18" s="46">
        <f t="shared" si="6"/>
        <v>1.1694921925336834</v>
      </c>
      <c r="T18" s="30">
        <f t="shared" si="7"/>
        <v>5611.0570000000007</v>
      </c>
      <c r="U18" s="46">
        <f t="shared" si="8"/>
        <v>1.1162396602994455</v>
      </c>
      <c r="V18" s="45">
        <f t="shared" si="9"/>
        <v>322.25399999999991</v>
      </c>
      <c r="W18" s="44">
        <f t="shared" si="10"/>
        <v>-0.29293394449372356</v>
      </c>
      <c r="X18" s="31">
        <v>58638.707663989997</v>
      </c>
      <c r="Y18" s="30">
        <v>804.0942</v>
      </c>
      <c r="Z18" s="30">
        <v>-267.678</v>
      </c>
      <c r="AA18" s="30">
        <v>43541.843000000001</v>
      </c>
      <c r="AB18" s="30">
        <v>3092.739</v>
      </c>
      <c r="AC18" s="29">
        <f t="shared" si="11"/>
        <v>5.2742277638892263E-2</v>
      </c>
      <c r="AD18" s="28">
        <f t="shared" si="12"/>
        <v>1.0825410544266172</v>
      </c>
      <c r="AE18" s="27">
        <f t="shared" si="13"/>
        <v>4471.0551539899971</v>
      </c>
      <c r="AF18" s="25">
        <f t="shared" si="14"/>
        <v>1.132881426711088</v>
      </c>
      <c r="AG18" s="26">
        <f t="shared" si="15"/>
        <v>94.316299999999956</v>
      </c>
      <c r="AH18" s="26">
        <f t="shared" si="15"/>
        <v>-440.53499999999997</v>
      </c>
      <c r="AI18" s="25">
        <f t="shared" si="16"/>
        <v>1.1246425168733791</v>
      </c>
      <c r="AJ18" s="26">
        <f t="shared" si="17"/>
        <v>4825.68</v>
      </c>
      <c r="AK18" s="25">
        <f t="shared" si="18"/>
        <v>0.99940573480455175</v>
      </c>
      <c r="AL18" s="24">
        <f t="shared" si="19"/>
        <v>-1.8389999999999418</v>
      </c>
      <c r="AM18" s="23">
        <f t="shared" si="20"/>
        <v>-0.43873533605073078</v>
      </c>
      <c r="AN18" s="31">
        <v>61688.727530000004</v>
      </c>
      <c r="AO18" s="30">
        <v>1018.8351</v>
      </c>
      <c r="AP18" s="30">
        <v>-463.339</v>
      </c>
      <c r="AQ18" s="30">
        <v>44312.608</v>
      </c>
      <c r="AR18" s="30">
        <v>2798.4340000000002</v>
      </c>
      <c r="AS18" s="29">
        <f t="shared" si="21"/>
        <v>4.536378220217116E-2</v>
      </c>
      <c r="AT18" s="28">
        <f t="shared" si="22"/>
        <v>1.0520137633913618</v>
      </c>
      <c r="AU18" s="27">
        <f t="shared" si="23"/>
        <v>3050.0198660100068</v>
      </c>
      <c r="AV18" s="25">
        <f t="shared" si="24"/>
        <v>1.2670593818485447</v>
      </c>
      <c r="AW18" s="26">
        <f t="shared" si="25"/>
        <v>214.74090000000001</v>
      </c>
      <c r="AX18" s="26">
        <f t="shared" si="25"/>
        <v>-195.661</v>
      </c>
      <c r="AY18" s="25">
        <f t="shared" si="26"/>
        <v>1.0177017082166229</v>
      </c>
      <c r="AZ18" s="26">
        <f t="shared" si="27"/>
        <v>770.76499999999942</v>
      </c>
      <c r="BA18" s="25">
        <f t="shared" si="28"/>
        <v>0.90484001398113456</v>
      </c>
      <c r="BB18" s="24">
        <f t="shared" si="29"/>
        <v>-294.30499999999984</v>
      </c>
      <c r="BC18" s="23">
        <f t="shared" si="30"/>
        <v>-0.7378495436721102</v>
      </c>
    </row>
    <row r="19" spans="1:55" hidden="1" x14ac:dyDescent="0.25">
      <c r="A19" s="43" t="s">
        <v>75</v>
      </c>
      <c r="B19" s="31">
        <v>454004.80689999997</v>
      </c>
      <c r="C19" s="30">
        <v>0</v>
      </c>
      <c r="D19" s="30">
        <v>10361.236999999999</v>
      </c>
      <c r="E19" s="30">
        <v>352041.83199999999</v>
      </c>
      <c r="F19" s="30">
        <v>26565.428</v>
      </c>
      <c r="G19" s="29">
        <f t="shared" si="0"/>
        <v>5.8513539055658842E-2</v>
      </c>
      <c r="H19" s="31">
        <v>494327.89412999997</v>
      </c>
      <c r="I19" s="30">
        <v>0</v>
      </c>
      <c r="J19" s="30">
        <v>-2117.1550000000002</v>
      </c>
      <c r="K19" s="30">
        <v>381974.06099999999</v>
      </c>
      <c r="L19" s="30">
        <v>36572.004000000001</v>
      </c>
      <c r="M19" s="29">
        <f t="shared" si="1"/>
        <v>7.3983290108209379E-2</v>
      </c>
      <c r="N19" s="48">
        <f t="shared" si="2"/>
        <v>1.0888164323750908</v>
      </c>
      <c r="O19" s="47">
        <f t="shared" si="3"/>
        <v>40323.087230000005</v>
      </c>
      <c r="P19" s="49" t="e">
        <f t="shared" si="4"/>
        <v>#DIV/0!</v>
      </c>
      <c r="Q19" s="30">
        <f t="shared" si="5"/>
        <v>0</v>
      </c>
      <c r="R19" s="26">
        <f t="shared" si="5"/>
        <v>-12478.392</v>
      </c>
      <c r="S19" s="46">
        <f t="shared" si="6"/>
        <v>1.0850246370721079</v>
      </c>
      <c r="T19" s="30">
        <f t="shared" si="7"/>
        <v>29932.228999999992</v>
      </c>
      <c r="U19" s="46">
        <f t="shared" si="8"/>
        <v>1.3766766340071765</v>
      </c>
      <c r="V19" s="45">
        <f t="shared" si="9"/>
        <v>10006.576000000001</v>
      </c>
      <c r="W19" s="44">
        <f t="shared" si="10"/>
        <v>1.5469751052550538</v>
      </c>
      <c r="X19" s="31">
        <v>531287.46067000006</v>
      </c>
      <c r="Y19" s="30">
        <v>0</v>
      </c>
      <c r="Z19" s="30">
        <v>-951.92700000000002</v>
      </c>
      <c r="AA19" s="30">
        <v>410281.875</v>
      </c>
      <c r="AB19" s="30">
        <v>48506.250999999997</v>
      </c>
      <c r="AC19" s="29">
        <f t="shared" si="11"/>
        <v>9.1299446327661044E-2</v>
      </c>
      <c r="AD19" s="28">
        <f t="shared" si="12"/>
        <v>1.0747673092675614</v>
      </c>
      <c r="AE19" s="27">
        <f t="shared" si="13"/>
        <v>36959.566540000087</v>
      </c>
      <c r="AF19" s="49" t="e">
        <f t="shared" si="14"/>
        <v>#DIV/0!</v>
      </c>
      <c r="AG19" s="26">
        <f t="shared" si="15"/>
        <v>0</v>
      </c>
      <c r="AH19" s="26">
        <f t="shared" si="15"/>
        <v>1165.2280000000001</v>
      </c>
      <c r="AI19" s="25">
        <f t="shared" si="16"/>
        <v>1.0741092573822704</v>
      </c>
      <c r="AJ19" s="26">
        <f t="shared" si="17"/>
        <v>28307.814000000013</v>
      </c>
      <c r="AK19" s="25">
        <f t="shared" si="18"/>
        <v>1.326321931934602</v>
      </c>
      <c r="AL19" s="24">
        <f t="shared" si="19"/>
        <v>11934.246999999996</v>
      </c>
      <c r="AM19" s="23">
        <f t="shared" si="20"/>
        <v>1.7316156219451664</v>
      </c>
      <c r="AN19" s="31">
        <v>551730.52060000005</v>
      </c>
      <c r="AO19" s="30">
        <v>0</v>
      </c>
      <c r="AP19" s="30">
        <v>8004.1009999999997</v>
      </c>
      <c r="AQ19" s="30">
        <v>451440.98700000002</v>
      </c>
      <c r="AR19" s="30">
        <v>44571.356</v>
      </c>
      <c r="AS19" s="29">
        <f t="shared" si="21"/>
        <v>8.0784648185728794E-2</v>
      </c>
      <c r="AT19" s="28">
        <f t="shared" si="22"/>
        <v>1.0384783407163789</v>
      </c>
      <c r="AU19" s="27">
        <f t="shared" si="23"/>
        <v>20443.059929999989</v>
      </c>
      <c r="AV19" s="49" t="e">
        <f t="shared" si="24"/>
        <v>#DIV/0!</v>
      </c>
      <c r="AW19" s="26">
        <f t="shared" si="25"/>
        <v>0</v>
      </c>
      <c r="AX19" s="26">
        <f t="shared" si="25"/>
        <v>8956.0280000000002</v>
      </c>
      <c r="AY19" s="25">
        <f t="shared" si="26"/>
        <v>1.1003191086615758</v>
      </c>
      <c r="AZ19" s="26">
        <f t="shared" si="27"/>
        <v>41159.112000000023</v>
      </c>
      <c r="BA19" s="25">
        <f t="shared" si="28"/>
        <v>0.91887859979118991</v>
      </c>
      <c r="BB19" s="24">
        <f t="shared" si="29"/>
        <v>-3934.8949999999968</v>
      </c>
      <c r="BC19" s="23">
        <f t="shared" si="30"/>
        <v>-1.0514798141932249</v>
      </c>
    </row>
    <row r="20" spans="1:55" hidden="1" x14ac:dyDescent="0.25">
      <c r="A20" s="43" t="s">
        <v>74</v>
      </c>
      <c r="B20" s="31">
        <v>30932.376100000001</v>
      </c>
      <c r="C20" s="30">
        <v>4035.8432000000003</v>
      </c>
      <c r="D20" s="30">
        <v>-2785.94</v>
      </c>
      <c r="E20" s="30">
        <v>14655.529</v>
      </c>
      <c r="F20" s="30">
        <v>1073.712</v>
      </c>
      <c r="G20" s="29">
        <f t="shared" si="0"/>
        <v>3.4711591393071159E-2</v>
      </c>
      <c r="H20" s="31">
        <v>31641.760440000002</v>
      </c>
      <c r="I20" s="30">
        <v>3488.0092</v>
      </c>
      <c r="J20" s="30">
        <v>-2323.8470000000002</v>
      </c>
      <c r="K20" s="30">
        <v>15809.204</v>
      </c>
      <c r="L20" s="30">
        <v>1138.3620000000001</v>
      </c>
      <c r="M20" s="29">
        <f t="shared" si="1"/>
        <v>3.5976569703148921E-2</v>
      </c>
      <c r="N20" s="48">
        <f t="shared" si="2"/>
        <v>1.0229333930800097</v>
      </c>
      <c r="O20" s="47">
        <f t="shared" si="3"/>
        <v>709.38434000000052</v>
      </c>
      <c r="P20" s="46">
        <f t="shared" si="4"/>
        <v>0.86425785818438128</v>
      </c>
      <c r="Q20" s="30">
        <f t="shared" si="5"/>
        <v>-547.83400000000029</v>
      </c>
      <c r="R20" s="26">
        <f t="shared" si="5"/>
        <v>462.09299999999985</v>
      </c>
      <c r="S20" s="46">
        <f t="shared" si="6"/>
        <v>1.078719437558344</v>
      </c>
      <c r="T20" s="30">
        <f t="shared" si="7"/>
        <v>1153.6749999999993</v>
      </c>
      <c r="U20" s="46">
        <f t="shared" si="8"/>
        <v>1.0602116768742458</v>
      </c>
      <c r="V20" s="45">
        <f t="shared" si="9"/>
        <v>64.650000000000091</v>
      </c>
      <c r="W20" s="44">
        <f t="shared" si="10"/>
        <v>0.1264978310077762</v>
      </c>
      <c r="X20" s="31">
        <v>31958.537120000001</v>
      </c>
      <c r="Y20" s="30">
        <v>3497.9787999999999</v>
      </c>
      <c r="Z20" s="30">
        <v>-2804.4029999999998</v>
      </c>
      <c r="AA20" s="30">
        <v>15444.502</v>
      </c>
      <c r="AB20" s="30">
        <v>1296.9860000000001</v>
      </c>
      <c r="AC20" s="29">
        <f t="shared" si="11"/>
        <v>4.0583397016264934E-2</v>
      </c>
      <c r="AD20" s="28">
        <f t="shared" si="12"/>
        <v>1.0100113481549384</v>
      </c>
      <c r="AE20" s="27">
        <f t="shared" si="13"/>
        <v>316.77667999999903</v>
      </c>
      <c r="AF20" s="25">
        <f t="shared" si="14"/>
        <v>1.0028582493417735</v>
      </c>
      <c r="AG20" s="26">
        <f t="shared" si="15"/>
        <v>9.9695999999999003</v>
      </c>
      <c r="AH20" s="26">
        <f t="shared" si="15"/>
        <v>-480.55599999999959</v>
      </c>
      <c r="AI20" s="25">
        <f t="shared" si="16"/>
        <v>0.97693103333981901</v>
      </c>
      <c r="AJ20" s="26">
        <f t="shared" si="17"/>
        <v>-364.70199999999932</v>
      </c>
      <c r="AK20" s="25">
        <f t="shared" si="18"/>
        <v>1.1393440750833215</v>
      </c>
      <c r="AL20" s="24">
        <f t="shared" si="19"/>
        <v>158.62400000000002</v>
      </c>
      <c r="AM20" s="23">
        <f t="shared" si="20"/>
        <v>0.46068273131160131</v>
      </c>
      <c r="AN20" s="31">
        <v>32646.17441</v>
      </c>
      <c r="AO20" s="30">
        <v>3434.8445000000002</v>
      </c>
      <c r="AP20" s="30">
        <v>-3228.4380000000001</v>
      </c>
      <c r="AQ20" s="30">
        <v>17062.196</v>
      </c>
      <c r="AR20" s="30">
        <v>1299.444</v>
      </c>
      <c r="AS20" s="29">
        <f t="shared" si="21"/>
        <v>3.9803867481696759E-2</v>
      </c>
      <c r="AT20" s="28">
        <f t="shared" si="22"/>
        <v>1.0215165446221151</v>
      </c>
      <c r="AU20" s="27">
        <f t="shared" si="23"/>
        <v>687.63728999999876</v>
      </c>
      <c r="AV20" s="25">
        <f t="shared" si="24"/>
        <v>0.98195120565053173</v>
      </c>
      <c r="AW20" s="26">
        <f t="shared" si="25"/>
        <v>-63.134299999999712</v>
      </c>
      <c r="AX20" s="26">
        <f t="shared" si="25"/>
        <v>-424.03500000000031</v>
      </c>
      <c r="AY20" s="25">
        <f t="shared" si="26"/>
        <v>1.10474238664348</v>
      </c>
      <c r="AZ20" s="26">
        <f t="shared" si="27"/>
        <v>1617.6939999999995</v>
      </c>
      <c r="BA20" s="25">
        <f t="shared" si="28"/>
        <v>1.0018951630935105</v>
      </c>
      <c r="BB20" s="24">
        <f t="shared" si="29"/>
        <v>2.4579999999998563</v>
      </c>
      <c r="BC20" s="23">
        <f t="shared" si="30"/>
        <v>-7.7952953456817548E-2</v>
      </c>
    </row>
    <row r="21" spans="1:55" hidden="1" x14ac:dyDescent="0.25">
      <c r="A21" s="43" t="s">
        <v>73</v>
      </c>
      <c r="B21" s="31">
        <v>46285.507090000006</v>
      </c>
      <c r="C21" s="30">
        <v>2062.8106000000002</v>
      </c>
      <c r="D21" s="30">
        <v>-6786.808</v>
      </c>
      <c r="E21" s="30">
        <v>61037.743000000002</v>
      </c>
      <c r="F21" s="30">
        <v>2188.94</v>
      </c>
      <c r="G21" s="29">
        <f t="shared" si="0"/>
        <v>4.7292125281110313E-2</v>
      </c>
      <c r="H21" s="31">
        <v>48149.633030000005</v>
      </c>
      <c r="I21" s="30">
        <v>2194.498</v>
      </c>
      <c r="J21" s="30">
        <v>-1932.5119999999999</v>
      </c>
      <c r="K21" s="30">
        <v>51012.328000000001</v>
      </c>
      <c r="L21" s="30">
        <v>2434.038</v>
      </c>
      <c r="M21" s="29">
        <f t="shared" si="1"/>
        <v>5.0551537921035734E-2</v>
      </c>
      <c r="N21" s="48">
        <f t="shared" si="2"/>
        <v>1.0402745061510354</v>
      </c>
      <c r="O21" s="47">
        <f t="shared" si="3"/>
        <v>1864.1259399999981</v>
      </c>
      <c r="P21" s="46">
        <f t="shared" si="4"/>
        <v>1.0638388226238511</v>
      </c>
      <c r="Q21" s="30">
        <f t="shared" si="5"/>
        <v>131.6873999999998</v>
      </c>
      <c r="R21" s="26">
        <f t="shared" si="5"/>
        <v>4854.2960000000003</v>
      </c>
      <c r="S21" s="46">
        <f t="shared" si="6"/>
        <v>0.83575056174668838</v>
      </c>
      <c r="T21" s="30">
        <f t="shared" si="7"/>
        <v>-10025.415000000001</v>
      </c>
      <c r="U21" s="46">
        <f t="shared" si="8"/>
        <v>1.1119710910303617</v>
      </c>
      <c r="V21" s="45">
        <f t="shared" si="9"/>
        <v>245.09799999999996</v>
      </c>
      <c r="W21" s="44">
        <f t="shared" si="10"/>
        <v>0.32594126399254214</v>
      </c>
      <c r="X21" s="31">
        <v>50598.585880000006</v>
      </c>
      <c r="Y21" s="30">
        <v>2552.5228999999999</v>
      </c>
      <c r="Z21" s="30">
        <v>-1015.625</v>
      </c>
      <c r="AA21" s="30">
        <v>61562.79</v>
      </c>
      <c r="AB21" s="30">
        <v>2660.4140000000002</v>
      </c>
      <c r="AC21" s="29">
        <f t="shared" si="11"/>
        <v>5.2578821200842618E-2</v>
      </c>
      <c r="AD21" s="28">
        <f t="shared" si="12"/>
        <v>1.0508612983296084</v>
      </c>
      <c r="AE21" s="27">
        <f t="shared" si="13"/>
        <v>2448.9528500000015</v>
      </c>
      <c r="AF21" s="25">
        <f t="shared" si="14"/>
        <v>1.1631466057385333</v>
      </c>
      <c r="AG21" s="26">
        <f t="shared" si="15"/>
        <v>358.02489999999989</v>
      </c>
      <c r="AH21" s="26">
        <f t="shared" si="15"/>
        <v>916.88699999999994</v>
      </c>
      <c r="AI21" s="25">
        <f t="shared" si="16"/>
        <v>1.2068218098182071</v>
      </c>
      <c r="AJ21" s="26">
        <f t="shared" si="17"/>
        <v>10550.462</v>
      </c>
      <c r="AK21" s="25">
        <f t="shared" si="18"/>
        <v>1.0930042998507008</v>
      </c>
      <c r="AL21" s="24">
        <f t="shared" si="19"/>
        <v>226.3760000000002</v>
      </c>
      <c r="AM21" s="23">
        <f t="shared" si="20"/>
        <v>0.20272832798068838</v>
      </c>
      <c r="AN21" s="31">
        <v>54276.65206</v>
      </c>
      <c r="AO21" s="30">
        <v>2526.9148999999998</v>
      </c>
      <c r="AP21" s="30">
        <v>1914.7270000000001</v>
      </c>
      <c r="AQ21" s="30">
        <v>74370.748000000007</v>
      </c>
      <c r="AR21" s="30">
        <v>2374.1790000000001</v>
      </c>
      <c r="AS21" s="29">
        <f t="shared" si="21"/>
        <v>4.3742178448579867E-2</v>
      </c>
      <c r="AT21" s="28">
        <f t="shared" si="22"/>
        <v>1.0726910864410899</v>
      </c>
      <c r="AU21" s="27">
        <f t="shared" si="23"/>
        <v>3678.0661799999943</v>
      </c>
      <c r="AV21" s="25">
        <f t="shared" si="24"/>
        <v>0.98996757286682902</v>
      </c>
      <c r="AW21" s="26">
        <f t="shared" si="25"/>
        <v>-25.608000000000175</v>
      </c>
      <c r="AX21" s="26">
        <f t="shared" si="25"/>
        <v>2930.3519999999999</v>
      </c>
      <c r="AY21" s="25">
        <f t="shared" si="26"/>
        <v>1.2080470686919811</v>
      </c>
      <c r="AZ21" s="26">
        <f t="shared" si="27"/>
        <v>12807.958000000006</v>
      </c>
      <c r="BA21" s="25">
        <f t="shared" si="28"/>
        <v>0.89240960241526313</v>
      </c>
      <c r="BB21" s="24">
        <f t="shared" si="29"/>
        <v>-286.23500000000013</v>
      </c>
      <c r="BC21" s="23">
        <f t="shared" si="30"/>
        <v>-0.88366427522627511</v>
      </c>
    </row>
    <row r="22" spans="1:55" hidden="1" x14ac:dyDescent="0.25">
      <c r="A22" s="43" t="s">
        <v>72</v>
      </c>
      <c r="B22" s="31">
        <v>36876.701350000003</v>
      </c>
      <c r="C22" s="30">
        <v>2108.5377999999996</v>
      </c>
      <c r="D22" s="30">
        <v>-7245.6019999999999</v>
      </c>
      <c r="E22" s="30">
        <v>23501.47</v>
      </c>
      <c r="F22" s="30">
        <v>1347.2750000000001</v>
      </c>
      <c r="G22" s="29">
        <f t="shared" si="0"/>
        <v>3.6534585542586769E-2</v>
      </c>
      <c r="H22" s="31">
        <v>37526.402170000001</v>
      </c>
      <c r="I22" s="30">
        <v>1913.1043</v>
      </c>
      <c r="J22" s="30">
        <v>-3767.3789999999999</v>
      </c>
      <c r="K22" s="30">
        <v>23432.268</v>
      </c>
      <c r="L22" s="30">
        <v>1197.05</v>
      </c>
      <c r="M22" s="29">
        <f t="shared" si="1"/>
        <v>3.1898874679677287E-2</v>
      </c>
      <c r="N22" s="48">
        <f t="shared" si="2"/>
        <v>1.0176181924145988</v>
      </c>
      <c r="O22" s="47">
        <f t="shared" si="3"/>
        <v>649.7008199999982</v>
      </c>
      <c r="P22" s="46">
        <f t="shared" si="4"/>
        <v>0.9073132575569669</v>
      </c>
      <c r="Q22" s="30">
        <f t="shared" si="5"/>
        <v>-195.43349999999964</v>
      </c>
      <c r="R22" s="26">
        <f t="shared" si="5"/>
        <v>3478.223</v>
      </c>
      <c r="S22" s="46">
        <f t="shared" si="6"/>
        <v>0.99705541823554011</v>
      </c>
      <c r="T22" s="30">
        <f t="shared" si="7"/>
        <v>-69.202000000001135</v>
      </c>
      <c r="U22" s="46">
        <f t="shared" si="8"/>
        <v>0.88849715165797616</v>
      </c>
      <c r="V22" s="45">
        <f t="shared" si="9"/>
        <v>-150.22500000000014</v>
      </c>
      <c r="W22" s="44">
        <f t="shared" si="10"/>
        <v>-0.46357108629094812</v>
      </c>
      <c r="X22" s="31">
        <v>38559.744920000005</v>
      </c>
      <c r="Y22" s="30">
        <v>2250.1521000000002</v>
      </c>
      <c r="Z22" s="30">
        <v>-6959.2240000000002</v>
      </c>
      <c r="AA22" s="30">
        <v>26637.940999999999</v>
      </c>
      <c r="AB22" s="30">
        <v>1228.46</v>
      </c>
      <c r="AC22" s="29">
        <f t="shared" si="11"/>
        <v>3.1858613238979899E-2</v>
      </c>
      <c r="AD22" s="28">
        <f t="shared" si="12"/>
        <v>1.0275364194339445</v>
      </c>
      <c r="AE22" s="27">
        <f t="shared" si="13"/>
        <v>1033.3427500000034</v>
      </c>
      <c r="AF22" s="25">
        <f t="shared" si="14"/>
        <v>1.1761784759984075</v>
      </c>
      <c r="AG22" s="26">
        <f t="shared" si="15"/>
        <v>337.04780000000028</v>
      </c>
      <c r="AH22" s="26">
        <f t="shared" si="15"/>
        <v>-3191.8450000000003</v>
      </c>
      <c r="AI22" s="25">
        <f t="shared" si="16"/>
        <v>1.1368059207926438</v>
      </c>
      <c r="AJ22" s="26">
        <f t="shared" si="17"/>
        <v>3205.6729999999989</v>
      </c>
      <c r="AK22" s="25">
        <f t="shared" si="18"/>
        <v>1.0262395054509001</v>
      </c>
      <c r="AL22" s="24">
        <f t="shared" si="19"/>
        <v>31.410000000000082</v>
      </c>
      <c r="AM22" s="23">
        <f t="shared" si="20"/>
        <v>-4.0261440697388073E-3</v>
      </c>
      <c r="AN22" s="31">
        <v>43320.206729999998</v>
      </c>
      <c r="AO22" s="30">
        <v>2458.5320999999999</v>
      </c>
      <c r="AP22" s="30">
        <v>-1904.01</v>
      </c>
      <c r="AQ22" s="30">
        <v>29775.233</v>
      </c>
      <c r="AR22" s="30">
        <v>1225.6120000000001</v>
      </c>
      <c r="AS22" s="29">
        <f t="shared" si="21"/>
        <v>2.8291924081498956E-2</v>
      </c>
      <c r="AT22" s="28">
        <f t="shared" si="22"/>
        <v>1.1234567764874102</v>
      </c>
      <c r="AU22" s="27">
        <f t="shared" si="23"/>
        <v>4760.4618099999934</v>
      </c>
      <c r="AV22" s="25">
        <f t="shared" si="24"/>
        <v>1.092607073095192</v>
      </c>
      <c r="AW22" s="26">
        <f t="shared" si="25"/>
        <v>208.37999999999965</v>
      </c>
      <c r="AX22" s="26">
        <f t="shared" si="25"/>
        <v>5055.2139999999999</v>
      </c>
      <c r="AY22" s="25">
        <f t="shared" si="26"/>
        <v>1.1177753190458677</v>
      </c>
      <c r="AZ22" s="26">
        <f t="shared" si="27"/>
        <v>3137.2920000000013</v>
      </c>
      <c r="BA22" s="25">
        <f t="shared" si="28"/>
        <v>0.9976816501961806</v>
      </c>
      <c r="BB22" s="24">
        <f t="shared" si="29"/>
        <v>-2.8479999999999563</v>
      </c>
      <c r="BC22" s="23">
        <f t="shared" si="30"/>
        <v>-0.35666891574809428</v>
      </c>
    </row>
    <row r="23" spans="1:55" hidden="1" x14ac:dyDescent="0.25">
      <c r="A23" s="43" t="s">
        <v>71</v>
      </c>
      <c r="B23" s="31">
        <v>44030.520200000006</v>
      </c>
      <c r="C23" s="30">
        <v>9541.0416000000005</v>
      </c>
      <c r="D23" s="30">
        <v>-5015.2719999999999</v>
      </c>
      <c r="E23" s="30">
        <v>17753.607</v>
      </c>
      <c r="F23" s="30">
        <v>1981.519</v>
      </c>
      <c r="G23" s="29">
        <f t="shared" si="0"/>
        <v>4.5003306592775613E-2</v>
      </c>
      <c r="H23" s="31">
        <v>47448.776890000001</v>
      </c>
      <c r="I23" s="30">
        <v>9020.6053000000011</v>
      </c>
      <c r="J23" s="30">
        <v>-2498.3530000000001</v>
      </c>
      <c r="K23" s="30">
        <v>20338.751</v>
      </c>
      <c r="L23" s="30">
        <v>2304.3609999999999</v>
      </c>
      <c r="M23" s="29">
        <f t="shared" si="1"/>
        <v>4.8565234997356745E-2</v>
      </c>
      <c r="N23" s="48">
        <f t="shared" si="2"/>
        <v>1.0776338020644143</v>
      </c>
      <c r="O23" s="47">
        <f t="shared" si="3"/>
        <v>3418.2566899999947</v>
      </c>
      <c r="P23" s="46">
        <f t="shared" si="4"/>
        <v>0.94545288430562979</v>
      </c>
      <c r="Q23" s="30">
        <f t="shared" si="5"/>
        <v>-520.43629999999939</v>
      </c>
      <c r="R23" s="26">
        <f t="shared" si="5"/>
        <v>2516.9189999999999</v>
      </c>
      <c r="S23" s="46">
        <f t="shared" si="6"/>
        <v>1.1456123254277286</v>
      </c>
      <c r="T23" s="30">
        <f t="shared" si="7"/>
        <v>2585.1440000000002</v>
      </c>
      <c r="U23" s="46">
        <f t="shared" si="8"/>
        <v>1.1629265225314518</v>
      </c>
      <c r="V23" s="45">
        <f t="shared" si="9"/>
        <v>322.84199999999987</v>
      </c>
      <c r="W23" s="44">
        <f t="shared" si="10"/>
        <v>0.35619284045811317</v>
      </c>
      <c r="X23" s="31">
        <v>48751.623700000004</v>
      </c>
      <c r="Y23" s="30">
        <v>8738.3878000000004</v>
      </c>
      <c r="Z23" s="30">
        <v>-3358.8710000000001</v>
      </c>
      <c r="AA23" s="30">
        <v>23894.267</v>
      </c>
      <c r="AB23" s="30">
        <v>2628.5140000000001</v>
      </c>
      <c r="AC23" s="29">
        <f t="shared" si="11"/>
        <v>5.3916440120536945E-2</v>
      </c>
      <c r="AD23" s="28">
        <f t="shared" si="12"/>
        <v>1.0274579640486914</v>
      </c>
      <c r="AE23" s="27">
        <f t="shared" si="13"/>
        <v>1302.8468100000027</v>
      </c>
      <c r="AF23" s="25">
        <f t="shared" si="14"/>
        <v>0.96871412830799719</v>
      </c>
      <c r="AG23" s="26">
        <f t="shared" si="15"/>
        <v>-282.21750000000065</v>
      </c>
      <c r="AH23" s="26">
        <f t="shared" si="15"/>
        <v>-860.51800000000003</v>
      </c>
      <c r="AI23" s="25">
        <f t="shared" si="16"/>
        <v>1.1748148644919247</v>
      </c>
      <c r="AJ23" s="26">
        <f t="shared" si="17"/>
        <v>3555.5159999999996</v>
      </c>
      <c r="AK23" s="25">
        <f t="shared" si="18"/>
        <v>1.1406693656072118</v>
      </c>
      <c r="AL23" s="24">
        <f t="shared" si="19"/>
        <v>324.15300000000025</v>
      </c>
      <c r="AM23" s="23">
        <f t="shared" si="20"/>
        <v>0.53512051231802005</v>
      </c>
      <c r="AN23" s="31">
        <v>51504.696609999999</v>
      </c>
      <c r="AO23" s="30">
        <v>7864.549</v>
      </c>
      <c r="AP23" s="30">
        <v>-2422.8530000000001</v>
      </c>
      <c r="AQ23" s="30">
        <v>25473.504000000001</v>
      </c>
      <c r="AR23" s="30">
        <v>2777.2469999999998</v>
      </c>
      <c r="AS23" s="29">
        <f t="shared" si="21"/>
        <v>5.3922208707094445E-2</v>
      </c>
      <c r="AT23" s="28">
        <f t="shared" si="22"/>
        <v>1.056471409587123</v>
      </c>
      <c r="AU23" s="27">
        <f t="shared" si="23"/>
        <v>2753.0729099999953</v>
      </c>
      <c r="AV23" s="25">
        <f t="shared" si="24"/>
        <v>0.89999999771124828</v>
      </c>
      <c r="AW23" s="26">
        <f t="shared" si="25"/>
        <v>-873.83880000000045</v>
      </c>
      <c r="AX23" s="26">
        <f t="shared" si="25"/>
        <v>936.01800000000003</v>
      </c>
      <c r="AY23" s="25">
        <f t="shared" si="26"/>
        <v>1.0660927158803406</v>
      </c>
      <c r="AZ23" s="26">
        <f t="shared" si="27"/>
        <v>1579.237000000001</v>
      </c>
      <c r="BA23" s="25">
        <f t="shared" si="28"/>
        <v>1.0565844427688038</v>
      </c>
      <c r="BB23" s="24">
        <f t="shared" si="29"/>
        <v>148.73299999999972</v>
      </c>
      <c r="BC23" s="23">
        <f t="shared" si="30"/>
        <v>5.7685865575002326E-4</v>
      </c>
    </row>
    <row r="24" spans="1:55" hidden="1" x14ac:dyDescent="0.25">
      <c r="A24" s="43" t="s">
        <v>70</v>
      </c>
      <c r="B24" s="31">
        <v>57514.440979999999</v>
      </c>
      <c r="C24" s="30">
        <v>1861.377</v>
      </c>
      <c r="D24" s="30">
        <v>-3813.6550000000002</v>
      </c>
      <c r="E24" s="30">
        <v>38601.673000000003</v>
      </c>
      <c r="F24" s="30">
        <v>2738.261</v>
      </c>
      <c r="G24" s="29">
        <f t="shared" si="0"/>
        <v>4.7609973310045725E-2</v>
      </c>
      <c r="H24" s="31">
        <v>58677.214289999996</v>
      </c>
      <c r="I24" s="30">
        <v>2288.6369</v>
      </c>
      <c r="J24" s="30">
        <v>-2754.97</v>
      </c>
      <c r="K24" s="30">
        <v>40535.682999999997</v>
      </c>
      <c r="L24" s="30">
        <v>2950.2759999999998</v>
      </c>
      <c r="M24" s="29">
        <f t="shared" si="1"/>
        <v>5.0279755705832777E-2</v>
      </c>
      <c r="N24" s="48">
        <f t="shared" si="2"/>
        <v>1.02021706705633</v>
      </c>
      <c r="O24" s="47">
        <f t="shared" si="3"/>
        <v>1162.7733099999969</v>
      </c>
      <c r="P24" s="46">
        <f t="shared" si="4"/>
        <v>1.229539690240075</v>
      </c>
      <c r="Q24" s="30">
        <f t="shared" si="5"/>
        <v>427.25990000000002</v>
      </c>
      <c r="R24" s="26">
        <f t="shared" si="5"/>
        <v>1058.6850000000004</v>
      </c>
      <c r="S24" s="46">
        <f t="shared" si="6"/>
        <v>1.0501017145034102</v>
      </c>
      <c r="T24" s="30">
        <f t="shared" si="7"/>
        <v>1934.0099999999948</v>
      </c>
      <c r="U24" s="46">
        <f t="shared" si="8"/>
        <v>1.0774268778615332</v>
      </c>
      <c r="V24" s="45">
        <f t="shared" si="9"/>
        <v>212.01499999999987</v>
      </c>
      <c r="W24" s="44">
        <f t="shared" si="10"/>
        <v>0.26697823957870515</v>
      </c>
      <c r="X24" s="31">
        <v>62121.062829999995</v>
      </c>
      <c r="Y24" s="30">
        <v>2215.4351000000001</v>
      </c>
      <c r="Z24" s="30">
        <v>-438.20699999999999</v>
      </c>
      <c r="AA24" s="30">
        <v>42638.963000000003</v>
      </c>
      <c r="AB24" s="30">
        <v>3129.3890000000001</v>
      </c>
      <c r="AC24" s="29">
        <f t="shared" si="11"/>
        <v>5.0375651307896341E-2</v>
      </c>
      <c r="AD24" s="28">
        <f t="shared" si="12"/>
        <v>1.058691411677785</v>
      </c>
      <c r="AE24" s="27">
        <f t="shared" si="13"/>
        <v>3443.848539999999</v>
      </c>
      <c r="AF24" s="25">
        <f t="shared" si="14"/>
        <v>0.9680151097799744</v>
      </c>
      <c r="AG24" s="26">
        <f t="shared" si="15"/>
        <v>-73.201799999999821</v>
      </c>
      <c r="AH24" s="26">
        <f t="shared" si="15"/>
        <v>2316.7629999999999</v>
      </c>
      <c r="AI24" s="25">
        <f t="shared" si="16"/>
        <v>1.0518871237472427</v>
      </c>
      <c r="AJ24" s="26">
        <f t="shared" si="17"/>
        <v>2103.2800000000061</v>
      </c>
      <c r="AK24" s="25">
        <f t="shared" si="18"/>
        <v>1.060710591144693</v>
      </c>
      <c r="AL24" s="24">
        <f t="shared" si="19"/>
        <v>179.11300000000028</v>
      </c>
      <c r="AM24" s="23">
        <f t="shared" si="20"/>
        <v>9.5895602063564289E-3</v>
      </c>
      <c r="AN24" s="31">
        <v>63935.534469999999</v>
      </c>
      <c r="AO24" s="30">
        <v>2632.5496000000003</v>
      </c>
      <c r="AP24" s="30">
        <v>3453.6109999999999</v>
      </c>
      <c r="AQ24" s="30">
        <v>42737.277000000002</v>
      </c>
      <c r="AR24" s="30">
        <v>2723.9859999999999</v>
      </c>
      <c r="AS24" s="29">
        <f t="shared" si="21"/>
        <v>4.2605196352556586E-2</v>
      </c>
      <c r="AT24" s="28">
        <f t="shared" si="22"/>
        <v>1.0292086380583261</v>
      </c>
      <c r="AU24" s="27">
        <f t="shared" si="23"/>
        <v>1814.4716400000034</v>
      </c>
      <c r="AV24" s="25">
        <f t="shared" si="24"/>
        <v>1.188276560211581</v>
      </c>
      <c r="AW24" s="26">
        <f t="shared" si="25"/>
        <v>417.11450000000013</v>
      </c>
      <c r="AX24" s="26">
        <f t="shared" si="25"/>
        <v>3891.8179999999998</v>
      </c>
      <c r="AY24" s="25">
        <f t="shared" si="26"/>
        <v>1.0023057314972692</v>
      </c>
      <c r="AZ24" s="26">
        <f t="shared" si="27"/>
        <v>98.313999999998487</v>
      </c>
      <c r="BA24" s="25">
        <f t="shared" si="28"/>
        <v>0.87045298618995581</v>
      </c>
      <c r="BB24" s="24">
        <f t="shared" si="29"/>
        <v>-405.40300000000025</v>
      </c>
      <c r="BC24" s="23">
        <f t="shared" si="30"/>
        <v>-0.77704549553397551</v>
      </c>
    </row>
    <row r="25" spans="1:55" x14ac:dyDescent="0.25">
      <c r="A25" s="43" t="s">
        <v>69</v>
      </c>
      <c r="B25" s="31">
        <v>63424.619899999998</v>
      </c>
      <c r="C25" s="30">
        <v>968.81319999999994</v>
      </c>
      <c r="D25" s="30">
        <v>-4798.5429999999997</v>
      </c>
      <c r="E25" s="30">
        <v>45651.211000000003</v>
      </c>
      <c r="F25" s="30">
        <v>1927.6079999999999</v>
      </c>
      <c r="G25" s="29">
        <f t="shared" si="0"/>
        <v>3.0392109610419597E-2</v>
      </c>
      <c r="H25" s="31">
        <v>75485.868199999997</v>
      </c>
      <c r="I25" s="30">
        <v>1477.6305</v>
      </c>
      <c r="J25" s="30">
        <v>-2660.7730000000001</v>
      </c>
      <c r="K25" s="30">
        <v>55747.487999999998</v>
      </c>
      <c r="L25" s="30">
        <v>2326.23</v>
      </c>
      <c r="M25" s="29">
        <f t="shared" si="1"/>
        <v>3.0816761540539587E-2</v>
      </c>
      <c r="N25" s="48">
        <f t="shared" si="2"/>
        <v>1.1901666627094758</v>
      </c>
      <c r="O25" s="47">
        <f t="shared" si="3"/>
        <v>12061.248299999999</v>
      </c>
      <c r="P25" s="46">
        <f t="shared" si="4"/>
        <v>1.5251964981484563</v>
      </c>
      <c r="Q25" s="30">
        <f t="shared" si="5"/>
        <v>508.81730000000005</v>
      </c>
      <c r="R25" s="26">
        <f t="shared" si="5"/>
        <v>2137.7699999999995</v>
      </c>
      <c r="S25" s="46">
        <f t="shared" si="6"/>
        <v>1.221161208625988</v>
      </c>
      <c r="T25" s="30">
        <f t="shared" si="7"/>
        <v>10096.276999999995</v>
      </c>
      <c r="U25" s="46">
        <f t="shared" si="8"/>
        <v>1.2067961950770074</v>
      </c>
      <c r="V25" s="45">
        <f t="shared" si="9"/>
        <v>398.62200000000007</v>
      </c>
      <c r="W25" s="44">
        <f t="shared" si="10"/>
        <v>4.2465193011998956E-2</v>
      </c>
      <c r="X25" s="31">
        <v>75423.215379999994</v>
      </c>
      <c r="Y25" s="30">
        <v>1253.9866999999999</v>
      </c>
      <c r="Z25" s="30">
        <v>-788.98199999999997</v>
      </c>
      <c r="AA25" s="30">
        <v>54158.519</v>
      </c>
      <c r="AB25" s="30">
        <v>2484.4409999999998</v>
      </c>
      <c r="AC25" s="29">
        <f t="shared" si="11"/>
        <v>3.2940003783752766E-2</v>
      </c>
      <c r="AD25" s="28">
        <f t="shared" si="12"/>
        <v>0.99917000596940864</v>
      </c>
      <c r="AE25" s="27">
        <f t="shared" si="13"/>
        <v>-62.652820000002976</v>
      </c>
      <c r="AF25" s="25">
        <f t="shared" si="14"/>
        <v>0.84864700613583699</v>
      </c>
      <c r="AG25" s="26">
        <f t="shared" si="15"/>
        <v>-223.64380000000006</v>
      </c>
      <c r="AH25" s="26">
        <f t="shared" si="15"/>
        <v>1871.7910000000002</v>
      </c>
      <c r="AI25" s="25">
        <f t="shared" si="16"/>
        <v>0.97149702960606943</v>
      </c>
      <c r="AJ25" s="26">
        <f t="shared" si="17"/>
        <v>-1588.9689999999973</v>
      </c>
      <c r="AK25" s="25">
        <f t="shared" si="18"/>
        <v>1.068011761519712</v>
      </c>
      <c r="AL25" s="24">
        <f t="shared" si="19"/>
        <v>158.21099999999979</v>
      </c>
      <c r="AM25" s="23">
        <f t="shared" si="20"/>
        <v>0.21232422432131798</v>
      </c>
      <c r="AN25" s="31">
        <v>79903.261830000003</v>
      </c>
      <c r="AO25" s="30">
        <v>1253.6882000000001</v>
      </c>
      <c r="AP25" s="30">
        <v>-358.27600000000001</v>
      </c>
      <c r="AQ25" s="30">
        <v>58131.682999999997</v>
      </c>
      <c r="AR25" s="30">
        <v>2736.9430000000002</v>
      </c>
      <c r="AS25" s="29">
        <f t="shared" si="21"/>
        <v>3.4253207407515418E-2</v>
      </c>
      <c r="AT25" s="28">
        <f t="shared" si="22"/>
        <v>1.059398773009457</v>
      </c>
      <c r="AU25" s="27">
        <f t="shared" si="23"/>
        <v>4480.0464500000089</v>
      </c>
      <c r="AV25" s="25">
        <f t="shared" si="24"/>
        <v>0.99976195919781297</v>
      </c>
      <c r="AW25" s="26">
        <f t="shared" si="25"/>
        <v>-0.29849999999987631</v>
      </c>
      <c r="AX25" s="26">
        <f t="shared" si="25"/>
        <v>430.70599999999996</v>
      </c>
      <c r="AY25" s="25">
        <f t="shared" si="26"/>
        <v>1.0733617549623171</v>
      </c>
      <c r="AZ25" s="26">
        <f t="shared" si="27"/>
        <v>3973.163999999997</v>
      </c>
      <c r="BA25" s="25">
        <f t="shared" si="28"/>
        <v>1.1016333251624815</v>
      </c>
      <c r="BB25" s="24">
        <f t="shared" si="29"/>
        <v>252.50200000000041</v>
      </c>
      <c r="BC25" s="23">
        <f t="shared" si="30"/>
        <v>0.13132036237626515</v>
      </c>
    </row>
    <row r="26" spans="1:55" hidden="1" x14ac:dyDescent="0.25">
      <c r="A26" s="43" t="s">
        <v>68</v>
      </c>
      <c r="B26" s="31">
        <v>62768.76498</v>
      </c>
      <c r="C26" s="30">
        <v>429.24869999999999</v>
      </c>
      <c r="D26" s="30">
        <v>-7713.1819999999998</v>
      </c>
      <c r="E26" s="30">
        <v>65646.676000000007</v>
      </c>
      <c r="F26" s="30">
        <v>3169.5259999999998</v>
      </c>
      <c r="G26" s="29">
        <f t="shared" si="0"/>
        <v>5.0495274218154605E-2</v>
      </c>
      <c r="H26" s="31">
        <v>66361.490749999997</v>
      </c>
      <c r="I26" s="30">
        <v>64.720399999999998</v>
      </c>
      <c r="J26" s="30">
        <v>-7794.4260000000004</v>
      </c>
      <c r="K26" s="30">
        <v>69000.663</v>
      </c>
      <c r="L26" s="30">
        <v>3382.7080000000001</v>
      </c>
      <c r="M26" s="29">
        <f t="shared" si="1"/>
        <v>5.0973960376259335E-2</v>
      </c>
      <c r="N26" s="48">
        <f t="shared" si="2"/>
        <v>1.0572374774482938</v>
      </c>
      <c r="O26" s="47">
        <f t="shared" si="3"/>
        <v>3592.7257699999973</v>
      </c>
      <c r="P26" s="46">
        <f t="shared" si="4"/>
        <v>0.15077599536119737</v>
      </c>
      <c r="Q26" s="30">
        <f t="shared" si="5"/>
        <v>-364.5283</v>
      </c>
      <c r="R26" s="26">
        <f t="shared" si="5"/>
        <v>-81.244000000000597</v>
      </c>
      <c r="S26" s="46">
        <f t="shared" si="6"/>
        <v>1.0510914977629635</v>
      </c>
      <c r="T26" s="30">
        <f t="shared" si="7"/>
        <v>3353.9869999999937</v>
      </c>
      <c r="U26" s="46">
        <f t="shared" si="8"/>
        <v>1.0672598994297571</v>
      </c>
      <c r="V26" s="45">
        <f t="shared" si="9"/>
        <v>213.18200000000024</v>
      </c>
      <c r="W26" s="44">
        <f t="shared" si="10"/>
        <v>4.786861581047297E-2</v>
      </c>
      <c r="X26" s="31">
        <v>64758.357969999997</v>
      </c>
      <c r="Y26" s="30">
        <v>0</v>
      </c>
      <c r="Z26" s="30">
        <v>-4402.107</v>
      </c>
      <c r="AA26" s="30">
        <v>72145.077999999994</v>
      </c>
      <c r="AB26" s="30">
        <v>3511.9430000000002</v>
      </c>
      <c r="AC26" s="29">
        <f t="shared" si="11"/>
        <v>5.423150169476109E-2</v>
      </c>
      <c r="AD26" s="28">
        <f t="shared" si="12"/>
        <v>0.97584242364235918</v>
      </c>
      <c r="AE26" s="27">
        <f t="shared" si="13"/>
        <v>-1603.1327799999999</v>
      </c>
      <c r="AF26" s="25">
        <f t="shared" si="14"/>
        <v>0</v>
      </c>
      <c r="AG26" s="26">
        <f t="shared" si="15"/>
        <v>-64.720399999999998</v>
      </c>
      <c r="AH26" s="26">
        <f t="shared" si="15"/>
        <v>3392.3190000000004</v>
      </c>
      <c r="AI26" s="25">
        <f t="shared" si="16"/>
        <v>1.0455707940081675</v>
      </c>
      <c r="AJ26" s="26">
        <f t="shared" si="17"/>
        <v>3144.4149999999936</v>
      </c>
      <c r="AK26" s="25">
        <f t="shared" si="18"/>
        <v>1.0382045982094819</v>
      </c>
      <c r="AL26" s="24">
        <f t="shared" si="19"/>
        <v>129.23500000000013</v>
      </c>
      <c r="AM26" s="23">
        <f t="shared" si="20"/>
        <v>0.32575413185017554</v>
      </c>
      <c r="AN26" s="31">
        <v>65508.443359999997</v>
      </c>
      <c r="AO26" s="30">
        <v>0</v>
      </c>
      <c r="AP26" s="30">
        <v>-5083.3090000000002</v>
      </c>
      <c r="AQ26" s="30">
        <v>84705.688999999998</v>
      </c>
      <c r="AR26" s="30">
        <v>3123.1019999999999</v>
      </c>
      <c r="AS26" s="29">
        <f t="shared" si="21"/>
        <v>4.7674800984616163E-2</v>
      </c>
      <c r="AT26" s="28">
        <f t="shared" si="22"/>
        <v>1.0115828352279637</v>
      </c>
      <c r="AU26" s="27">
        <f t="shared" si="23"/>
        <v>750.08539000000019</v>
      </c>
      <c r="AV26" s="49" t="e">
        <f t="shared" si="24"/>
        <v>#DIV/0!</v>
      </c>
      <c r="AW26" s="26">
        <f t="shared" si="25"/>
        <v>0</v>
      </c>
      <c r="AX26" s="26">
        <f t="shared" si="25"/>
        <v>-681.20200000000023</v>
      </c>
      <c r="AY26" s="25">
        <f t="shared" si="26"/>
        <v>1.17410211962069</v>
      </c>
      <c r="AZ26" s="26">
        <f t="shared" si="27"/>
        <v>12560.611000000004</v>
      </c>
      <c r="BA26" s="25">
        <f t="shared" si="28"/>
        <v>0.88928037841160856</v>
      </c>
      <c r="BB26" s="24">
        <f t="shared" si="29"/>
        <v>-388.84100000000035</v>
      </c>
      <c r="BC26" s="23">
        <f t="shared" si="30"/>
        <v>-0.65567007101449271</v>
      </c>
    </row>
    <row r="27" spans="1:55" hidden="1" x14ac:dyDescent="0.25">
      <c r="A27" s="43" t="s">
        <v>67</v>
      </c>
      <c r="B27" s="31">
        <v>1486291.8837599999</v>
      </c>
      <c r="C27" s="30">
        <v>0</v>
      </c>
      <c r="D27" s="30">
        <v>-47954.163999999997</v>
      </c>
      <c r="E27" s="30">
        <v>1279233.1850000001</v>
      </c>
      <c r="F27" s="30">
        <v>29981.51</v>
      </c>
      <c r="G27" s="29">
        <f t="shared" si="0"/>
        <v>2.0172020265732196E-2</v>
      </c>
      <c r="H27" s="31">
        <v>1552944.33277</v>
      </c>
      <c r="I27" s="30">
        <v>0</v>
      </c>
      <c r="J27" s="30">
        <v>-54283.345000000001</v>
      </c>
      <c r="K27" s="30">
        <v>1339620.7309999999</v>
      </c>
      <c r="L27" s="30">
        <v>36336.125</v>
      </c>
      <c r="M27" s="29">
        <f t="shared" si="1"/>
        <v>2.33982147545411E-2</v>
      </c>
      <c r="N27" s="48">
        <f t="shared" si="2"/>
        <v>1.0448447910792487</v>
      </c>
      <c r="O27" s="47">
        <f t="shared" si="3"/>
        <v>66652.449010000098</v>
      </c>
      <c r="P27" s="49" t="e">
        <f t="shared" si="4"/>
        <v>#DIV/0!</v>
      </c>
      <c r="Q27" s="30">
        <f t="shared" si="5"/>
        <v>0</v>
      </c>
      <c r="R27" s="26">
        <f t="shared" si="5"/>
        <v>-6329.1810000000041</v>
      </c>
      <c r="S27" s="46">
        <f t="shared" si="6"/>
        <v>1.0472060502401679</v>
      </c>
      <c r="T27" s="30">
        <f t="shared" si="7"/>
        <v>60387.545999999857</v>
      </c>
      <c r="U27" s="46">
        <f t="shared" si="8"/>
        <v>1.2119511325480272</v>
      </c>
      <c r="V27" s="45">
        <f t="shared" si="9"/>
        <v>6354.6150000000016</v>
      </c>
      <c r="W27" s="44">
        <f t="shared" si="10"/>
        <v>0.32261944888089045</v>
      </c>
      <c r="X27" s="31">
        <v>1673525.7945999999</v>
      </c>
      <c r="Y27" s="30">
        <v>0</v>
      </c>
      <c r="Z27" s="30">
        <v>144399.27799999999</v>
      </c>
      <c r="AA27" s="30">
        <v>1405960.8019999999</v>
      </c>
      <c r="AB27" s="30">
        <v>42559.112999999998</v>
      </c>
      <c r="AC27" s="29">
        <f t="shared" si="11"/>
        <v>2.5430807901095018E-2</v>
      </c>
      <c r="AD27" s="28">
        <f t="shared" si="12"/>
        <v>1.0776469956362942</v>
      </c>
      <c r="AE27" s="27">
        <f t="shared" si="13"/>
        <v>120581.46182999993</v>
      </c>
      <c r="AF27" s="49" t="e">
        <f t="shared" si="14"/>
        <v>#DIV/0!</v>
      </c>
      <c r="AG27" s="26">
        <f t="shared" si="15"/>
        <v>0</v>
      </c>
      <c r="AH27" s="26">
        <f t="shared" si="15"/>
        <v>198682.62299999999</v>
      </c>
      <c r="AI27" s="25">
        <f t="shared" si="16"/>
        <v>1.0495215320760813</v>
      </c>
      <c r="AJ27" s="26">
        <f t="shared" si="17"/>
        <v>66340.070999999996</v>
      </c>
      <c r="AK27" s="25">
        <f t="shared" si="18"/>
        <v>1.1712617402103278</v>
      </c>
      <c r="AL27" s="24">
        <f t="shared" si="19"/>
        <v>6222.9879999999976</v>
      </c>
      <c r="AM27" s="23">
        <f t="shared" si="20"/>
        <v>0.20325931465539177</v>
      </c>
      <c r="AN27" s="31">
        <v>1861674.9338099998</v>
      </c>
      <c r="AO27" s="30">
        <v>0</v>
      </c>
      <c r="AP27" s="30">
        <v>115625.575</v>
      </c>
      <c r="AQ27" s="30">
        <v>1575586.1240000001</v>
      </c>
      <c r="AR27" s="30">
        <v>42935.491000000002</v>
      </c>
      <c r="AS27" s="29">
        <f t="shared" si="21"/>
        <v>2.3062829186903552E-2</v>
      </c>
      <c r="AT27" s="28">
        <f t="shared" si="22"/>
        <v>1.1124267936694521</v>
      </c>
      <c r="AU27" s="27">
        <f t="shared" si="23"/>
        <v>188149.13920999994</v>
      </c>
      <c r="AV27" s="49" t="e">
        <f t="shared" si="24"/>
        <v>#DIV/0!</v>
      </c>
      <c r="AW27" s="26">
        <f t="shared" si="25"/>
        <v>0</v>
      </c>
      <c r="AX27" s="26">
        <f t="shared" si="25"/>
        <v>-28773.702999999994</v>
      </c>
      <c r="AY27" s="25">
        <f t="shared" si="26"/>
        <v>1.1206472625401118</v>
      </c>
      <c r="AZ27" s="26">
        <f t="shared" si="27"/>
        <v>169625.32200000016</v>
      </c>
      <c r="BA27" s="25">
        <f t="shared" si="28"/>
        <v>1.0088436523571345</v>
      </c>
      <c r="BB27" s="24">
        <f t="shared" si="29"/>
        <v>376.37800000000425</v>
      </c>
      <c r="BC27" s="23">
        <f t="shared" si="30"/>
        <v>-0.2367978714191466</v>
      </c>
    </row>
    <row r="28" spans="1:55" hidden="1" x14ac:dyDescent="0.25">
      <c r="A28" s="43" t="s">
        <v>66</v>
      </c>
      <c r="B28" s="31">
        <v>30576.68275</v>
      </c>
      <c r="C28" s="30">
        <v>1941.1567</v>
      </c>
      <c r="D28" s="30">
        <v>-5885.9979999999996</v>
      </c>
      <c r="E28" s="30">
        <v>17355.528999999999</v>
      </c>
      <c r="F28" s="30">
        <v>627.67600000000004</v>
      </c>
      <c r="G28" s="29">
        <f t="shared" si="0"/>
        <v>2.0527929897823857E-2</v>
      </c>
      <c r="H28" s="31">
        <v>34117.735930000003</v>
      </c>
      <c r="I28" s="30">
        <v>2669.0245</v>
      </c>
      <c r="J28" s="30">
        <v>-3716.8449999999998</v>
      </c>
      <c r="K28" s="30">
        <v>17784.13</v>
      </c>
      <c r="L28" s="30">
        <v>746.50699999999995</v>
      </c>
      <c r="M28" s="29">
        <f t="shared" si="1"/>
        <v>2.1880320591366974E-2</v>
      </c>
      <c r="N28" s="48">
        <f t="shared" si="2"/>
        <v>1.1158089387574264</v>
      </c>
      <c r="O28" s="47">
        <f t="shared" si="3"/>
        <v>3541.0531800000026</v>
      </c>
      <c r="P28" s="46">
        <f t="shared" si="4"/>
        <v>1.3749660189720903</v>
      </c>
      <c r="Q28" s="30">
        <f t="shared" si="5"/>
        <v>727.86779999999999</v>
      </c>
      <c r="R28" s="26">
        <f t="shared" si="5"/>
        <v>2169.1529999999998</v>
      </c>
      <c r="S28" s="46">
        <f t="shared" si="6"/>
        <v>1.0246953578885438</v>
      </c>
      <c r="T28" s="30">
        <f t="shared" si="7"/>
        <v>428.60100000000239</v>
      </c>
      <c r="U28" s="46">
        <f t="shared" si="8"/>
        <v>1.1893190117194219</v>
      </c>
      <c r="V28" s="45">
        <f t="shared" si="9"/>
        <v>118.8309999999999</v>
      </c>
      <c r="W28" s="44">
        <f t="shared" si="10"/>
        <v>0.13523906935431174</v>
      </c>
      <c r="X28" s="31">
        <v>34801.533069999998</v>
      </c>
      <c r="Y28" s="30">
        <v>3686.1536000000001</v>
      </c>
      <c r="Z28" s="30">
        <v>-3777.3449999999998</v>
      </c>
      <c r="AA28" s="30">
        <v>19547.401000000002</v>
      </c>
      <c r="AB28" s="30">
        <v>956.48400000000004</v>
      </c>
      <c r="AC28" s="29">
        <f t="shared" si="11"/>
        <v>2.7483961642612777E-2</v>
      </c>
      <c r="AD28" s="28">
        <f t="shared" si="12"/>
        <v>1.0200422777584937</v>
      </c>
      <c r="AE28" s="27">
        <f t="shared" si="13"/>
        <v>683.79713999999512</v>
      </c>
      <c r="AF28" s="25">
        <f t="shared" si="14"/>
        <v>1.381086460615105</v>
      </c>
      <c r="AG28" s="26">
        <f t="shared" si="15"/>
        <v>1017.1291000000001</v>
      </c>
      <c r="AH28" s="26">
        <f t="shared" si="15"/>
        <v>-60.5</v>
      </c>
      <c r="AI28" s="25">
        <f t="shared" si="16"/>
        <v>1.0991485667277512</v>
      </c>
      <c r="AJ28" s="26">
        <f t="shared" si="17"/>
        <v>1763.2710000000006</v>
      </c>
      <c r="AK28" s="25">
        <f t="shared" si="18"/>
        <v>1.2812793450027931</v>
      </c>
      <c r="AL28" s="24">
        <f t="shared" si="19"/>
        <v>209.97700000000009</v>
      </c>
      <c r="AM28" s="23">
        <f t="shared" si="20"/>
        <v>0.56036410512458024</v>
      </c>
      <c r="AN28" s="31">
        <v>39323.606617179998</v>
      </c>
      <c r="AO28" s="30">
        <v>5014.8872000000001</v>
      </c>
      <c r="AP28" s="30">
        <v>-2617.337</v>
      </c>
      <c r="AQ28" s="30">
        <v>21163.187999999998</v>
      </c>
      <c r="AR28" s="30">
        <v>971.89200000000005</v>
      </c>
      <c r="AS28" s="29">
        <f t="shared" si="21"/>
        <v>2.4715230458423731E-2</v>
      </c>
      <c r="AT28" s="28">
        <f t="shared" si="22"/>
        <v>1.1299389178656087</v>
      </c>
      <c r="AU28" s="27">
        <f t="shared" si="23"/>
        <v>4522.0735471799999</v>
      </c>
      <c r="AV28" s="25">
        <f t="shared" si="24"/>
        <v>1.3604661509493257</v>
      </c>
      <c r="AW28" s="26">
        <f t="shared" si="25"/>
        <v>1328.7336</v>
      </c>
      <c r="AX28" s="26">
        <f t="shared" si="25"/>
        <v>1160.0079999999998</v>
      </c>
      <c r="AY28" s="25">
        <f t="shared" si="26"/>
        <v>1.0826599403163621</v>
      </c>
      <c r="AZ28" s="26">
        <f t="shared" si="27"/>
        <v>1615.7869999999966</v>
      </c>
      <c r="BA28" s="25">
        <f t="shared" si="28"/>
        <v>1.0161089992096053</v>
      </c>
      <c r="BB28" s="24">
        <f t="shared" si="29"/>
        <v>15.408000000000015</v>
      </c>
      <c r="BC28" s="23">
        <f t="shared" si="30"/>
        <v>-0.27687311841890461</v>
      </c>
    </row>
    <row r="29" spans="1:55" hidden="1" x14ac:dyDescent="0.25">
      <c r="A29" s="43" t="s">
        <v>65</v>
      </c>
      <c r="B29" s="31">
        <v>62190.946710000004</v>
      </c>
      <c r="C29" s="30">
        <v>390.3064</v>
      </c>
      <c r="D29" s="30">
        <v>-12428.056</v>
      </c>
      <c r="E29" s="30">
        <v>50384.021000000001</v>
      </c>
      <c r="F29" s="30">
        <v>794.68</v>
      </c>
      <c r="G29" s="29">
        <f t="shared" si="0"/>
        <v>1.2778065651671762E-2</v>
      </c>
      <c r="H29" s="31">
        <v>65768.046619999994</v>
      </c>
      <c r="I29" s="30">
        <v>488.89179999999999</v>
      </c>
      <c r="J29" s="30">
        <v>-10914.421</v>
      </c>
      <c r="K29" s="30">
        <v>57428.94</v>
      </c>
      <c r="L29" s="30">
        <v>831.31500000000005</v>
      </c>
      <c r="M29" s="29">
        <f t="shared" si="1"/>
        <v>1.2640104773116343E-2</v>
      </c>
      <c r="N29" s="48">
        <f t="shared" si="2"/>
        <v>1.0575180166766107</v>
      </c>
      <c r="O29" s="47">
        <f t="shared" si="3"/>
        <v>3577.0999099999899</v>
      </c>
      <c r="P29" s="46">
        <f t="shared" si="4"/>
        <v>1.2525846360705333</v>
      </c>
      <c r="Q29" s="30">
        <f t="shared" si="5"/>
        <v>98.585399999999993</v>
      </c>
      <c r="R29" s="26">
        <f t="shared" si="5"/>
        <v>1513.6350000000002</v>
      </c>
      <c r="S29" s="46">
        <f t="shared" si="6"/>
        <v>1.1398244693491217</v>
      </c>
      <c r="T29" s="30">
        <f t="shared" si="7"/>
        <v>7044.9190000000017</v>
      </c>
      <c r="U29" s="46">
        <f t="shared" si="8"/>
        <v>1.0461003171087735</v>
      </c>
      <c r="V29" s="45">
        <f t="shared" si="9"/>
        <v>36.635000000000105</v>
      </c>
      <c r="W29" s="44">
        <f t="shared" si="10"/>
        <v>-1.3796087855541886E-2</v>
      </c>
      <c r="X29" s="31">
        <v>67419.676120000004</v>
      </c>
      <c r="Y29" s="30">
        <v>230.7799</v>
      </c>
      <c r="Z29" s="30">
        <v>-8665.2160000000003</v>
      </c>
      <c r="AA29" s="30">
        <v>60042.324999999997</v>
      </c>
      <c r="AB29" s="30">
        <v>971.76300000000003</v>
      </c>
      <c r="AC29" s="29">
        <f t="shared" si="11"/>
        <v>1.441364088237925E-2</v>
      </c>
      <c r="AD29" s="28">
        <f t="shared" si="12"/>
        <v>1.0251129474704173</v>
      </c>
      <c r="AE29" s="27">
        <f t="shared" si="13"/>
        <v>1651.62950000001</v>
      </c>
      <c r="AF29" s="25">
        <f t="shared" si="14"/>
        <v>0.47204698462931882</v>
      </c>
      <c r="AG29" s="26">
        <f t="shared" si="15"/>
        <v>-258.11189999999999</v>
      </c>
      <c r="AH29" s="26">
        <f t="shared" si="15"/>
        <v>2249.2049999999999</v>
      </c>
      <c r="AI29" s="25">
        <f t="shared" si="16"/>
        <v>1.0455064119240229</v>
      </c>
      <c r="AJ29" s="26">
        <f t="shared" si="17"/>
        <v>2613.3849999999948</v>
      </c>
      <c r="AK29" s="25">
        <f t="shared" si="18"/>
        <v>1.1689467891232566</v>
      </c>
      <c r="AL29" s="24">
        <f t="shared" si="19"/>
        <v>140.44799999999998</v>
      </c>
      <c r="AM29" s="23">
        <f t="shared" si="20"/>
        <v>0.17735361092629071</v>
      </c>
      <c r="AN29" s="31">
        <v>71849.920487919997</v>
      </c>
      <c r="AO29" s="30">
        <v>582.07659999999998</v>
      </c>
      <c r="AP29" s="30">
        <v>-6273.7939999999999</v>
      </c>
      <c r="AQ29" s="30">
        <v>65515.752999999997</v>
      </c>
      <c r="AR29" s="30">
        <v>1027.8579999999999</v>
      </c>
      <c r="AS29" s="29">
        <f t="shared" si="21"/>
        <v>1.4305624738621833E-2</v>
      </c>
      <c r="AT29" s="28">
        <f t="shared" si="22"/>
        <v>1.0657114454248433</v>
      </c>
      <c r="AU29" s="27">
        <f t="shared" si="23"/>
        <v>4430.2443679199932</v>
      </c>
      <c r="AV29" s="25">
        <f t="shared" si="24"/>
        <v>2.5222153229115705</v>
      </c>
      <c r="AW29" s="26">
        <f t="shared" si="25"/>
        <v>351.29669999999999</v>
      </c>
      <c r="AX29" s="26">
        <f t="shared" si="25"/>
        <v>2391.4220000000005</v>
      </c>
      <c r="AY29" s="25">
        <f t="shared" si="26"/>
        <v>1.091159494573203</v>
      </c>
      <c r="AZ29" s="26">
        <f t="shared" si="27"/>
        <v>5473.4279999999999</v>
      </c>
      <c r="BA29" s="25">
        <f t="shared" si="28"/>
        <v>1.0577249802678224</v>
      </c>
      <c r="BB29" s="24">
        <f t="shared" si="29"/>
        <v>56.094999999999914</v>
      </c>
      <c r="BC29" s="23">
        <f t="shared" si="30"/>
        <v>-1.080161437574164E-2</v>
      </c>
    </row>
    <row r="30" spans="1:55" hidden="1" x14ac:dyDescent="0.25">
      <c r="A30" s="43" t="s">
        <v>64</v>
      </c>
      <c r="B30" s="31">
        <v>73370.936050000004</v>
      </c>
      <c r="C30" s="30">
        <v>5863.0785999999998</v>
      </c>
      <c r="D30" s="30">
        <v>-5758.5720000000001</v>
      </c>
      <c r="E30" s="30">
        <v>34546.137000000002</v>
      </c>
      <c r="F30" s="30">
        <v>1451.94</v>
      </c>
      <c r="G30" s="29">
        <f t="shared" si="0"/>
        <v>1.9789034707292655E-2</v>
      </c>
      <c r="H30" s="31">
        <v>75439.897769999996</v>
      </c>
      <c r="I30" s="30">
        <v>5907.2577000000001</v>
      </c>
      <c r="J30" s="30">
        <v>-7357.8689999999997</v>
      </c>
      <c r="K30" s="30">
        <v>38747.082999999999</v>
      </c>
      <c r="L30" s="30">
        <v>1612.932</v>
      </c>
      <c r="M30" s="29">
        <f t="shared" si="1"/>
        <v>2.1380357710948688E-2</v>
      </c>
      <c r="N30" s="48">
        <f t="shared" si="2"/>
        <v>1.0281986550994806</v>
      </c>
      <c r="O30" s="47">
        <f t="shared" si="3"/>
        <v>2068.9617199999921</v>
      </c>
      <c r="P30" s="46">
        <f t="shared" si="4"/>
        <v>1.007535136915954</v>
      </c>
      <c r="Q30" s="30">
        <f t="shared" si="5"/>
        <v>44.17910000000029</v>
      </c>
      <c r="R30" s="26">
        <f t="shared" si="5"/>
        <v>-1599.2969999999996</v>
      </c>
      <c r="S30" s="46">
        <f t="shared" si="6"/>
        <v>1.1216039292613236</v>
      </c>
      <c r="T30" s="30">
        <f t="shared" si="7"/>
        <v>4200.9459999999963</v>
      </c>
      <c r="U30" s="46">
        <f t="shared" si="8"/>
        <v>1.1108806149014421</v>
      </c>
      <c r="V30" s="45">
        <f t="shared" si="9"/>
        <v>160.99199999999996</v>
      </c>
      <c r="W30" s="44">
        <f t="shared" si="10"/>
        <v>0.15913230036560325</v>
      </c>
      <c r="X30" s="31">
        <v>78414.300969999997</v>
      </c>
      <c r="Y30" s="30">
        <v>6905.8759</v>
      </c>
      <c r="Z30" s="30">
        <v>-2789.2170000000001</v>
      </c>
      <c r="AA30" s="30">
        <v>45128.743000000002</v>
      </c>
      <c r="AB30" s="30">
        <v>1676.3019999999999</v>
      </c>
      <c r="AC30" s="29">
        <f t="shared" si="11"/>
        <v>2.1377503583706308E-2</v>
      </c>
      <c r="AD30" s="28">
        <f t="shared" si="12"/>
        <v>1.0394274553376028</v>
      </c>
      <c r="AE30" s="27">
        <f t="shared" si="13"/>
        <v>2974.4032000000007</v>
      </c>
      <c r="AF30" s="25">
        <f t="shared" si="14"/>
        <v>1.169049371250555</v>
      </c>
      <c r="AG30" s="26">
        <f t="shared" si="15"/>
        <v>998.61819999999989</v>
      </c>
      <c r="AH30" s="26">
        <f t="shared" si="15"/>
        <v>4568.652</v>
      </c>
      <c r="AI30" s="25">
        <f t="shared" si="16"/>
        <v>1.164700398220945</v>
      </c>
      <c r="AJ30" s="26">
        <f t="shared" si="17"/>
        <v>6381.6600000000035</v>
      </c>
      <c r="AK30" s="25">
        <f t="shared" si="18"/>
        <v>1.0392886990896082</v>
      </c>
      <c r="AL30" s="24">
        <f t="shared" si="19"/>
        <v>63.369999999999891</v>
      </c>
      <c r="AM30" s="23">
        <f t="shared" si="20"/>
        <v>-2.854127242379878E-4</v>
      </c>
      <c r="AN30" s="31">
        <v>76277.86775813</v>
      </c>
      <c r="AO30" s="30">
        <v>6854.1364000000003</v>
      </c>
      <c r="AP30" s="30">
        <v>-5439.5950000000003</v>
      </c>
      <c r="AQ30" s="30">
        <v>46817.73</v>
      </c>
      <c r="AR30" s="30">
        <v>1646.049</v>
      </c>
      <c r="AS30" s="29">
        <f t="shared" si="21"/>
        <v>2.1579640967671877E-2</v>
      </c>
      <c r="AT30" s="28">
        <f t="shared" si="22"/>
        <v>0.97275454623146662</v>
      </c>
      <c r="AU30" s="27">
        <f t="shared" si="23"/>
        <v>-2136.4332118699967</v>
      </c>
      <c r="AV30" s="25">
        <f t="shared" si="24"/>
        <v>0.99250790185789473</v>
      </c>
      <c r="AW30" s="26">
        <f t="shared" si="25"/>
        <v>-51.73949999999968</v>
      </c>
      <c r="AX30" s="26">
        <f t="shared" si="25"/>
        <v>-2650.3780000000002</v>
      </c>
      <c r="AY30" s="25">
        <f t="shared" si="26"/>
        <v>1.0374259704064879</v>
      </c>
      <c r="AZ30" s="26">
        <f t="shared" si="27"/>
        <v>1688.987000000001</v>
      </c>
      <c r="BA30" s="25">
        <f t="shared" si="28"/>
        <v>0.98195253599888332</v>
      </c>
      <c r="BB30" s="24">
        <f t="shared" si="29"/>
        <v>-30.252999999999929</v>
      </c>
      <c r="BC30" s="23">
        <f t="shared" si="30"/>
        <v>2.0213738396556921E-2</v>
      </c>
    </row>
    <row r="31" spans="1:55" hidden="1" x14ac:dyDescent="0.25">
      <c r="A31" s="43" t="s">
        <v>63</v>
      </c>
      <c r="B31" s="31">
        <v>53029.312130000006</v>
      </c>
      <c r="C31" s="30">
        <v>821.06169999999997</v>
      </c>
      <c r="D31" s="30">
        <v>-4978.607</v>
      </c>
      <c r="E31" s="30">
        <v>35867.014000000003</v>
      </c>
      <c r="F31" s="30">
        <v>2778.107</v>
      </c>
      <c r="G31" s="29">
        <f t="shared" si="0"/>
        <v>5.2388139472553247E-2</v>
      </c>
      <c r="H31" s="31">
        <v>56404.965790000002</v>
      </c>
      <c r="I31" s="30">
        <v>1542.0262</v>
      </c>
      <c r="J31" s="30">
        <v>-4260.7309999999998</v>
      </c>
      <c r="K31" s="30">
        <v>39987.824000000001</v>
      </c>
      <c r="L31" s="30">
        <v>3073.25</v>
      </c>
      <c r="M31" s="29">
        <f t="shared" si="1"/>
        <v>5.448545100518179E-2</v>
      </c>
      <c r="N31" s="48">
        <f t="shared" si="2"/>
        <v>1.063656372757102</v>
      </c>
      <c r="O31" s="47">
        <f t="shared" si="3"/>
        <v>3375.6536599999963</v>
      </c>
      <c r="P31" s="46">
        <f t="shared" si="4"/>
        <v>1.878088090091159</v>
      </c>
      <c r="Q31" s="30">
        <f t="shared" si="5"/>
        <v>720.96450000000004</v>
      </c>
      <c r="R31" s="26">
        <f t="shared" si="5"/>
        <v>717.8760000000002</v>
      </c>
      <c r="S31" s="46">
        <f t="shared" si="6"/>
        <v>1.1148913595093251</v>
      </c>
      <c r="T31" s="30">
        <f t="shared" si="7"/>
        <v>4120.8099999999977</v>
      </c>
      <c r="U31" s="46">
        <f t="shared" si="8"/>
        <v>1.106238888566927</v>
      </c>
      <c r="V31" s="45">
        <f t="shared" si="9"/>
        <v>295.14300000000003</v>
      </c>
      <c r="W31" s="44">
        <f t="shared" si="10"/>
        <v>0.2097311532628543</v>
      </c>
      <c r="X31" s="31">
        <v>58063.496799999994</v>
      </c>
      <c r="Y31" s="30">
        <v>2143.9032000000002</v>
      </c>
      <c r="Z31" s="30">
        <v>-1950.1379999999999</v>
      </c>
      <c r="AA31" s="30">
        <v>40568.446000000004</v>
      </c>
      <c r="AB31" s="30">
        <v>3129.4180000000001</v>
      </c>
      <c r="AC31" s="29">
        <f t="shared" si="11"/>
        <v>5.3896478380888707E-2</v>
      </c>
      <c r="AD31" s="28">
        <f t="shared" si="12"/>
        <v>1.0294039892901421</v>
      </c>
      <c r="AE31" s="27">
        <f t="shared" si="13"/>
        <v>1658.5310099999915</v>
      </c>
      <c r="AF31" s="25">
        <f t="shared" si="14"/>
        <v>1.3903156768672285</v>
      </c>
      <c r="AG31" s="26">
        <f t="shared" si="15"/>
        <v>601.87700000000018</v>
      </c>
      <c r="AH31" s="26">
        <f t="shared" si="15"/>
        <v>2310.5929999999998</v>
      </c>
      <c r="AI31" s="25">
        <f t="shared" si="16"/>
        <v>1.0145199698788312</v>
      </c>
      <c r="AJ31" s="26">
        <f t="shared" si="17"/>
        <v>580.62200000000303</v>
      </c>
      <c r="AK31" s="25">
        <f t="shared" si="18"/>
        <v>1.018276417473359</v>
      </c>
      <c r="AL31" s="24">
        <f t="shared" si="19"/>
        <v>56.16800000000012</v>
      </c>
      <c r="AM31" s="23">
        <f t="shared" si="20"/>
        <v>-5.8897262429308261E-2</v>
      </c>
      <c r="AN31" s="31">
        <v>67218.905090209999</v>
      </c>
      <c r="AO31" s="30">
        <v>2524.5263999999997</v>
      </c>
      <c r="AP31" s="30">
        <v>4683.518</v>
      </c>
      <c r="AQ31" s="30">
        <v>47699.245999999999</v>
      </c>
      <c r="AR31" s="30">
        <v>3042.8409999999999</v>
      </c>
      <c r="AS31" s="29">
        <f t="shared" si="21"/>
        <v>4.5267637071987506E-2</v>
      </c>
      <c r="AT31" s="28">
        <f t="shared" si="22"/>
        <v>1.1576792441858239</v>
      </c>
      <c r="AU31" s="27">
        <f t="shared" si="23"/>
        <v>9155.4082902100054</v>
      </c>
      <c r="AV31" s="25">
        <f t="shared" si="24"/>
        <v>1.1775374932972718</v>
      </c>
      <c r="AW31" s="26">
        <f t="shared" si="25"/>
        <v>380.62319999999954</v>
      </c>
      <c r="AX31" s="26">
        <f t="shared" si="25"/>
        <v>6633.6559999999999</v>
      </c>
      <c r="AY31" s="25">
        <f t="shared" si="26"/>
        <v>1.1757720766528743</v>
      </c>
      <c r="AZ31" s="26">
        <f t="shared" si="27"/>
        <v>7130.7999999999956</v>
      </c>
      <c r="BA31" s="25">
        <f t="shared" si="28"/>
        <v>0.97233447241627669</v>
      </c>
      <c r="BB31" s="24">
        <f t="shared" si="29"/>
        <v>-86.577000000000226</v>
      </c>
      <c r="BC31" s="23">
        <f t="shared" si="30"/>
        <v>-0.86288413089012017</v>
      </c>
    </row>
    <row r="32" spans="1:55" hidden="1" x14ac:dyDescent="0.25">
      <c r="A32" s="43" t="s">
        <v>62</v>
      </c>
      <c r="B32" s="31">
        <v>47649.692159999999</v>
      </c>
      <c r="C32" s="30">
        <v>325.41290000000004</v>
      </c>
      <c r="D32" s="30">
        <v>-6118.2169999999996</v>
      </c>
      <c r="E32" s="30">
        <v>29940.151999999998</v>
      </c>
      <c r="F32" s="30">
        <v>1716.0730000000001</v>
      </c>
      <c r="G32" s="29">
        <f t="shared" si="0"/>
        <v>3.6014356488132247E-2</v>
      </c>
      <c r="H32" s="31">
        <v>62733.546689999996</v>
      </c>
      <c r="I32" s="30">
        <v>827.15480000000002</v>
      </c>
      <c r="J32" s="30">
        <v>876.40700000000004</v>
      </c>
      <c r="K32" s="30">
        <v>34906.313999999998</v>
      </c>
      <c r="L32" s="30">
        <v>1710.1610000000001</v>
      </c>
      <c r="M32" s="29">
        <f t="shared" si="1"/>
        <v>2.7260709624004207E-2</v>
      </c>
      <c r="N32" s="48">
        <f t="shared" si="2"/>
        <v>1.3165572293594434</v>
      </c>
      <c r="O32" s="47">
        <f t="shared" si="3"/>
        <v>15083.854529999997</v>
      </c>
      <c r="P32" s="46">
        <f t="shared" si="4"/>
        <v>2.541862353950934</v>
      </c>
      <c r="Q32" s="30">
        <f t="shared" si="5"/>
        <v>501.74189999999999</v>
      </c>
      <c r="R32" s="26">
        <f t="shared" si="5"/>
        <v>6994.6239999999998</v>
      </c>
      <c r="S32" s="46">
        <f t="shared" si="6"/>
        <v>1.16586963219158</v>
      </c>
      <c r="T32" s="30">
        <f t="shared" si="7"/>
        <v>4966.1620000000003</v>
      </c>
      <c r="U32" s="46">
        <f t="shared" si="8"/>
        <v>0.99655492511099464</v>
      </c>
      <c r="V32" s="45">
        <f t="shared" si="9"/>
        <v>-5.9120000000000346</v>
      </c>
      <c r="W32" s="44">
        <f t="shared" si="10"/>
        <v>-0.87536468641280407</v>
      </c>
      <c r="X32" s="31">
        <v>59136.471950000006</v>
      </c>
      <c r="Y32" s="30">
        <v>1289.9804999999999</v>
      </c>
      <c r="Z32" s="30">
        <v>-11093.763999999999</v>
      </c>
      <c r="AA32" s="30">
        <v>33985.178</v>
      </c>
      <c r="AB32" s="30">
        <v>1885.7380000000001</v>
      </c>
      <c r="AC32" s="29">
        <f t="shared" si="11"/>
        <v>3.1887901625149283E-2</v>
      </c>
      <c r="AD32" s="28">
        <f t="shared" si="12"/>
        <v>0.94266106525468651</v>
      </c>
      <c r="AE32" s="27">
        <f t="shared" si="13"/>
        <v>-3597.0747399999891</v>
      </c>
      <c r="AF32" s="25">
        <f t="shared" si="14"/>
        <v>1.559539399396582</v>
      </c>
      <c r="AG32" s="26">
        <f t="shared" si="15"/>
        <v>462.82569999999987</v>
      </c>
      <c r="AH32" s="26">
        <f t="shared" si="15"/>
        <v>-11970.170999999998</v>
      </c>
      <c r="AI32" s="25">
        <f t="shared" si="16"/>
        <v>0.97361119251949668</v>
      </c>
      <c r="AJ32" s="26">
        <f t="shared" si="17"/>
        <v>-921.1359999999986</v>
      </c>
      <c r="AK32" s="25">
        <f t="shared" si="18"/>
        <v>1.102666941884419</v>
      </c>
      <c r="AL32" s="24">
        <f t="shared" si="19"/>
        <v>175.577</v>
      </c>
      <c r="AM32" s="23">
        <f t="shared" si="20"/>
        <v>0.46271920011450757</v>
      </c>
      <c r="AN32" s="31">
        <v>85509.273597880005</v>
      </c>
      <c r="AO32" s="30">
        <v>1485.25</v>
      </c>
      <c r="AP32" s="30">
        <v>-2817.1379999999999</v>
      </c>
      <c r="AQ32" s="30">
        <v>35097.305999999997</v>
      </c>
      <c r="AR32" s="30">
        <v>1784.9690000000001</v>
      </c>
      <c r="AS32" s="29">
        <f t="shared" si="21"/>
        <v>2.0874566288494982E-2</v>
      </c>
      <c r="AT32" s="28">
        <f t="shared" si="22"/>
        <v>1.4459650834459359</v>
      </c>
      <c r="AU32" s="27">
        <f t="shared" si="23"/>
        <v>26372.801647879998</v>
      </c>
      <c r="AV32" s="25">
        <f t="shared" si="24"/>
        <v>1.1513739936378884</v>
      </c>
      <c r="AW32" s="26">
        <f t="shared" si="25"/>
        <v>195.26950000000011</v>
      </c>
      <c r="AX32" s="26">
        <f t="shared" si="25"/>
        <v>8276.6260000000002</v>
      </c>
      <c r="AY32" s="25">
        <f t="shared" si="26"/>
        <v>1.0327239127598506</v>
      </c>
      <c r="AZ32" s="26">
        <f t="shared" si="27"/>
        <v>1112.127999999997</v>
      </c>
      <c r="BA32" s="25">
        <f t="shared" si="28"/>
        <v>0.94656256595560995</v>
      </c>
      <c r="BB32" s="24">
        <f t="shared" si="29"/>
        <v>-100.76900000000001</v>
      </c>
      <c r="BC32" s="23">
        <f t="shared" si="30"/>
        <v>-1.10133353366543</v>
      </c>
    </row>
    <row r="33" spans="1:55" hidden="1" x14ac:dyDescent="0.25">
      <c r="A33" s="43" t="s">
        <v>61</v>
      </c>
      <c r="B33" s="31">
        <v>94886.668409999998</v>
      </c>
      <c r="C33" s="30">
        <v>0</v>
      </c>
      <c r="D33" s="30">
        <v>-4751.8310000000001</v>
      </c>
      <c r="E33" s="30">
        <v>81739.123999999996</v>
      </c>
      <c r="F33" s="30">
        <v>4790.3220000000001</v>
      </c>
      <c r="G33" s="29">
        <f t="shared" si="0"/>
        <v>5.0484668502652937E-2</v>
      </c>
      <c r="H33" s="31">
        <v>122317.12803000001</v>
      </c>
      <c r="I33" s="30">
        <v>0</v>
      </c>
      <c r="J33" s="30">
        <v>13350.138000000001</v>
      </c>
      <c r="K33" s="30">
        <v>109178.976</v>
      </c>
      <c r="L33" s="30">
        <v>5247.3230000000003</v>
      </c>
      <c r="M33" s="29">
        <f t="shared" si="1"/>
        <v>4.2899331307983457E-2</v>
      </c>
      <c r="N33" s="48">
        <f t="shared" si="2"/>
        <v>1.2890865500880959</v>
      </c>
      <c r="O33" s="47">
        <f t="shared" si="3"/>
        <v>27430.459620000009</v>
      </c>
      <c r="P33" s="49" t="e">
        <f t="shared" si="4"/>
        <v>#DIV/0!</v>
      </c>
      <c r="Q33" s="30">
        <f t="shared" si="5"/>
        <v>0</v>
      </c>
      <c r="R33" s="26">
        <f t="shared" si="5"/>
        <v>18101.969000000001</v>
      </c>
      <c r="S33" s="46">
        <f t="shared" si="6"/>
        <v>1.3357003434487504</v>
      </c>
      <c r="T33" s="30">
        <f t="shared" si="7"/>
        <v>27439.851999999999</v>
      </c>
      <c r="U33" s="46">
        <f t="shared" si="8"/>
        <v>1.0954008937186268</v>
      </c>
      <c r="V33" s="45">
        <f t="shared" si="9"/>
        <v>457.0010000000002</v>
      </c>
      <c r="W33" s="44">
        <f t="shared" si="10"/>
        <v>-0.75853371946694792</v>
      </c>
      <c r="X33" s="31">
        <v>132512.57871</v>
      </c>
      <c r="Y33" s="30">
        <v>0</v>
      </c>
      <c r="Z33" s="30">
        <v>11709.050999999999</v>
      </c>
      <c r="AA33" s="30">
        <v>117930.92</v>
      </c>
      <c r="AB33" s="30">
        <v>5904.7250000000004</v>
      </c>
      <c r="AC33" s="29">
        <f t="shared" si="11"/>
        <v>4.4559732045682414E-2</v>
      </c>
      <c r="AD33" s="28">
        <f t="shared" si="12"/>
        <v>1.0833526002793281</v>
      </c>
      <c r="AE33" s="27">
        <f t="shared" si="13"/>
        <v>10195.450679999994</v>
      </c>
      <c r="AF33" s="49" t="e">
        <f t="shared" si="14"/>
        <v>#DIV/0!</v>
      </c>
      <c r="AG33" s="26">
        <f t="shared" si="15"/>
        <v>0</v>
      </c>
      <c r="AH33" s="26">
        <f t="shared" si="15"/>
        <v>-1641.0870000000014</v>
      </c>
      <c r="AI33" s="25">
        <f t="shared" si="16"/>
        <v>1.0801614406055613</v>
      </c>
      <c r="AJ33" s="26">
        <f t="shared" si="17"/>
        <v>8751.9440000000031</v>
      </c>
      <c r="AK33" s="25">
        <f t="shared" si="18"/>
        <v>1.1252833111283602</v>
      </c>
      <c r="AL33" s="24">
        <f t="shared" si="19"/>
        <v>657.40200000000004</v>
      </c>
      <c r="AM33" s="23">
        <f t="shared" si="20"/>
        <v>0.16604007376989569</v>
      </c>
      <c r="AN33" s="31">
        <v>136684.29896698002</v>
      </c>
      <c r="AO33" s="30">
        <v>0</v>
      </c>
      <c r="AP33" s="30">
        <v>2863.8989999999999</v>
      </c>
      <c r="AQ33" s="30">
        <v>124406.052</v>
      </c>
      <c r="AR33" s="30">
        <v>6179.8519999999999</v>
      </c>
      <c r="AS33" s="29">
        <f t="shared" si="21"/>
        <v>4.5212596082399477E-2</v>
      </c>
      <c r="AT33" s="28">
        <f t="shared" si="22"/>
        <v>1.0314816925124497</v>
      </c>
      <c r="AU33" s="27">
        <f t="shared" si="23"/>
        <v>4171.7202569800138</v>
      </c>
      <c r="AV33" s="49" t="e">
        <f t="shared" si="24"/>
        <v>#DIV/0!</v>
      </c>
      <c r="AW33" s="26">
        <f t="shared" si="25"/>
        <v>0</v>
      </c>
      <c r="AX33" s="26">
        <f t="shared" si="25"/>
        <v>-8845.152</v>
      </c>
      <c r="AY33" s="25">
        <f t="shared" si="26"/>
        <v>1.05490614335918</v>
      </c>
      <c r="AZ33" s="26">
        <f t="shared" si="27"/>
        <v>6475.1319999999978</v>
      </c>
      <c r="BA33" s="25">
        <f t="shared" si="28"/>
        <v>1.0465943799245518</v>
      </c>
      <c r="BB33" s="24">
        <f t="shared" si="29"/>
        <v>275.1269999999995</v>
      </c>
      <c r="BC33" s="23">
        <f t="shared" si="30"/>
        <v>6.5286403671706295E-2</v>
      </c>
    </row>
    <row r="34" spans="1:55" hidden="1" x14ac:dyDescent="0.25">
      <c r="A34" s="43" t="s">
        <v>60</v>
      </c>
      <c r="B34" s="31">
        <v>56178.012040000001</v>
      </c>
      <c r="C34" s="30">
        <v>589.0915</v>
      </c>
      <c r="D34" s="30">
        <v>-6883.2060000000001</v>
      </c>
      <c r="E34" s="30">
        <v>43970.409</v>
      </c>
      <c r="F34" s="30">
        <v>967.721</v>
      </c>
      <c r="G34" s="29">
        <f t="shared" si="0"/>
        <v>1.7225974449059555E-2</v>
      </c>
      <c r="H34" s="31">
        <v>57661.168399999995</v>
      </c>
      <c r="I34" s="30">
        <v>1037.4838999999999</v>
      </c>
      <c r="J34" s="30">
        <v>-9791.5580000000009</v>
      </c>
      <c r="K34" s="30">
        <v>44953.49</v>
      </c>
      <c r="L34" s="30">
        <v>937.54100000000005</v>
      </c>
      <c r="M34" s="29">
        <f t="shared" si="1"/>
        <v>1.6259486687751547E-2</v>
      </c>
      <c r="N34" s="48">
        <f t="shared" si="2"/>
        <v>1.0264010118219198</v>
      </c>
      <c r="O34" s="47">
        <f t="shared" si="3"/>
        <v>1483.1563599999936</v>
      </c>
      <c r="P34" s="46">
        <f t="shared" si="4"/>
        <v>1.7611591747631734</v>
      </c>
      <c r="Q34" s="30">
        <f t="shared" si="5"/>
        <v>448.39239999999995</v>
      </c>
      <c r="R34" s="26">
        <f t="shared" si="5"/>
        <v>-2908.3520000000008</v>
      </c>
      <c r="S34" s="46">
        <f t="shared" si="6"/>
        <v>1.0223577861192967</v>
      </c>
      <c r="T34" s="30">
        <f t="shared" si="7"/>
        <v>983.08099999999831</v>
      </c>
      <c r="U34" s="46">
        <f t="shared" si="8"/>
        <v>0.96881332532827136</v>
      </c>
      <c r="V34" s="45">
        <f t="shared" si="9"/>
        <v>-30.17999999999995</v>
      </c>
      <c r="W34" s="44">
        <f t="shared" si="10"/>
        <v>-9.664877613080082E-2</v>
      </c>
      <c r="X34" s="31">
        <v>66555.965100000001</v>
      </c>
      <c r="Y34" s="30">
        <v>1569.3896000000002</v>
      </c>
      <c r="Z34" s="30">
        <v>-1470.9570000000001</v>
      </c>
      <c r="AA34" s="30">
        <v>53040.281000000003</v>
      </c>
      <c r="AB34" s="30">
        <v>1032.2829999999999</v>
      </c>
      <c r="AC34" s="29">
        <f t="shared" si="11"/>
        <v>1.5509999719018421E-2</v>
      </c>
      <c r="AD34" s="28">
        <f t="shared" si="12"/>
        <v>1.1542597374769812</v>
      </c>
      <c r="AE34" s="27">
        <f t="shared" si="13"/>
        <v>8894.7967000000062</v>
      </c>
      <c r="AF34" s="25">
        <f t="shared" si="14"/>
        <v>1.5126881487028381</v>
      </c>
      <c r="AG34" s="26">
        <f t="shared" si="15"/>
        <v>531.90570000000025</v>
      </c>
      <c r="AH34" s="26">
        <f t="shared" si="15"/>
        <v>8320.6010000000006</v>
      </c>
      <c r="AI34" s="25">
        <f t="shared" si="16"/>
        <v>1.1798923954513878</v>
      </c>
      <c r="AJ34" s="26">
        <f t="shared" si="17"/>
        <v>8086.7910000000047</v>
      </c>
      <c r="AK34" s="25">
        <f t="shared" si="18"/>
        <v>1.1010537139175778</v>
      </c>
      <c r="AL34" s="24">
        <f t="shared" si="19"/>
        <v>94.741999999999848</v>
      </c>
      <c r="AM34" s="23">
        <f t="shared" si="20"/>
        <v>-7.4948696873312556E-2</v>
      </c>
      <c r="AN34" s="31">
        <v>72666.954134910004</v>
      </c>
      <c r="AO34" s="30">
        <v>1126.4275</v>
      </c>
      <c r="AP34" s="30">
        <v>2525.7669999999998</v>
      </c>
      <c r="AQ34" s="30">
        <v>60477.567999999999</v>
      </c>
      <c r="AR34" s="30">
        <v>1086.1980000000001</v>
      </c>
      <c r="AS34" s="29">
        <f t="shared" si="21"/>
        <v>1.4947619766522988E-2</v>
      </c>
      <c r="AT34" s="28">
        <f t="shared" si="22"/>
        <v>1.091817300308519</v>
      </c>
      <c r="AU34" s="27">
        <f t="shared" si="23"/>
        <v>6110.9890349100024</v>
      </c>
      <c r="AV34" s="25">
        <f t="shared" si="24"/>
        <v>0.71774879864120411</v>
      </c>
      <c r="AW34" s="26">
        <f t="shared" si="25"/>
        <v>-442.96210000000019</v>
      </c>
      <c r="AX34" s="26">
        <f t="shared" si="25"/>
        <v>3996.7240000000002</v>
      </c>
      <c r="AY34" s="25">
        <f t="shared" si="26"/>
        <v>1.1402196002694631</v>
      </c>
      <c r="AZ34" s="26">
        <f t="shared" si="27"/>
        <v>7437.2869999999966</v>
      </c>
      <c r="BA34" s="25">
        <f t="shared" si="28"/>
        <v>1.0522288945957652</v>
      </c>
      <c r="BB34" s="24">
        <f t="shared" si="29"/>
        <v>53.915000000000191</v>
      </c>
      <c r="BC34" s="23">
        <f t="shared" si="30"/>
        <v>-5.6237995249543322E-2</v>
      </c>
    </row>
    <row r="35" spans="1:55" hidden="1" x14ac:dyDescent="0.25">
      <c r="A35" s="43" t="s">
        <v>59</v>
      </c>
      <c r="B35" s="31">
        <v>27924.849670000003</v>
      </c>
      <c r="C35" s="30">
        <v>358.17109999999997</v>
      </c>
      <c r="D35" s="30">
        <v>-6030.8670000000002</v>
      </c>
      <c r="E35" s="30">
        <v>18277.958999999999</v>
      </c>
      <c r="F35" s="30">
        <v>970.43600000000004</v>
      </c>
      <c r="G35" s="29">
        <f t="shared" si="0"/>
        <v>3.47517000617035E-2</v>
      </c>
      <c r="H35" s="31">
        <v>28162.295260000003</v>
      </c>
      <c r="I35" s="30">
        <v>557.95889999999997</v>
      </c>
      <c r="J35" s="30">
        <v>-4529.7510000000002</v>
      </c>
      <c r="K35" s="30">
        <v>19457.126</v>
      </c>
      <c r="L35" s="30">
        <v>1162.316</v>
      </c>
      <c r="M35" s="29">
        <f t="shared" si="1"/>
        <v>4.1272062140861168E-2</v>
      </c>
      <c r="N35" s="48">
        <f t="shared" si="2"/>
        <v>1.0085030212447335</v>
      </c>
      <c r="O35" s="47">
        <f t="shared" si="3"/>
        <v>237.44558999999936</v>
      </c>
      <c r="P35" s="46">
        <f t="shared" si="4"/>
        <v>1.5577998894941552</v>
      </c>
      <c r="Q35" s="30">
        <f t="shared" si="5"/>
        <v>199.7878</v>
      </c>
      <c r="R35" s="26">
        <f t="shared" si="5"/>
        <v>1501.116</v>
      </c>
      <c r="S35" s="46">
        <f t="shared" si="6"/>
        <v>1.064513056408541</v>
      </c>
      <c r="T35" s="30">
        <f t="shared" si="7"/>
        <v>1179.1670000000013</v>
      </c>
      <c r="U35" s="46">
        <f t="shared" si="8"/>
        <v>1.1977255584087976</v>
      </c>
      <c r="V35" s="45">
        <f t="shared" si="9"/>
        <v>191.88</v>
      </c>
      <c r="W35" s="44">
        <f t="shared" si="10"/>
        <v>0.65203620791576689</v>
      </c>
      <c r="X35" s="31">
        <v>29933.999670000001</v>
      </c>
      <c r="Y35" s="30">
        <v>598.87850000000003</v>
      </c>
      <c r="Z35" s="30">
        <v>-1334.5239999999999</v>
      </c>
      <c r="AA35" s="30">
        <v>21029.576000000001</v>
      </c>
      <c r="AB35" s="30">
        <v>1329.0229999999999</v>
      </c>
      <c r="AC35" s="29">
        <f t="shared" si="11"/>
        <v>4.4398443731258314E-2</v>
      </c>
      <c r="AD35" s="28">
        <f t="shared" si="12"/>
        <v>1.0629105118614539</v>
      </c>
      <c r="AE35" s="27">
        <f t="shared" si="13"/>
        <v>1771.7044099999985</v>
      </c>
      <c r="AF35" s="25">
        <f t="shared" si="14"/>
        <v>1.07333801826622</v>
      </c>
      <c r="AG35" s="26">
        <f t="shared" si="15"/>
        <v>40.919600000000059</v>
      </c>
      <c r="AH35" s="26">
        <f t="shared" si="15"/>
        <v>3195.2270000000003</v>
      </c>
      <c r="AI35" s="25">
        <f t="shared" si="16"/>
        <v>1.0808161493120825</v>
      </c>
      <c r="AJ35" s="26">
        <f t="shared" si="17"/>
        <v>1572.4500000000007</v>
      </c>
      <c r="AK35" s="25">
        <f t="shared" si="18"/>
        <v>1.1434265724639425</v>
      </c>
      <c r="AL35" s="24">
        <f t="shared" si="19"/>
        <v>166.70699999999988</v>
      </c>
      <c r="AM35" s="23">
        <f t="shared" si="20"/>
        <v>0.31263815903971454</v>
      </c>
      <c r="AN35" s="31">
        <v>33092.663913260003</v>
      </c>
      <c r="AO35" s="30">
        <v>877.05369999999994</v>
      </c>
      <c r="AP35" s="30">
        <v>-257.29599999999999</v>
      </c>
      <c r="AQ35" s="30">
        <v>23444.771000000001</v>
      </c>
      <c r="AR35" s="30">
        <v>1268.894</v>
      </c>
      <c r="AS35" s="29">
        <f t="shared" si="21"/>
        <v>3.8343664424415315E-2</v>
      </c>
      <c r="AT35" s="28">
        <f t="shared" si="22"/>
        <v>1.105520955371214</v>
      </c>
      <c r="AU35" s="27">
        <f t="shared" si="23"/>
        <v>3158.664243260002</v>
      </c>
      <c r="AV35" s="25">
        <f t="shared" si="24"/>
        <v>1.4644935491923652</v>
      </c>
      <c r="AW35" s="26">
        <f t="shared" si="25"/>
        <v>278.1751999999999</v>
      </c>
      <c r="AX35" s="26">
        <f t="shared" si="25"/>
        <v>1077.2279999999998</v>
      </c>
      <c r="AY35" s="25">
        <f t="shared" si="26"/>
        <v>1.1148475366312665</v>
      </c>
      <c r="AZ35" s="26">
        <f t="shared" si="27"/>
        <v>2415.1949999999997</v>
      </c>
      <c r="BA35" s="25">
        <f t="shared" si="28"/>
        <v>0.95475699066156128</v>
      </c>
      <c r="BB35" s="24">
        <f t="shared" si="29"/>
        <v>-60.128999999999905</v>
      </c>
      <c r="BC35" s="23">
        <f t="shared" si="30"/>
        <v>-0.60547793068429989</v>
      </c>
    </row>
    <row r="36" spans="1:55" hidden="1" x14ac:dyDescent="0.25">
      <c r="A36" s="43" t="s">
        <v>58</v>
      </c>
      <c r="B36" s="31">
        <v>27763.70938</v>
      </c>
      <c r="C36" s="30">
        <v>4128.2430999999997</v>
      </c>
      <c r="D36" s="30">
        <v>-5183.9549999999999</v>
      </c>
      <c r="E36" s="30">
        <v>13328.991</v>
      </c>
      <c r="F36" s="30">
        <v>863.57600000000002</v>
      </c>
      <c r="G36" s="29">
        <f t="shared" si="0"/>
        <v>3.1104489251788877E-2</v>
      </c>
      <c r="H36" s="31">
        <v>30090.698469999999</v>
      </c>
      <c r="I36" s="30">
        <v>3658.6313</v>
      </c>
      <c r="J36" s="30">
        <v>-2348.8820000000001</v>
      </c>
      <c r="K36" s="30">
        <v>14168.852999999999</v>
      </c>
      <c r="L36" s="30">
        <v>961.649</v>
      </c>
      <c r="M36" s="29">
        <f t="shared" si="1"/>
        <v>3.1958347559088746E-2</v>
      </c>
      <c r="N36" s="48">
        <f t="shared" si="2"/>
        <v>1.0838140559012004</v>
      </c>
      <c r="O36" s="47">
        <f t="shared" si="3"/>
        <v>2326.9890899999991</v>
      </c>
      <c r="P36" s="46">
        <f t="shared" si="4"/>
        <v>0.88624415068967244</v>
      </c>
      <c r="Q36" s="30">
        <f t="shared" si="5"/>
        <v>-469.61179999999968</v>
      </c>
      <c r="R36" s="26">
        <f t="shared" si="5"/>
        <v>2835.0729999999999</v>
      </c>
      <c r="S36" s="46">
        <f t="shared" si="6"/>
        <v>1.0630101708373874</v>
      </c>
      <c r="T36" s="30">
        <f t="shared" si="7"/>
        <v>839.86199999999917</v>
      </c>
      <c r="U36" s="46">
        <f t="shared" si="8"/>
        <v>1.1135661482023584</v>
      </c>
      <c r="V36" s="45">
        <f t="shared" si="9"/>
        <v>98.072999999999979</v>
      </c>
      <c r="W36" s="44">
        <f t="shared" si="10"/>
        <v>8.5385830729986859E-2</v>
      </c>
      <c r="X36" s="31">
        <v>26842.97623</v>
      </c>
      <c r="Y36" s="30">
        <v>3632.6345000000001</v>
      </c>
      <c r="Z36" s="30">
        <v>-2143.0279999999998</v>
      </c>
      <c r="AA36" s="30">
        <v>13705.075000000001</v>
      </c>
      <c r="AB36" s="30">
        <v>1025.644</v>
      </c>
      <c r="AC36" s="29">
        <f t="shared" si="11"/>
        <v>3.8209026868404002E-2</v>
      </c>
      <c r="AD36" s="28">
        <f t="shared" si="12"/>
        <v>0.89206889819330937</v>
      </c>
      <c r="AE36" s="27">
        <f t="shared" si="13"/>
        <v>-3247.7222399999991</v>
      </c>
      <c r="AF36" s="25">
        <f t="shared" si="14"/>
        <v>0.99289439195471818</v>
      </c>
      <c r="AG36" s="26">
        <f t="shared" si="15"/>
        <v>-25.996799999999894</v>
      </c>
      <c r="AH36" s="26">
        <f t="shared" si="15"/>
        <v>205.85400000000027</v>
      </c>
      <c r="AI36" s="25">
        <f t="shared" si="16"/>
        <v>0.96726778095587562</v>
      </c>
      <c r="AJ36" s="26">
        <f t="shared" si="17"/>
        <v>-463.77799999999843</v>
      </c>
      <c r="AK36" s="25">
        <f t="shared" si="18"/>
        <v>1.0665471497396659</v>
      </c>
      <c r="AL36" s="24">
        <f t="shared" si="19"/>
        <v>63.995000000000005</v>
      </c>
      <c r="AM36" s="23">
        <f t="shared" si="20"/>
        <v>0.62506793093152557</v>
      </c>
      <c r="AN36" s="31">
        <v>30177.987199209998</v>
      </c>
      <c r="AO36" s="30">
        <v>3269.3711000000003</v>
      </c>
      <c r="AP36" s="30">
        <v>-1515.5219999999999</v>
      </c>
      <c r="AQ36" s="30">
        <v>14696.255999999999</v>
      </c>
      <c r="AR36" s="30">
        <v>1010.992</v>
      </c>
      <c r="AS36" s="29">
        <f t="shared" si="21"/>
        <v>3.35009751752584E-2</v>
      </c>
      <c r="AT36" s="28">
        <f t="shared" si="22"/>
        <v>1.1242414753354641</v>
      </c>
      <c r="AU36" s="27">
        <f t="shared" si="23"/>
        <v>3335.0109692099977</v>
      </c>
      <c r="AV36" s="25">
        <f t="shared" si="24"/>
        <v>0.90000001376411531</v>
      </c>
      <c r="AW36" s="26">
        <f t="shared" si="25"/>
        <v>-363.26339999999982</v>
      </c>
      <c r="AX36" s="26">
        <f t="shared" si="25"/>
        <v>627.50599999999986</v>
      </c>
      <c r="AY36" s="25">
        <f t="shared" si="26"/>
        <v>1.0723221872189681</v>
      </c>
      <c r="AZ36" s="26">
        <f t="shared" si="27"/>
        <v>991.18099999999868</v>
      </c>
      <c r="BA36" s="25">
        <f t="shared" si="28"/>
        <v>0.98571434142840986</v>
      </c>
      <c r="BB36" s="24">
        <f t="shared" si="29"/>
        <v>-14.652000000000044</v>
      </c>
      <c r="BC36" s="23">
        <f t="shared" si="30"/>
        <v>-0.47080516931456012</v>
      </c>
    </row>
    <row r="37" spans="1:55" hidden="1" x14ac:dyDescent="0.25">
      <c r="A37" s="43" t="s">
        <v>57</v>
      </c>
      <c r="B37" s="31">
        <v>415494.18189000001</v>
      </c>
      <c r="C37" s="30">
        <v>0</v>
      </c>
      <c r="D37" s="30">
        <v>15153.772999999999</v>
      </c>
      <c r="E37" s="30">
        <v>324286.60200000001</v>
      </c>
      <c r="F37" s="30">
        <v>13390.04</v>
      </c>
      <c r="G37" s="29">
        <f t="shared" si="0"/>
        <v>3.2226780984252017E-2</v>
      </c>
      <c r="H37" s="31">
        <v>433635.17492999998</v>
      </c>
      <c r="I37" s="30">
        <v>0</v>
      </c>
      <c r="J37" s="30">
        <v>-14545.369000000001</v>
      </c>
      <c r="K37" s="30">
        <v>349559.40100000001</v>
      </c>
      <c r="L37" s="30">
        <v>13995.916999999999</v>
      </c>
      <c r="M37" s="29">
        <f t="shared" si="1"/>
        <v>3.2275788056767549E-2</v>
      </c>
      <c r="N37" s="48">
        <f t="shared" si="2"/>
        <v>1.0436612444426543</v>
      </c>
      <c r="O37" s="47">
        <f t="shared" si="3"/>
        <v>18140.993039999972</v>
      </c>
      <c r="P37" s="49" t="e">
        <f t="shared" si="4"/>
        <v>#DIV/0!</v>
      </c>
      <c r="Q37" s="30">
        <f t="shared" si="5"/>
        <v>0</v>
      </c>
      <c r="R37" s="26">
        <f t="shared" si="5"/>
        <v>-29699.142</v>
      </c>
      <c r="S37" s="46">
        <f t="shared" si="6"/>
        <v>1.0779335280709501</v>
      </c>
      <c r="T37" s="30">
        <f t="shared" si="7"/>
        <v>25272.798999999999</v>
      </c>
      <c r="U37" s="46">
        <f t="shared" si="8"/>
        <v>1.0452483338361946</v>
      </c>
      <c r="V37" s="45">
        <f t="shared" si="9"/>
        <v>605.87699999999859</v>
      </c>
      <c r="W37" s="44">
        <f t="shared" si="10"/>
        <v>4.9007072515531991E-3</v>
      </c>
      <c r="X37" s="31">
        <v>447420.17436</v>
      </c>
      <c r="Y37" s="30">
        <v>0</v>
      </c>
      <c r="Z37" s="30">
        <v>7676.3990000000003</v>
      </c>
      <c r="AA37" s="30">
        <v>369851.59</v>
      </c>
      <c r="AB37" s="30">
        <v>15093.513999999999</v>
      </c>
      <c r="AC37" s="29">
        <f t="shared" si="11"/>
        <v>3.3734540516842153E-2</v>
      </c>
      <c r="AD37" s="28">
        <f t="shared" si="12"/>
        <v>1.0317893940043616</v>
      </c>
      <c r="AE37" s="27">
        <f t="shared" si="13"/>
        <v>13784.999430000025</v>
      </c>
      <c r="AF37" s="49" t="e">
        <f t="shared" si="14"/>
        <v>#DIV/0!</v>
      </c>
      <c r="AG37" s="26">
        <f t="shared" si="15"/>
        <v>0</v>
      </c>
      <c r="AH37" s="26">
        <f t="shared" si="15"/>
        <v>22221.768</v>
      </c>
      <c r="AI37" s="25">
        <f t="shared" si="16"/>
        <v>1.0580507603055425</v>
      </c>
      <c r="AJ37" s="26">
        <f t="shared" si="17"/>
        <v>20292.189000000013</v>
      </c>
      <c r="AK37" s="25">
        <f t="shared" si="18"/>
        <v>1.0784226571220734</v>
      </c>
      <c r="AL37" s="24">
        <f t="shared" si="19"/>
        <v>1097.5969999999998</v>
      </c>
      <c r="AM37" s="23">
        <f t="shared" si="20"/>
        <v>0.14587524600746041</v>
      </c>
      <c r="AN37" s="31">
        <v>485870.78304130002</v>
      </c>
      <c r="AO37" s="30">
        <v>0</v>
      </c>
      <c r="AP37" s="30">
        <v>-19324.724999999999</v>
      </c>
      <c r="AQ37" s="30">
        <v>407572.77100000001</v>
      </c>
      <c r="AR37" s="30">
        <v>15150.347</v>
      </c>
      <c r="AS37" s="29">
        <f t="shared" si="21"/>
        <v>3.118184408036774E-2</v>
      </c>
      <c r="AT37" s="28">
        <f t="shared" si="22"/>
        <v>1.0859384777101315</v>
      </c>
      <c r="AU37" s="27">
        <f t="shared" si="23"/>
        <v>38450.608681300015</v>
      </c>
      <c r="AV37" s="49" t="e">
        <f t="shared" si="24"/>
        <v>#DIV/0!</v>
      </c>
      <c r="AW37" s="26">
        <f t="shared" si="25"/>
        <v>0</v>
      </c>
      <c r="AX37" s="26">
        <f t="shared" si="25"/>
        <v>-27001.124</v>
      </c>
      <c r="AY37" s="25">
        <f t="shared" si="26"/>
        <v>1.1019900468725847</v>
      </c>
      <c r="AZ37" s="26">
        <f t="shared" si="27"/>
        <v>37721.180999999982</v>
      </c>
      <c r="BA37" s="25">
        <f t="shared" si="28"/>
        <v>1.0037653922075402</v>
      </c>
      <c r="BB37" s="24">
        <f t="shared" si="29"/>
        <v>56.833000000000538</v>
      </c>
      <c r="BC37" s="23">
        <f t="shared" si="30"/>
        <v>-0.2552696436474412</v>
      </c>
    </row>
    <row r="38" spans="1:55" hidden="1" x14ac:dyDescent="0.25">
      <c r="A38" s="43" t="s">
        <v>56</v>
      </c>
      <c r="B38" s="31">
        <v>16276.50568</v>
      </c>
      <c r="C38" s="30">
        <v>0</v>
      </c>
      <c r="D38" s="30">
        <v>-699.20100000000002</v>
      </c>
      <c r="E38" s="30">
        <v>18544.823</v>
      </c>
      <c r="F38" s="30">
        <v>61.331000000000003</v>
      </c>
      <c r="G38" s="29">
        <f t="shared" si="0"/>
        <v>3.7680692161930914E-3</v>
      </c>
      <c r="H38" s="31">
        <v>19103.023440000001</v>
      </c>
      <c r="I38" s="30">
        <v>0</v>
      </c>
      <c r="J38" s="30">
        <v>-646.79200000000003</v>
      </c>
      <c r="K38" s="30">
        <v>18606.241999999998</v>
      </c>
      <c r="L38" s="30">
        <v>43.603999999999999</v>
      </c>
      <c r="M38" s="29">
        <f t="shared" si="1"/>
        <v>2.2825706169996721E-3</v>
      </c>
      <c r="N38" s="48">
        <f t="shared" si="2"/>
        <v>1.1736563004105436</v>
      </c>
      <c r="O38" s="47">
        <f t="shared" si="3"/>
        <v>2826.5177600000006</v>
      </c>
      <c r="P38" s="49" t="e">
        <f t="shared" si="4"/>
        <v>#DIV/0!</v>
      </c>
      <c r="Q38" s="30">
        <f t="shared" si="5"/>
        <v>0</v>
      </c>
      <c r="R38" s="26">
        <f t="shared" si="5"/>
        <v>52.408999999999992</v>
      </c>
      <c r="S38" s="46">
        <f t="shared" si="6"/>
        <v>1.003311921607448</v>
      </c>
      <c r="T38" s="30">
        <f t="shared" si="7"/>
        <v>61.41899999999805</v>
      </c>
      <c r="U38" s="46">
        <f t="shared" si="8"/>
        <v>0.71096183006962221</v>
      </c>
      <c r="V38" s="45">
        <f t="shared" si="9"/>
        <v>-17.727000000000004</v>
      </c>
      <c r="W38" s="44">
        <f t="shared" si="10"/>
        <v>-0.14854985991934194</v>
      </c>
      <c r="X38" s="31">
        <v>18470.609510000002</v>
      </c>
      <c r="Y38" s="30">
        <v>0</v>
      </c>
      <c r="Z38" s="30">
        <v>-2185.3519999999999</v>
      </c>
      <c r="AA38" s="30">
        <v>18085.268</v>
      </c>
      <c r="AB38" s="30">
        <v>49.11</v>
      </c>
      <c r="AC38" s="29">
        <f t="shared" si="11"/>
        <v>2.6588185935830545E-3</v>
      </c>
      <c r="AD38" s="28">
        <f t="shared" si="12"/>
        <v>0.96689456347125757</v>
      </c>
      <c r="AE38" s="27">
        <f t="shared" si="13"/>
        <v>-632.4139299999988</v>
      </c>
      <c r="AF38" s="49" t="e">
        <f t="shared" si="14"/>
        <v>#DIV/0!</v>
      </c>
      <c r="AG38" s="26">
        <f t="shared" si="15"/>
        <v>0</v>
      </c>
      <c r="AH38" s="26">
        <f t="shared" si="15"/>
        <v>-1538.56</v>
      </c>
      <c r="AI38" s="25">
        <f t="shared" si="16"/>
        <v>0.97200004170643384</v>
      </c>
      <c r="AJ38" s="26">
        <f t="shared" si="17"/>
        <v>-520.97399999999834</v>
      </c>
      <c r="AK38" s="25">
        <f t="shared" si="18"/>
        <v>1.1262728190074305</v>
      </c>
      <c r="AL38" s="24">
        <f t="shared" si="19"/>
        <v>5.5060000000000002</v>
      </c>
      <c r="AM38" s="23">
        <f t="shared" si="20"/>
        <v>3.7624797658338247E-2</v>
      </c>
      <c r="AN38" s="31">
        <v>14540.6822617</v>
      </c>
      <c r="AO38" s="30">
        <v>0</v>
      </c>
      <c r="AP38" s="30">
        <v>-3380.962</v>
      </c>
      <c r="AQ38" s="30">
        <v>14334.450999999999</v>
      </c>
      <c r="AR38" s="30">
        <v>48.191000000000003</v>
      </c>
      <c r="AS38" s="29">
        <f t="shared" si="21"/>
        <v>3.3142186269302216E-3</v>
      </c>
      <c r="AT38" s="28">
        <f t="shared" si="22"/>
        <v>0.78723348321708952</v>
      </c>
      <c r="AU38" s="27">
        <f t="shared" si="23"/>
        <v>-3929.9272483000022</v>
      </c>
      <c r="AV38" s="49" t="e">
        <f t="shared" si="24"/>
        <v>#DIV/0!</v>
      </c>
      <c r="AW38" s="26">
        <f t="shared" si="25"/>
        <v>0</v>
      </c>
      <c r="AX38" s="26">
        <f t="shared" si="25"/>
        <v>-1195.6100000000001</v>
      </c>
      <c r="AY38" s="25">
        <f t="shared" si="26"/>
        <v>0.79260373692001684</v>
      </c>
      <c r="AZ38" s="26">
        <f t="shared" si="27"/>
        <v>-3750.8170000000009</v>
      </c>
      <c r="BA38" s="25">
        <f t="shared" si="28"/>
        <v>0.9812869069435961</v>
      </c>
      <c r="BB38" s="24">
        <f t="shared" si="29"/>
        <v>-0.91899999999999693</v>
      </c>
      <c r="BC38" s="23">
        <f t="shared" si="30"/>
        <v>6.5540003334716698E-2</v>
      </c>
    </row>
    <row r="39" spans="1:55" hidden="1" x14ac:dyDescent="0.25">
      <c r="A39" s="43" t="s">
        <v>55</v>
      </c>
      <c r="B39" s="31">
        <v>85964.999849999993</v>
      </c>
      <c r="C39" s="30">
        <v>43157.558899999996</v>
      </c>
      <c r="D39" s="30">
        <v>-3454.991</v>
      </c>
      <c r="E39" s="30">
        <v>20061.884999999998</v>
      </c>
      <c r="F39" s="30">
        <v>943.92</v>
      </c>
      <c r="G39" s="29">
        <f t="shared" si="0"/>
        <v>1.0980282692340399E-2</v>
      </c>
      <c r="H39" s="31">
        <v>89900.161950000009</v>
      </c>
      <c r="I39" s="30">
        <v>43777.805899999999</v>
      </c>
      <c r="J39" s="30">
        <v>-2569.154</v>
      </c>
      <c r="K39" s="30">
        <v>21499.5</v>
      </c>
      <c r="L39" s="30">
        <v>1131.6089999999999</v>
      </c>
      <c r="M39" s="29">
        <f t="shared" si="1"/>
        <v>1.2587396679322665E-2</v>
      </c>
      <c r="N39" s="48">
        <f t="shared" si="2"/>
        <v>1.0457763288183153</v>
      </c>
      <c r="O39" s="47">
        <f t="shared" si="3"/>
        <v>3935.1621000000159</v>
      </c>
      <c r="P39" s="46">
        <f t="shared" si="4"/>
        <v>1.0143716886637906</v>
      </c>
      <c r="Q39" s="30">
        <f t="shared" si="5"/>
        <v>620.24700000000303</v>
      </c>
      <c r="R39" s="26">
        <f t="shared" si="5"/>
        <v>885.83699999999999</v>
      </c>
      <c r="S39" s="46">
        <f t="shared" si="6"/>
        <v>1.0716590190802111</v>
      </c>
      <c r="T39" s="30">
        <f t="shared" si="7"/>
        <v>1437.6150000000016</v>
      </c>
      <c r="U39" s="46">
        <f t="shared" si="8"/>
        <v>1.1988399440630562</v>
      </c>
      <c r="V39" s="45">
        <f t="shared" si="9"/>
        <v>187.68899999999996</v>
      </c>
      <c r="W39" s="44">
        <f t="shared" si="10"/>
        <v>0.16071139869822654</v>
      </c>
      <c r="X39" s="31">
        <v>90589.900309999997</v>
      </c>
      <c r="Y39" s="30">
        <v>43282.4018</v>
      </c>
      <c r="Z39" s="30">
        <v>-4108.6909999999998</v>
      </c>
      <c r="AA39" s="30">
        <v>20985.291000000001</v>
      </c>
      <c r="AB39" s="30">
        <v>1125.7539999999999</v>
      </c>
      <c r="AC39" s="29">
        <f t="shared" si="11"/>
        <v>1.2426926137987269E-2</v>
      </c>
      <c r="AD39" s="28">
        <f t="shared" si="12"/>
        <v>1.007672270494725</v>
      </c>
      <c r="AE39" s="27">
        <f t="shared" si="13"/>
        <v>689.73835999998846</v>
      </c>
      <c r="AF39" s="25">
        <f t="shared" si="14"/>
        <v>0.98868366995980494</v>
      </c>
      <c r="AG39" s="26">
        <f t="shared" si="15"/>
        <v>-495.40409999999974</v>
      </c>
      <c r="AH39" s="26">
        <f t="shared" si="15"/>
        <v>-1539.5369999999998</v>
      </c>
      <c r="AI39" s="25">
        <f t="shared" si="16"/>
        <v>0.97608274611037471</v>
      </c>
      <c r="AJ39" s="26">
        <f t="shared" si="17"/>
        <v>-514.20899999999892</v>
      </c>
      <c r="AK39" s="25">
        <f t="shared" si="18"/>
        <v>0.99482595136659391</v>
      </c>
      <c r="AL39" s="24">
        <f t="shared" si="19"/>
        <v>-5.8550000000000182</v>
      </c>
      <c r="AM39" s="23">
        <f t="shared" si="20"/>
        <v>-1.6047054133539601E-2</v>
      </c>
      <c r="AN39" s="31">
        <v>98065.563209999993</v>
      </c>
      <c r="AO39" s="30">
        <v>46722.122900000002</v>
      </c>
      <c r="AP39" s="30">
        <v>1812.5</v>
      </c>
      <c r="AQ39" s="30">
        <v>23832.885999999999</v>
      </c>
      <c r="AR39" s="30">
        <v>1455.087</v>
      </c>
      <c r="AS39" s="29">
        <f t="shared" si="21"/>
        <v>1.4837899792448457E-2</v>
      </c>
      <c r="AT39" s="28">
        <f t="shared" si="22"/>
        <v>1.0825220347347571</v>
      </c>
      <c r="AU39" s="27">
        <f t="shared" si="23"/>
        <v>7475.6628999999957</v>
      </c>
      <c r="AV39" s="25">
        <f t="shared" si="24"/>
        <v>1.0794715856087267</v>
      </c>
      <c r="AW39" s="26">
        <f t="shared" si="25"/>
        <v>3439.7211000000025</v>
      </c>
      <c r="AX39" s="26">
        <f t="shared" si="25"/>
        <v>5921.1909999999998</v>
      </c>
      <c r="AY39" s="25">
        <f t="shared" si="26"/>
        <v>1.1356948064241756</v>
      </c>
      <c r="AZ39" s="26">
        <f t="shared" si="27"/>
        <v>2847.5949999999975</v>
      </c>
      <c r="BA39" s="25">
        <f t="shared" si="28"/>
        <v>1.2925443747035321</v>
      </c>
      <c r="BB39" s="24">
        <f t="shared" si="29"/>
        <v>329.33300000000008</v>
      </c>
      <c r="BC39" s="23">
        <f t="shared" si="30"/>
        <v>0.24109736544611887</v>
      </c>
    </row>
    <row r="40" spans="1:55" hidden="1" x14ac:dyDescent="0.25">
      <c r="A40" s="43" t="s">
        <v>54</v>
      </c>
      <c r="B40" s="31">
        <v>20349.749057960002</v>
      </c>
      <c r="C40" s="30">
        <v>7875.5264000000006</v>
      </c>
      <c r="D40" s="30">
        <v>-3714.453</v>
      </c>
      <c r="E40" s="30">
        <v>2432.8440000000001</v>
      </c>
      <c r="F40" s="30">
        <v>52.709000000000003</v>
      </c>
      <c r="G40" s="29">
        <f t="shared" si="0"/>
        <v>2.5901547901094322E-3</v>
      </c>
      <c r="H40" s="31">
        <v>24471.593101799997</v>
      </c>
      <c r="I40" s="30">
        <v>8115.4258</v>
      </c>
      <c r="J40" s="30">
        <v>168.834</v>
      </c>
      <c r="K40" s="30">
        <v>2689.5279999999998</v>
      </c>
      <c r="L40" s="30">
        <v>71.647000000000006</v>
      </c>
      <c r="M40" s="29">
        <f t="shared" si="1"/>
        <v>2.9277619851700641E-3</v>
      </c>
      <c r="N40" s="48">
        <f t="shared" si="2"/>
        <v>1.2025501165690147</v>
      </c>
      <c r="O40" s="47">
        <f t="shared" si="3"/>
        <v>4121.8440438399957</v>
      </c>
      <c r="P40" s="46">
        <f t="shared" si="4"/>
        <v>1.0304613796990127</v>
      </c>
      <c r="Q40" s="30">
        <f t="shared" si="5"/>
        <v>239.89939999999933</v>
      </c>
      <c r="R40" s="26">
        <f t="shared" si="5"/>
        <v>3883.2869999999998</v>
      </c>
      <c r="S40" s="46">
        <f t="shared" si="6"/>
        <v>1.1055077925259489</v>
      </c>
      <c r="T40" s="30">
        <f t="shared" si="7"/>
        <v>256.68399999999974</v>
      </c>
      <c r="U40" s="46">
        <f t="shared" si="8"/>
        <v>1.3592934792919615</v>
      </c>
      <c r="V40" s="45">
        <f t="shared" si="9"/>
        <v>18.938000000000002</v>
      </c>
      <c r="W40" s="44">
        <f t="shared" si="10"/>
        <v>3.3760719506063186E-2</v>
      </c>
      <c r="X40" s="31">
        <v>24409.240935189999</v>
      </c>
      <c r="Y40" s="30">
        <v>7791.5032000000001</v>
      </c>
      <c r="Z40" s="30">
        <v>-2156.7020000000002</v>
      </c>
      <c r="AA40" s="30">
        <v>2824.6869999999999</v>
      </c>
      <c r="AB40" s="30">
        <v>103.32899999999999</v>
      </c>
      <c r="AC40" s="29">
        <f t="shared" si="11"/>
        <v>4.2331918585405076E-3</v>
      </c>
      <c r="AD40" s="28">
        <f t="shared" si="12"/>
        <v>0.99745205935916725</v>
      </c>
      <c r="AE40" s="27">
        <f t="shared" si="13"/>
        <v>-62.352166609998676</v>
      </c>
      <c r="AF40" s="25">
        <f t="shared" si="14"/>
        <v>0.96008556938565071</v>
      </c>
      <c r="AG40" s="26">
        <f t="shared" si="15"/>
        <v>-323.92259999999987</v>
      </c>
      <c r="AH40" s="26">
        <f t="shared" si="15"/>
        <v>-2325.5360000000001</v>
      </c>
      <c r="AI40" s="25">
        <f t="shared" si="16"/>
        <v>1.050253799179633</v>
      </c>
      <c r="AJ40" s="26">
        <f t="shared" si="17"/>
        <v>135.15900000000011</v>
      </c>
      <c r="AK40" s="25">
        <f t="shared" si="18"/>
        <v>1.4421957653495607</v>
      </c>
      <c r="AL40" s="24">
        <f t="shared" si="19"/>
        <v>31.681999999999988</v>
      </c>
      <c r="AM40" s="23">
        <f t="shared" si="20"/>
        <v>0.13054298733704436</v>
      </c>
      <c r="AN40" s="31">
        <v>28661.258600000001</v>
      </c>
      <c r="AO40" s="30">
        <v>9264.8909000000003</v>
      </c>
      <c r="AP40" s="30">
        <v>865.904</v>
      </c>
      <c r="AQ40" s="30">
        <v>3194.777</v>
      </c>
      <c r="AR40" s="30">
        <v>105.55800000000001</v>
      </c>
      <c r="AS40" s="29">
        <f t="shared" si="21"/>
        <v>3.6829506154345925E-3</v>
      </c>
      <c r="AT40" s="28">
        <f t="shared" si="22"/>
        <v>1.1741970459507411</v>
      </c>
      <c r="AU40" s="27">
        <f t="shared" si="23"/>
        <v>4252.0176648100023</v>
      </c>
      <c r="AV40" s="25">
        <f t="shared" si="24"/>
        <v>1.1891018539272371</v>
      </c>
      <c r="AW40" s="26">
        <f t="shared" si="25"/>
        <v>1473.3877000000002</v>
      </c>
      <c r="AX40" s="26">
        <f t="shared" si="25"/>
        <v>3022.6060000000002</v>
      </c>
      <c r="AY40" s="25">
        <f t="shared" si="26"/>
        <v>1.1310198262674769</v>
      </c>
      <c r="AZ40" s="26">
        <f t="shared" si="27"/>
        <v>370.09000000000015</v>
      </c>
      <c r="BA40" s="25">
        <f t="shared" si="28"/>
        <v>1.0215718723688414</v>
      </c>
      <c r="BB40" s="24">
        <f t="shared" si="29"/>
        <v>2.2290000000000134</v>
      </c>
      <c r="BC40" s="23">
        <f t="shared" si="30"/>
        <v>-5.5024124310591511E-2</v>
      </c>
    </row>
    <row r="41" spans="1:55" hidden="1" x14ac:dyDescent="0.25">
      <c r="A41" s="43" t="s">
        <v>53</v>
      </c>
      <c r="B41" s="31">
        <v>26654.154289999999</v>
      </c>
      <c r="C41" s="30">
        <v>8097.3407999999999</v>
      </c>
      <c r="D41" s="30">
        <v>-1020.157</v>
      </c>
      <c r="E41" s="30">
        <v>8845.82</v>
      </c>
      <c r="F41" s="30">
        <v>474.01</v>
      </c>
      <c r="G41" s="29">
        <f t="shared" si="0"/>
        <v>1.7783719372324532E-2</v>
      </c>
      <c r="H41" s="31">
        <v>28100.305499999999</v>
      </c>
      <c r="I41" s="30">
        <v>7732.4043000000001</v>
      </c>
      <c r="J41" s="30">
        <v>-1998.011</v>
      </c>
      <c r="K41" s="30">
        <v>9719.6919999999991</v>
      </c>
      <c r="L41" s="30">
        <v>430.18</v>
      </c>
      <c r="M41" s="29">
        <f t="shared" si="1"/>
        <v>1.5308730362379869E-2</v>
      </c>
      <c r="N41" s="48">
        <f t="shared" si="2"/>
        <v>1.0542561281166802</v>
      </c>
      <c r="O41" s="47">
        <f t="shared" si="3"/>
        <v>1446.15121</v>
      </c>
      <c r="P41" s="46">
        <f t="shared" si="4"/>
        <v>0.9549313152288218</v>
      </c>
      <c r="Q41" s="30">
        <f t="shared" si="5"/>
        <v>-364.9364999999998</v>
      </c>
      <c r="R41" s="26">
        <f t="shared" si="5"/>
        <v>-977.85399999999993</v>
      </c>
      <c r="S41" s="46">
        <f t="shared" si="6"/>
        <v>1.0987892586555006</v>
      </c>
      <c r="T41" s="30">
        <f t="shared" si="7"/>
        <v>873.87199999999939</v>
      </c>
      <c r="U41" s="46">
        <f t="shared" si="8"/>
        <v>0.90753359633763009</v>
      </c>
      <c r="V41" s="45">
        <f t="shared" si="9"/>
        <v>-43.829999999999984</v>
      </c>
      <c r="W41" s="44">
        <f t="shared" si="10"/>
        <v>-0.24749890099446636</v>
      </c>
      <c r="X41" s="31">
        <v>29549.718260000001</v>
      </c>
      <c r="Y41" s="30">
        <v>7962.0865999999996</v>
      </c>
      <c r="Z41" s="30">
        <v>-3087.2910000000002</v>
      </c>
      <c r="AA41" s="30">
        <v>11637.71</v>
      </c>
      <c r="AB41" s="30">
        <v>443.23099999999999</v>
      </c>
      <c r="AC41" s="29">
        <f t="shared" si="11"/>
        <v>1.4999500032458176E-2</v>
      </c>
      <c r="AD41" s="28">
        <f t="shared" si="12"/>
        <v>1.0515799644954038</v>
      </c>
      <c r="AE41" s="27">
        <f t="shared" si="13"/>
        <v>1449.4127600000029</v>
      </c>
      <c r="AF41" s="25">
        <f t="shared" si="14"/>
        <v>1.0297038658467457</v>
      </c>
      <c r="AG41" s="26">
        <f t="shared" si="15"/>
        <v>229.68229999999949</v>
      </c>
      <c r="AH41" s="26">
        <f t="shared" si="15"/>
        <v>-1089.2800000000002</v>
      </c>
      <c r="AI41" s="25">
        <f t="shared" si="16"/>
        <v>1.1973332076777741</v>
      </c>
      <c r="AJ41" s="26">
        <f t="shared" si="17"/>
        <v>1918.018</v>
      </c>
      <c r="AK41" s="25">
        <f t="shared" si="18"/>
        <v>1.0303384629689898</v>
      </c>
      <c r="AL41" s="24">
        <f t="shared" si="19"/>
        <v>13.050999999999988</v>
      </c>
      <c r="AM41" s="23">
        <f t="shared" si="20"/>
        <v>-3.0923032992169301E-2</v>
      </c>
      <c r="AN41" s="31">
        <v>31224.26815</v>
      </c>
      <c r="AO41" s="30">
        <v>7650.4078</v>
      </c>
      <c r="AP41" s="30">
        <v>-2893.17</v>
      </c>
      <c r="AQ41" s="30">
        <v>12032.069</v>
      </c>
      <c r="AR41" s="30">
        <v>469.267</v>
      </c>
      <c r="AS41" s="29">
        <f t="shared" si="21"/>
        <v>1.5028919100542633E-2</v>
      </c>
      <c r="AT41" s="28">
        <f t="shared" si="22"/>
        <v>1.05666889529254</v>
      </c>
      <c r="AU41" s="27">
        <f t="shared" si="23"/>
        <v>1674.5498899999984</v>
      </c>
      <c r="AV41" s="25">
        <f t="shared" si="24"/>
        <v>0.96085463325656373</v>
      </c>
      <c r="AW41" s="26">
        <f t="shared" si="25"/>
        <v>-311.67879999999968</v>
      </c>
      <c r="AX41" s="26">
        <f t="shared" si="25"/>
        <v>194.12100000000009</v>
      </c>
      <c r="AY41" s="25">
        <f t="shared" si="26"/>
        <v>1.033886305811023</v>
      </c>
      <c r="AZ41" s="26">
        <f t="shared" si="27"/>
        <v>394.35900000000038</v>
      </c>
      <c r="BA41" s="25">
        <f t="shared" si="28"/>
        <v>1.0587413786490565</v>
      </c>
      <c r="BB41" s="24">
        <f t="shared" si="29"/>
        <v>26.036000000000001</v>
      </c>
      <c r="BC41" s="23">
        <f t="shared" si="30"/>
        <v>2.9419068084457489E-3</v>
      </c>
    </row>
    <row r="42" spans="1:55" hidden="1" x14ac:dyDescent="0.25">
      <c r="A42" s="43" t="s">
        <v>52</v>
      </c>
      <c r="B42" s="31">
        <v>20691.321760000003</v>
      </c>
      <c r="C42" s="30">
        <v>6442.4070999999994</v>
      </c>
      <c r="D42" s="30">
        <v>64.747</v>
      </c>
      <c r="E42" s="30">
        <v>5177.9750000000004</v>
      </c>
      <c r="F42" s="30">
        <v>214.851</v>
      </c>
      <c r="G42" s="29">
        <f t="shared" si="0"/>
        <v>1.0383628580719532E-2</v>
      </c>
      <c r="H42" s="31">
        <v>18602.536920000002</v>
      </c>
      <c r="I42" s="30">
        <v>6434.1691000000001</v>
      </c>
      <c r="J42" s="30">
        <v>-2179.6309999999999</v>
      </c>
      <c r="K42" s="30">
        <v>5221.53</v>
      </c>
      <c r="L42" s="30">
        <v>233.75200000000001</v>
      </c>
      <c r="M42" s="29">
        <f t="shared" si="1"/>
        <v>1.2565597961463419E-2</v>
      </c>
      <c r="N42" s="48">
        <f t="shared" si="2"/>
        <v>0.89905019774821771</v>
      </c>
      <c r="O42" s="47">
        <f t="shared" si="3"/>
        <v>-2088.7848400000003</v>
      </c>
      <c r="P42" s="46">
        <f t="shared" si="4"/>
        <v>0.99872128540278071</v>
      </c>
      <c r="Q42" s="30">
        <f t="shared" ref="Q42:R73" si="31">I42-C42</f>
        <v>-8.2379999999993743</v>
      </c>
      <c r="R42" s="26">
        <f t="shared" si="31"/>
        <v>-2244.3779999999997</v>
      </c>
      <c r="S42" s="46">
        <f t="shared" si="6"/>
        <v>1.0084115894727184</v>
      </c>
      <c r="T42" s="30">
        <f t="shared" si="7"/>
        <v>43.554999999999382</v>
      </c>
      <c r="U42" s="46">
        <f t="shared" si="8"/>
        <v>1.0879725949611592</v>
      </c>
      <c r="V42" s="45">
        <f t="shared" si="9"/>
        <v>18.90100000000001</v>
      </c>
      <c r="W42" s="44">
        <f t="shared" si="10"/>
        <v>0.21819693807438867</v>
      </c>
      <c r="X42" s="31">
        <v>22557.493129999999</v>
      </c>
      <c r="Y42" s="30">
        <v>6705.5027</v>
      </c>
      <c r="Z42" s="30">
        <v>-676.75300000000004</v>
      </c>
      <c r="AA42" s="30">
        <v>5446.232</v>
      </c>
      <c r="AB42" s="30">
        <v>291.20600000000002</v>
      </c>
      <c r="AC42" s="29">
        <f t="shared" si="11"/>
        <v>1.2909501881337824E-2</v>
      </c>
      <c r="AD42" s="28">
        <f t="shared" si="12"/>
        <v>1.2126030566157853</v>
      </c>
      <c r="AE42" s="27">
        <f t="shared" si="13"/>
        <v>3954.9562099999966</v>
      </c>
      <c r="AF42" s="25">
        <f t="shared" si="14"/>
        <v>1.0421707287736657</v>
      </c>
      <c r="AG42" s="26">
        <f t="shared" ref="AG42:AH73" si="32">Y42-I42</f>
        <v>271.33359999999993</v>
      </c>
      <c r="AH42" s="26">
        <f t="shared" si="32"/>
        <v>1502.8779999999997</v>
      </c>
      <c r="AI42" s="25">
        <f t="shared" si="16"/>
        <v>1.0430337468136734</v>
      </c>
      <c r="AJ42" s="26">
        <f t="shared" si="17"/>
        <v>224.70200000000023</v>
      </c>
      <c r="AK42" s="25">
        <f t="shared" si="18"/>
        <v>1.2457904103494302</v>
      </c>
      <c r="AL42" s="24">
        <f t="shared" si="19"/>
        <v>57.454000000000008</v>
      </c>
      <c r="AM42" s="23">
        <f t="shared" si="20"/>
        <v>3.4390391987440538E-2</v>
      </c>
      <c r="AN42" s="31">
        <v>21233.795670000003</v>
      </c>
      <c r="AO42" s="30">
        <v>6748.9191000000001</v>
      </c>
      <c r="AP42" s="30">
        <v>-662.05799999999999</v>
      </c>
      <c r="AQ42" s="30">
        <v>6389.2849999999999</v>
      </c>
      <c r="AR42" s="30">
        <v>334.33800000000002</v>
      </c>
      <c r="AS42" s="29">
        <f t="shared" si="21"/>
        <v>1.5745559823407682E-2</v>
      </c>
      <c r="AT42" s="28">
        <f t="shared" si="22"/>
        <v>0.94131894655263959</v>
      </c>
      <c r="AU42" s="27">
        <f t="shared" si="23"/>
        <v>-1323.6974599999958</v>
      </c>
      <c r="AV42" s="25">
        <f t="shared" si="24"/>
        <v>1.0064747420055471</v>
      </c>
      <c r="AW42" s="26">
        <f t="shared" ref="AW42:AX73" si="33">AO42-Y42</f>
        <v>43.416400000000067</v>
      </c>
      <c r="AX42" s="26">
        <f t="shared" si="33"/>
        <v>14.69500000000005</v>
      </c>
      <c r="AY42" s="25">
        <f t="shared" si="26"/>
        <v>1.1731569643011903</v>
      </c>
      <c r="AZ42" s="26">
        <f t="shared" si="27"/>
        <v>943.05299999999988</v>
      </c>
      <c r="BA42" s="25">
        <f t="shared" si="28"/>
        <v>1.1481150800464277</v>
      </c>
      <c r="BB42" s="24">
        <f t="shared" si="29"/>
        <v>43.132000000000005</v>
      </c>
      <c r="BC42" s="23">
        <f t="shared" si="30"/>
        <v>0.28360579420698573</v>
      </c>
    </row>
    <row r="43" spans="1:55" hidden="1" x14ac:dyDescent="0.25">
      <c r="A43" s="43" t="s">
        <v>51</v>
      </c>
      <c r="B43" s="31">
        <v>24351.034920000002</v>
      </c>
      <c r="C43" s="30">
        <v>8288.1121000000003</v>
      </c>
      <c r="D43" s="30">
        <v>-1970.8530000000001</v>
      </c>
      <c r="E43" s="30">
        <v>8879.4220000000005</v>
      </c>
      <c r="F43" s="30">
        <v>256.56900000000002</v>
      </c>
      <c r="G43" s="29">
        <f t="shared" si="0"/>
        <v>1.053626676824625E-2</v>
      </c>
      <c r="H43" s="31">
        <v>25276.164499999999</v>
      </c>
      <c r="I43" s="30">
        <v>8022.7314999999999</v>
      </c>
      <c r="J43" s="30">
        <v>-1775.6130000000001</v>
      </c>
      <c r="K43" s="30">
        <v>9081.4359999999997</v>
      </c>
      <c r="L43" s="30">
        <v>293.45499999999998</v>
      </c>
      <c r="M43" s="29">
        <f t="shared" si="1"/>
        <v>1.1609949761167285E-2</v>
      </c>
      <c r="N43" s="48">
        <f t="shared" si="2"/>
        <v>1.0379913865278954</v>
      </c>
      <c r="O43" s="47">
        <f t="shared" si="3"/>
        <v>925.12957999999708</v>
      </c>
      <c r="P43" s="46">
        <f t="shared" si="4"/>
        <v>0.96798057304268359</v>
      </c>
      <c r="Q43" s="30">
        <f t="shared" si="31"/>
        <v>-265.38060000000041</v>
      </c>
      <c r="R43" s="26">
        <f t="shared" si="31"/>
        <v>195.24</v>
      </c>
      <c r="S43" s="46">
        <f t="shared" si="6"/>
        <v>1.0227508051762828</v>
      </c>
      <c r="T43" s="30">
        <f t="shared" si="7"/>
        <v>202.01399999999921</v>
      </c>
      <c r="U43" s="46">
        <f t="shared" si="8"/>
        <v>1.1437663942253349</v>
      </c>
      <c r="V43" s="45">
        <f t="shared" si="9"/>
        <v>36.885999999999967</v>
      </c>
      <c r="W43" s="44">
        <f t="shared" si="10"/>
        <v>0.10736829929210348</v>
      </c>
      <c r="X43" s="31">
        <v>24852.089540000001</v>
      </c>
      <c r="Y43" s="30">
        <v>8100.8739999999998</v>
      </c>
      <c r="Z43" s="30">
        <v>-846.11599999999999</v>
      </c>
      <c r="AA43" s="30">
        <v>9021.491</v>
      </c>
      <c r="AB43" s="30">
        <v>354.476</v>
      </c>
      <c r="AC43" s="29">
        <f t="shared" si="11"/>
        <v>1.4263428410293743E-2</v>
      </c>
      <c r="AD43" s="28">
        <f t="shared" si="12"/>
        <v>0.98322233739220999</v>
      </c>
      <c r="AE43" s="27">
        <f t="shared" si="13"/>
        <v>-424.0749599999981</v>
      </c>
      <c r="AF43" s="25">
        <f t="shared" si="14"/>
        <v>1.0097401365108629</v>
      </c>
      <c r="AG43" s="26">
        <f t="shared" si="32"/>
        <v>78.142499999999927</v>
      </c>
      <c r="AH43" s="26">
        <f t="shared" si="32"/>
        <v>929.49700000000007</v>
      </c>
      <c r="AI43" s="25">
        <f t="shared" si="16"/>
        <v>0.99339917167284997</v>
      </c>
      <c r="AJ43" s="26">
        <f t="shared" si="17"/>
        <v>-59.944999999999709</v>
      </c>
      <c r="AK43" s="25">
        <f t="shared" si="18"/>
        <v>1.2079398885689459</v>
      </c>
      <c r="AL43" s="24">
        <f t="shared" si="19"/>
        <v>61.021000000000015</v>
      </c>
      <c r="AM43" s="23">
        <f t="shared" si="20"/>
        <v>0.26534786491264584</v>
      </c>
      <c r="AN43" s="31">
        <v>26275.791980000002</v>
      </c>
      <c r="AO43" s="30">
        <v>7888.5622999999996</v>
      </c>
      <c r="AP43" s="30">
        <v>94.394000000000005</v>
      </c>
      <c r="AQ43" s="30">
        <v>11120.748</v>
      </c>
      <c r="AR43" s="30">
        <v>381.26</v>
      </c>
      <c r="AS43" s="29">
        <f t="shared" si="21"/>
        <v>1.4509933717324244E-2</v>
      </c>
      <c r="AT43" s="28">
        <f t="shared" si="22"/>
        <v>1.0572870316481244</v>
      </c>
      <c r="AU43" s="27">
        <f t="shared" si="23"/>
        <v>1423.7024400000009</v>
      </c>
      <c r="AV43" s="25">
        <f t="shared" si="24"/>
        <v>0.97379150694110284</v>
      </c>
      <c r="AW43" s="26">
        <f t="shared" si="33"/>
        <v>-212.3117000000002</v>
      </c>
      <c r="AX43" s="26">
        <f t="shared" si="33"/>
        <v>940.51</v>
      </c>
      <c r="AY43" s="25">
        <f t="shared" si="26"/>
        <v>1.232695127667921</v>
      </c>
      <c r="AZ43" s="26">
        <f t="shared" si="27"/>
        <v>2099.2569999999996</v>
      </c>
      <c r="BA43" s="25">
        <f t="shared" si="28"/>
        <v>1.0755594172807186</v>
      </c>
      <c r="BB43" s="24">
        <f t="shared" si="29"/>
        <v>26.783999999999992</v>
      </c>
      <c r="BC43" s="23">
        <f t="shared" si="30"/>
        <v>2.4650530703050101E-2</v>
      </c>
    </row>
    <row r="44" spans="1:55" hidden="1" x14ac:dyDescent="0.25">
      <c r="A44" s="43" t="s">
        <v>50</v>
      </c>
      <c r="B44" s="31">
        <v>65736.006810000006</v>
      </c>
      <c r="C44" s="30">
        <v>17875.7798</v>
      </c>
      <c r="D44" s="30">
        <v>41.331000000000003</v>
      </c>
      <c r="E44" s="30">
        <v>9495.4169999999995</v>
      </c>
      <c r="F44" s="30">
        <v>149.74600000000001</v>
      </c>
      <c r="G44" s="29">
        <f t="shared" si="0"/>
        <v>2.2779905148911494E-3</v>
      </c>
      <c r="H44" s="31">
        <v>69688.748309999995</v>
      </c>
      <c r="I44" s="30">
        <v>19359.1649</v>
      </c>
      <c r="J44" s="30">
        <v>-2070.1129999999998</v>
      </c>
      <c r="K44" s="30">
        <v>10166.306</v>
      </c>
      <c r="L44" s="30">
        <v>173.417</v>
      </c>
      <c r="M44" s="29">
        <f t="shared" si="1"/>
        <v>2.4884504917290287E-3</v>
      </c>
      <c r="N44" s="48">
        <f t="shared" si="2"/>
        <v>1.0601305386776048</v>
      </c>
      <c r="O44" s="47">
        <f t="shared" si="3"/>
        <v>3952.7414999999892</v>
      </c>
      <c r="P44" s="46">
        <f t="shared" si="4"/>
        <v>1.0829829588748905</v>
      </c>
      <c r="Q44" s="30">
        <f t="shared" si="31"/>
        <v>1483.3850999999995</v>
      </c>
      <c r="R44" s="26">
        <f t="shared" si="31"/>
        <v>-2111.444</v>
      </c>
      <c r="S44" s="46">
        <f t="shared" si="6"/>
        <v>1.0706539797041037</v>
      </c>
      <c r="T44" s="30">
        <f t="shared" si="7"/>
        <v>670.88900000000103</v>
      </c>
      <c r="U44" s="46">
        <f t="shared" si="8"/>
        <v>1.1580743392144031</v>
      </c>
      <c r="V44" s="45">
        <f t="shared" si="9"/>
        <v>23.670999999999992</v>
      </c>
      <c r="W44" s="44">
        <f t="shared" si="10"/>
        <v>2.1045997683787933E-2</v>
      </c>
      <c r="X44" s="31">
        <v>73682.165755990005</v>
      </c>
      <c r="Y44" s="30">
        <v>20448.0262</v>
      </c>
      <c r="Z44" s="30">
        <v>-737.35299999999995</v>
      </c>
      <c r="AA44" s="30">
        <v>9843.4760000000006</v>
      </c>
      <c r="AB44" s="30">
        <v>194.64699999999999</v>
      </c>
      <c r="AC44" s="29">
        <f t="shared" si="11"/>
        <v>2.6417111658281586E-3</v>
      </c>
      <c r="AD44" s="28">
        <f t="shared" si="12"/>
        <v>1.05730361848696</v>
      </c>
      <c r="AE44" s="27">
        <f t="shared" si="13"/>
        <v>3993.4174459900096</v>
      </c>
      <c r="AF44" s="25">
        <f t="shared" si="14"/>
        <v>1.0562452619017673</v>
      </c>
      <c r="AG44" s="26">
        <f t="shared" si="32"/>
        <v>1088.8613000000005</v>
      </c>
      <c r="AH44" s="26">
        <f t="shared" si="32"/>
        <v>1332.7599999999998</v>
      </c>
      <c r="AI44" s="25">
        <f t="shared" si="16"/>
        <v>0.96824510299021105</v>
      </c>
      <c r="AJ44" s="26">
        <f t="shared" si="17"/>
        <v>-322.82999999999993</v>
      </c>
      <c r="AK44" s="25">
        <f t="shared" si="18"/>
        <v>1.122421677228876</v>
      </c>
      <c r="AL44" s="24">
        <f t="shared" si="19"/>
        <v>21.22999999999999</v>
      </c>
      <c r="AM44" s="23">
        <f t="shared" si="20"/>
        <v>1.5326067409912993E-2</v>
      </c>
      <c r="AN44" s="31">
        <v>72071.655140000003</v>
      </c>
      <c r="AO44" s="30">
        <v>22162.8655</v>
      </c>
      <c r="AP44" s="30">
        <v>823.89599999999996</v>
      </c>
      <c r="AQ44" s="30">
        <v>12303.173000000001</v>
      </c>
      <c r="AR44" s="30">
        <v>372.45400000000001</v>
      </c>
      <c r="AS44" s="29">
        <f t="shared" si="21"/>
        <v>5.167829145542778E-3</v>
      </c>
      <c r="AT44" s="28">
        <f t="shared" si="22"/>
        <v>0.97814246365499813</v>
      </c>
      <c r="AU44" s="27">
        <f t="shared" si="23"/>
        <v>-1610.5106159900024</v>
      </c>
      <c r="AV44" s="25">
        <f t="shared" si="24"/>
        <v>1.0838633168417986</v>
      </c>
      <c r="AW44" s="26">
        <f t="shared" si="33"/>
        <v>1714.8392999999996</v>
      </c>
      <c r="AX44" s="26">
        <f t="shared" si="33"/>
        <v>1561.2489999999998</v>
      </c>
      <c r="AY44" s="25">
        <f t="shared" si="26"/>
        <v>1.2498809363684129</v>
      </c>
      <c r="AZ44" s="26">
        <f t="shared" si="27"/>
        <v>2459.6970000000001</v>
      </c>
      <c r="BA44" s="25">
        <f t="shared" si="28"/>
        <v>1.9134844102400757</v>
      </c>
      <c r="BB44" s="24">
        <f t="shared" si="29"/>
        <v>177.80700000000002</v>
      </c>
      <c r="BC44" s="23">
        <f t="shared" si="30"/>
        <v>0.25261179797146194</v>
      </c>
    </row>
    <row r="45" spans="1:55" hidden="1" x14ac:dyDescent="0.25">
      <c r="A45" s="43" t="s">
        <v>49</v>
      </c>
      <c r="B45" s="31">
        <v>91948.454419999995</v>
      </c>
      <c r="C45" s="30">
        <v>12462.9051</v>
      </c>
      <c r="D45" s="30">
        <v>-7650.8379999999997</v>
      </c>
      <c r="E45" s="30">
        <v>51186.597000000002</v>
      </c>
      <c r="F45" s="30">
        <v>3072.0540000000001</v>
      </c>
      <c r="G45" s="29">
        <f t="shared" si="0"/>
        <v>3.3410610535850267E-2</v>
      </c>
      <c r="H45" s="31">
        <v>93964.300439999992</v>
      </c>
      <c r="I45" s="30">
        <v>9894.2104999999992</v>
      </c>
      <c r="J45" s="30">
        <v>-4975.87</v>
      </c>
      <c r="K45" s="30">
        <v>53838.813999999998</v>
      </c>
      <c r="L45" s="30">
        <v>3230.5520000000001</v>
      </c>
      <c r="M45" s="29">
        <f t="shared" si="1"/>
        <v>3.4380631632146705E-2</v>
      </c>
      <c r="N45" s="48">
        <f t="shared" si="2"/>
        <v>1.021923653124087</v>
      </c>
      <c r="O45" s="47">
        <f t="shared" si="3"/>
        <v>2015.8460199999972</v>
      </c>
      <c r="P45" s="46">
        <f t="shared" si="4"/>
        <v>0.79389278989214151</v>
      </c>
      <c r="Q45" s="30">
        <f t="shared" si="31"/>
        <v>-2568.6946000000007</v>
      </c>
      <c r="R45" s="26">
        <f t="shared" si="31"/>
        <v>2674.9679999999998</v>
      </c>
      <c r="S45" s="46">
        <f t="shared" si="6"/>
        <v>1.051814677189812</v>
      </c>
      <c r="T45" s="30">
        <f t="shared" si="7"/>
        <v>2652.2169999999969</v>
      </c>
      <c r="U45" s="46">
        <f t="shared" si="8"/>
        <v>1.0515934941247778</v>
      </c>
      <c r="V45" s="45">
        <f t="shared" si="9"/>
        <v>158.49800000000005</v>
      </c>
      <c r="W45" s="44">
        <f t="shared" si="10"/>
        <v>9.7002109629643757E-2</v>
      </c>
      <c r="X45" s="31">
        <v>93128.459510000001</v>
      </c>
      <c r="Y45" s="30">
        <v>11137.155500000001</v>
      </c>
      <c r="Z45" s="30">
        <v>-10388.457</v>
      </c>
      <c r="AA45" s="30">
        <v>52156.798999999999</v>
      </c>
      <c r="AB45" s="30">
        <v>4025.17</v>
      </c>
      <c r="AC45" s="29">
        <f t="shared" si="11"/>
        <v>4.3221696366273328E-2</v>
      </c>
      <c r="AD45" s="28">
        <f t="shared" si="12"/>
        <v>0.99110469693185543</v>
      </c>
      <c r="AE45" s="27">
        <f t="shared" si="13"/>
        <v>-835.8409299999912</v>
      </c>
      <c r="AF45" s="25">
        <f t="shared" si="14"/>
        <v>1.1256234643481662</v>
      </c>
      <c r="AG45" s="26">
        <f t="shared" si="32"/>
        <v>1242.9450000000015</v>
      </c>
      <c r="AH45" s="26">
        <f t="shared" si="32"/>
        <v>-5412.5870000000004</v>
      </c>
      <c r="AI45" s="25">
        <f t="shared" si="16"/>
        <v>0.96875831997339323</v>
      </c>
      <c r="AJ45" s="26">
        <f t="shared" si="17"/>
        <v>-1682.0149999999994</v>
      </c>
      <c r="AK45" s="25">
        <f t="shared" si="18"/>
        <v>1.2459697290122556</v>
      </c>
      <c r="AL45" s="24">
        <f t="shared" si="19"/>
        <v>794.61799999999994</v>
      </c>
      <c r="AM45" s="23">
        <f t="shared" si="20"/>
        <v>0.88410647341266235</v>
      </c>
      <c r="AN45" s="31">
        <v>100163.86838</v>
      </c>
      <c r="AO45" s="30">
        <v>12292.4133</v>
      </c>
      <c r="AP45" s="30">
        <v>-3599.8989999999999</v>
      </c>
      <c r="AQ45" s="30">
        <v>55117.743000000002</v>
      </c>
      <c r="AR45" s="30">
        <v>3882.8760000000002</v>
      </c>
      <c r="AS45" s="29">
        <f t="shared" si="21"/>
        <v>3.8765236035705114E-2</v>
      </c>
      <c r="AT45" s="28">
        <f t="shared" si="22"/>
        <v>1.075545208274862</v>
      </c>
      <c r="AU45" s="27">
        <f t="shared" si="23"/>
        <v>7035.4088699999993</v>
      </c>
      <c r="AV45" s="25">
        <f t="shared" si="24"/>
        <v>1.1037300592597454</v>
      </c>
      <c r="AW45" s="26">
        <f t="shared" si="33"/>
        <v>1155.2577999999994</v>
      </c>
      <c r="AX45" s="26">
        <f t="shared" si="33"/>
        <v>6788.5580000000009</v>
      </c>
      <c r="AY45" s="25">
        <f t="shared" si="26"/>
        <v>1.0567700483306117</v>
      </c>
      <c r="AZ45" s="26">
        <f t="shared" si="27"/>
        <v>2960.9440000000031</v>
      </c>
      <c r="BA45" s="25">
        <f t="shared" si="28"/>
        <v>0.96464894650412281</v>
      </c>
      <c r="BB45" s="24">
        <f t="shared" si="29"/>
        <v>-142.29399999999987</v>
      </c>
      <c r="BC45" s="23">
        <f t="shared" si="30"/>
        <v>-0.44564603305682138</v>
      </c>
    </row>
    <row r="46" spans="1:55" hidden="1" x14ac:dyDescent="0.25">
      <c r="A46" s="43" t="s">
        <v>48</v>
      </c>
      <c r="B46" s="31">
        <v>16461.120330000002</v>
      </c>
      <c r="C46" s="30">
        <v>3971.511</v>
      </c>
      <c r="D46" s="30">
        <v>-485.34199999999998</v>
      </c>
      <c r="E46" s="30">
        <v>7319.6940000000004</v>
      </c>
      <c r="F46" s="30">
        <v>387.44900000000001</v>
      </c>
      <c r="G46" s="29">
        <f t="shared" si="0"/>
        <v>2.3537219352797234E-2</v>
      </c>
      <c r="H46" s="31">
        <v>16091.537630000001</v>
      </c>
      <c r="I46" s="30">
        <v>3685.0092</v>
      </c>
      <c r="J46" s="30">
        <v>-817.202</v>
      </c>
      <c r="K46" s="30">
        <v>7815.5479999999998</v>
      </c>
      <c r="L46" s="30">
        <v>455.69400000000002</v>
      </c>
      <c r="M46" s="29">
        <f t="shared" si="1"/>
        <v>2.8318859917428538E-2</v>
      </c>
      <c r="N46" s="48">
        <f t="shared" si="2"/>
        <v>0.97754814419730318</v>
      </c>
      <c r="O46" s="47">
        <f t="shared" si="3"/>
        <v>-369.58270000000084</v>
      </c>
      <c r="P46" s="46">
        <f t="shared" si="4"/>
        <v>0.92786075627135367</v>
      </c>
      <c r="Q46" s="30">
        <f t="shared" si="31"/>
        <v>-286.5018</v>
      </c>
      <c r="R46" s="26">
        <f t="shared" si="31"/>
        <v>-331.86</v>
      </c>
      <c r="S46" s="46">
        <f t="shared" si="6"/>
        <v>1.0677424493428276</v>
      </c>
      <c r="T46" s="30">
        <f t="shared" si="7"/>
        <v>495.85399999999936</v>
      </c>
      <c r="U46" s="46">
        <f t="shared" si="8"/>
        <v>1.1761393112383824</v>
      </c>
      <c r="V46" s="45">
        <f t="shared" si="9"/>
        <v>68.245000000000005</v>
      </c>
      <c r="W46" s="44">
        <f t="shared" si="10"/>
        <v>0.47816405646313037</v>
      </c>
      <c r="X46" s="31">
        <v>17004.66363232</v>
      </c>
      <c r="Y46" s="30">
        <v>3648.7967000000003</v>
      </c>
      <c r="Z46" s="30">
        <v>-1152.8969999999999</v>
      </c>
      <c r="AA46" s="30">
        <v>8251.8089999999993</v>
      </c>
      <c r="AB46" s="30">
        <v>543.33100000000002</v>
      </c>
      <c r="AC46" s="29">
        <f t="shared" si="11"/>
        <v>3.1951881657177578E-2</v>
      </c>
      <c r="AD46" s="28">
        <f t="shared" si="12"/>
        <v>1.0567457270595215</v>
      </c>
      <c r="AE46" s="27">
        <f t="shared" si="13"/>
        <v>913.12600231999932</v>
      </c>
      <c r="AF46" s="25">
        <f t="shared" si="14"/>
        <v>0.99017302317725564</v>
      </c>
      <c r="AG46" s="26">
        <f t="shared" si="32"/>
        <v>-36.212499999999636</v>
      </c>
      <c r="AH46" s="26">
        <f t="shared" si="32"/>
        <v>-335.69499999999994</v>
      </c>
      <c r="AI46" s="25">
        <f t="shared" si="16"/>
        <v>1.0558196303061538</v>
      </c>
      <c r="AJ46" s="26">
        <f t="shared" si="17"/>
        <v>436.26099999999951</v>
      </c>
      <c r="AK46" s="25">
        <f t="shared" si="18"/>
        <v>1.1923154573024881</v>
      </c>
      <c r="AL46" s="24">
        <f t="shared" si="19"/>
        <v>87.637</v>
      </c>
      <c r="AM46" s="23">
        <f t="shared" si="20"/>
        <v>0.363302173974904</v>
      </c>
      <c r="AN46" s="31">
        <v>18113.526690000002</v>
      </c>
      <c r="AO46" s="30">
        <v>3283.9169999999999</v>
      </c>
      <c r="AP46" s="30">
        <v>438.125</v>
      </c>
      <c r="AQ46" s="30">
        <v>9486.7980000000007</v>
      </c>
      <c r="AR46" s="30">
        <v>546.20399999999995</v>
      </c>
      <c r="AS46" s="29">
        <f t="shared" si="21"/>
        <v>3.0154481197830166E-2</v>
      </c>
      <c r="AT46" s="28">
        <f t="shared" si="22"/>
        <v>1.0652093497205342</v>
      </c>
      <c r="AU46" s="27">
        <f t="shared" si="23"/>
        <v>1108.8630576800024</v>
      </c>
      <c r="AV46" s="25">
        <f t="shared" si="24"/>
        <v>0.8999999917781113</v>
      </c>
      <c r="AW46" s="26">
        <f t="shared" si="33"/>
        <v>-364.87970000000041</v>
      </c>
      <c r="AX46" s="26">
        <f t="shared" si="33"/>
        <v>1591.0219999999999</v>
      </c>
      <c r="AY46" s="25">
        <f t="shared" si="26"/>
        <v>1.1496628193890577</v>
      </c>
      <c r="AZ46" s="26">
        <f t="shared" si="27"/>
        <v>1234.9890000000014</v>
      </c>
      <c r="BA46" s="25">
        <f t="shared" si="28"/>
        <v>1.0052877527694903</v>
      </c>
      <c r="BB46" s="24">
        <f t="shared" si="29"/>
        <v>2.8729999999999336</v>
      </c>
      <c r="BC46" s="23">
        <f t="shared" si="30"/>
        <v>-0.17974004593474119</v>
      </c>
    </row>
    <row r="47" spans="1:55" hidden="1" x14ac:dyDescent="0.25">
      <c r="A47" s="43" t="s">
        <v>47</v>
      </c>
      <c r="B47" s="31">
        <v>10208.75956</v>
      </c>
      <c r="C47" s="30">
        <v>2938.8784999999998</v>
      </c>
      <c r="D47" s="30">
        <v>-1564.8530000000001</v>
      </c>
      <c r="E47" s="30">
        <v>3350.6</v>
      </c>
      <c r="F47" s="30">
        <v>338.983</v>
      </c>
      <c r="G47" s="29">
        <f t="shared" si="0"/>
        <v>3.3205111552259928E-2</v>
      </c>
      <c r="H47" s="31">
        <v>10712.369929999999</v>
      </c>
      <c r="I47" s="30">
        <v>2823.4737</v>
      </c>
      <c r="J47" s="30">
        <v>-626.67700000000002</v>
      </c>
      <c r="K47" s="30">
        <v>3573.5770000000002</v>
      </c>
      <c r="L47" s="30">
        <v>367.39400000000001</v>
      </c>
      <c r="M47" s="29">
        <f t="shared" si="1"/>
        <v>3.4296239058279054E-2</v>
      </c>
      <c r="N47" s="48">
        <f t="shared" si="2"/>
        <v>1.0493312010181184</v>
      </c>
      <c r="O47" s="47">
        <f t="shared" si="3"/>
        <v>503.61036999999851</v>
      </c>
      <c r="P47" s="46">
        <f t="shared" si="4"/>
        <v>0.96073168727458458</v>
      </c>
      <c r="Q47" s="30">
        <f t="shared" si="31"/>
        <v>-115.4047999999998</v>
      </c>
      <c r="R47" s="26">
        <f t="shared" si="31"/>
        <v>938.17600000000004</v>
      </c>
      <c r="S47" s="46">
        <f t="shared" si="6"/>
        <v>1.0665483793947355</v>
      </c>
      <c r="T47" s="30">
        <f t="shared" si="7"/>
        <v>222.97700000000032</v>
      </c>
      <c r="U47" s="46">
        <f t="shared" si="8"/>
        <v>1.0838124625718695</v>
      </c>
      <c r="V47" s="45">
        <f t="shared" si="9"/>
        <v>28.411000000000001</v>
      </c>
      <c r="W47" s="44">
        <f t="shared" si="10"/>
        <v>0.10911275060191267</v>
      </c>
      <c r="X47" s="31">
        <v>11257.490470000001</v>
      </c>
      <c r="Y47" s="30">
        <v>2983.8092999999999</v>
      </c>
      <c r="Z47" s="30">
        <v>-1106.1320000000001</v>
      </c>
      <c r="AA47" s="30">
        <v>3648.97</v>
      </c>
      <c r="AB47" s="30">
        <v>398.84500000000003</v>
      </c>
      <c r="AC47" s="29">
        <f t="shared" si="11"/>
        <v>3.542929936852969E-2</v>
      </c>
      <c r="AD47" s="28">
        <f t="shared" si="12"/>
        <v>1.0508870159975889</v>
      </c>
      <c r="AE47" s="27">
        <f t="shared" si="13"/>
        <v>545.12054000000171</v>
      </c>
      <c r="AF47" s="25">
        <f t="shared" si="14"/>
        <v>1.0567866454714985</v>
      </c>
      <c r="AG47" s="26">
        <f t="shared" si="32"/>
        <v>160.33559999999989</v>
      </c>
      <c r="AH47" s="26">
        <f t="shared" si="32"/>
        <v>-479.45500000000004</v>
      </c>
      <c r="AI47" s="25">
        <f t="shared" si="16"/>
        <v>1.0210973486789285</v>
      </c>
      <c r="AJ47" s="26">
        <f t="shared" si="17"/>
        <v>75.392999999999574</v>
      </c>
      <c r="AK47" s="25">
        <f t="shared" si="18"/>
        <v>1.0856056440769311</v>
      </c>
      <c r="AL47" s="24">
        <f t="shared" si="19"/>
        <v>31.451000000000022</v>
      </c>
      <c r="AM47" s="23">
        <f t="shared" si="20"/>
        <v>0.11330603102506359</v>
      </c>
      <c r="AN47" s="31">
        <v>11637.065130000001</v>
      </c>
      <c r="AO47" s="30">
        <v>2903.4733999999999</v>
      </c>
      <c r="AP47" s="30">
        <v>-559.34500000000003</v>
      </c>
      <c r="AQ47" s="30">
        <v>3889.973</v>
      </c>
      <c r="AR47" s="30">
        <v>462.01</v>
      </c>
      <c r="AS47" s="29">
        <f t="shared" si="21"/>
        <v>3.9701590980096194E-2</v>
      </c>
      <c r="AT47" s="28">
        <f t="shared" si="22"/>
        <v>1.0337175199936013</v>
      </c>
      <c r="AU47" s="27">
        <f t="shared" si="23"/>
        <v>379.57466000000022</v>
      </c>
      <c r="AV47" s="25">
        <f t="shared" si="24"/>
        <v>0.97307606085951937</v>
      </c>
      <c r="AW47" s="26">
        <f t="shared" si="33"/>
        <v>-80.335900000000038</v>
      </c>
      <c r="AX47" s="26">
        <f t="shared" si="33"/>
        <v>546.78700000000003</v>
      </c>
      <c r="AY47" s="25">
        <f t="shared" si="26"/>
        <v>1.0660468570582933</v>
      </c>
      <c r="AZ47" s="26">
        <f t="shared" si="27"/>
        <v>241.00300000000016</v>
      </c>
      <c r="BA47" s="25">
        <f t="shared" si="28"/>
        <v>1.1583697927766425</v>
      </c>
      <c r="BB47" s="24">
        <f t="shared" si="29"/>
        <v>63.164999999999964</v>
      </c>
      <c r="BC47" s="23">
        <f t="shared" si="30"/>
        <v>0.42722916115665033</v>
      </c>
    </row>
    <row r="48" spans="1:55" hidden="1" x14ac:dyDescent="0.25">
      <c r="A48" s="43" t="s">
        <v>46</v>
      </c>
      <c r="B48" s="31">
        <v>219373.21726</v>
      </c>
      <c r="C48" s="30">
        <v>2847.6607000000004</v>
      </c>
      <c r="D48" s="30">
        <v>-50613.391000000003</v>
      </c>
      <c r="E48" s="30">
        <v>155602.905</v>
      </c>
      <c r="F48" s="30">
        <v>11153.884</v>
      </c>
      <c r="G48" s="29">
        <f t="shared" si="0"/>
        <v>5.0844328853419121E-2</v>
      </c>
      <c r="H48" s="31">
        <v>232883.03907</v>
      </c>
      <c r="I48" s="30">
        <v>4955.6010999999999</v>
      </c>
      <c r="J48" s="30">
        <v>-26876.017</v>
      </c>
      <c r="K48" s="30">
        <v>169153.78400000001</v>
      </c>
      <c r="L48" s="30">
        <v>12891.824000000001</v>
      </c>
      <c r="M48" s="29">
        <f t="shared" si="1"/>
        <v>5.5357505001147701E-2</v>
      </c>
      <c r="N48" s="48">
        <f t="shared" si="2"/>
        <v>1.0615837337790794</v>
      </c>
      <c r="O48" s="47">
        <f t="shared" si="3"/>
        <v>13509.821809999994</v>
      </c>
      <c r="P48" s="46">
        <f t="shared" si="4"/>
        <v>1.7402358012666324</v>
      </c>
      <c r="Q48" s="30">
        <f t="shared" si="31"/>
        <v>2107.9403999999995</v>
      </c>
      <c r="R48" s="26">
        <f t="shared" si="31"/>
        <v>23737.374000000003</v>
      </c>
      <c r="S48" s="46">
        <f t="shared" si="6"/>
        <v>1.0870862854392083</v>
      </c>
      <c r="T48" s="30">
        <f t="shared" si="7"/>
        <v>13550.879000000015</v>
      </c>
      <c r="U48" s="46">
        <f t="shared" si="8"/>
        <v>1.1558147816491546</v>
      </c>
      <c r="V48" s="45">
        <f t="shared" si="9"/>
        <v>1737.9400000000005</v>
      </c>
      <c r="W48" s="44">
        <f t="shared" si="10"/>
        <v>0.45131761477285803</v>
      </c>
      <c r="X48" s="31">
        <v>236840.62736000001</v>
      </c>
      <c r="Y48" s="30">
        <v>4845.5539000000008</v>
      </c>
      <c r="Z48" s="30">
        <v>-17136.499</v>
      </c>
      <c r="AA48" s="30">
        <v>170870.014</v>
      </c>
      <c r="AB48" s="30">
        <v>13954.846</v>
      </c>
      <c r="AC48" s="29">
        <f t="shared" si="11"/>
        <v>5.892082855695404E-2</v>
      </c>
      <c r="AD48" s="28">
        <f t="shared" si="12"/>
        <v>1.016993888029821</v>
      </c>
      <c r="AE48" s="27">
        <f t="shared" si="13"/>
        <v>3957.5882900000142</v>
      </c>
      <c r="AF48" s="25">
        <f t="shared" si="14"/>
        <v>0.97779337001115785</v>
      </c>
      <c r="AG48" s="26">
        <f t="shared" si="32"/>
        <v>-110.04719999999907</v>
      </c>
      <c r="AH48" s="26">
        <f t="shared" si="32"/>
        <v>9739.518</v>
      </c>
      <c r="AI48" s="25">
        <f t="shared" si="16"/>
        <v>1.0101459746238959</v>
      </c>
      <c r="AJ48" s="26">
        <f t="shared" si="17"/>
        <v>1716.2299999999814</v>
      </c>
      <c r="AK48" s="25">
        <f t="shared" si="18"/>
        <v>1.0824570673630045</v>
      </c>
      <c r="AL48" s="24">
        <f t="shared" si="19"/>
        <v>1063.021999999999</v>
      </c>
      <c r="AM48" s="23">
        <f t="shared" si="20"/>
        <v>0.35633235558063386</v>
      </c>
      <c r="AN48" s="31">
        <v>263308.44994000002</v>
      </c>
      <c r="AO48" s="30">
        <v>6433.5772000000006</v>
      </c>
      <c r="AP48" s="30">
        <v>2442.623</v>
      </c>
      <c r="AQ48" s="30">
        <v>190394.50599999999</v>
      </c>
      <c r="AR48" s="30">
        <v>13546.789000000001</v>
      </c>
      <c r="AS48" s="29">
        <f t="shared" si="21"/>
        <v>5.1448364088151753E-2</v>
      </c>
      <c r="AT48" s="28">
        <f t="shared" si="22"/>
        <v>1.111753726018335</v>
      </c>
      <c r="AU48" s="27">
        <f t="shared" si="23"/>
        <v>26467.822580000007</v>
      </c>
      <c r="AV48" s="25">
        <f t="shared" si="24"/>
        <v>1.3277279198153176</v>
      </c>
      <c r="AW48" s="26">
        <f t="shared" si="33"/>
        <v>1588.0232999999998</v>
      </c>
      <c r="AX48" s="26">
        <f t="shared" si="33"/>
        <v>19579.121999999999</v>
      </c>
      <c r="AY48" s="25">
        <f t="shared" si="26"/>
        <v>1.1142651746958949</v>
      </c>
      <c r="AZ48" s="26">
        <f t="shared" si="27"/>
        <v>19524.491999999998</v>
      </c>
      <c r="BA48" s="25">
        <f t="shared" si="28"/>
        <v>0.97075876007517392</v>
      </c>
      <c r="BB48" s="24">
        <f t="shared" si="29"/>
        <v>-408.05699999999888</v>
      </c>
      <c r="BC48" s="23">
        <f t="shared" si="30"/>
        <v>-0.74724644688022868</v>
      </c>
    </row>
    <row r="49" spans="1:55" hidden="1" x14ac:dyDescent="0.25">
      <c r="A49" s="43" t="s">
        <v>45</v>
      </c>
      <c r="B49" s="31">
        <v>39749.742420000002</v>
      </c>
      <c r="C49" s="30">
        <v>927.78750000000002</v>
      </c>
      <c r="D49" s="30">
        <v>-2652.085</v>
      </c>
      <c r="E49" s="30">
        <v>36287.885999999999</v>
      </c>
      <c r="F49" s="30">
        <v>1436.7460000000001</v>
      </c>
      <c r="G49" s="29">
        <f t="shared" si="0"/>
        <v>3.6144787677343644E-2</v>
      </c>
      <c r="H49" s="31">
        <v>39429.230069999998</v>
      </c>
      <c r="I49" s="30">
        <v>1085.0311000000002</v>
      </c>
      <c r="J49" s="30">
        <v>-5709.5140000000001</v>
      </c>
      <c r="K49" s="30">
        <v>37545.379999999997</v>
      </c>
      <c r="L49" s="30">
        <v>1307.7760000000001</v>
      </c>
      <c r="M49" s="29">
        <f t="shared" si="1"/>
        <v>3.3167677828815391E-2</v>
      </c>
      <c r="N49" s="48">
        <f t="shared" si="2"/>
        <v>0.99193674397651599</v>
      </c>
      <c r="O49" s="47">
        <f t="shared" si="3"/>
        <v>-320.51235000000452</v>
      </c>
      <c r="P49" s="46">
        <f t="shared" si="4"/>
        <v>1.1694823437478949</v>
      </c>
      <c r="Q49" s="30">
        <f t="shared" si="31"/>
        <v>157.24360000000013</v>
      </c>
      <c r="R49" s="26">
        <f t="shared" si="31"/>
        <v>-3057.4290000000001</v>
      </c>
      <c r="S49" s="46">
        <f t="shared" si="6"/>
        <v>1.034653272444694</v>
      </c>
      <c r="T49" s="30">
        <f t="shared" si="7"/>
        <v>1257.4939999999988</v>
      </c>
      <c r="U49" s="46">
        <f t="shared" si="8"/>
        <v>0.9102346552556958</v>
      </c>
      <c r="V49" s="45">
        <f t="shared" si="9"/>
        <v>-128.97000000000003</v>
      </c>
      <c r="W49" s="44">
        <f t="shared" si="10"/>
        <v>-0.29771098485282532</v>
      </c>
      <c r="X49" s="31">
        <v>38626.996520000001</v>
      </c>
      <c r="Y49" s="30">
        <v>954.99759999999992</v>
      </c>
      <c r="Z49" s="30">
        <v>-3525.6619999999998</v>
      </c>
      <c r="AA49" s="30">
        <v>34648.521999999997</v>
      </c>
      <c r="AB49" s="30">
        <v>1371.348</v>
      </c>
      <c r="AC49" s="29">
        <f t="shared" si="11"/>
        <v>3.5502320230617813E-2</v>
      </c>
      <c r="AD49" s="28">
        <f t="shared" si="12"/>
        <v>0.97965383679631157</v>
      </c>
      <c r="AE49" s="27">
        <f t="shared" si="13"/>
        <v>-802.23354999999719</v>
      </c>
      <c r="AF49" s="25">
        <f t="shared" si="14"/>
        <v>0.88015689135546415</v>
      </c>
      <c r="AG49" s="26">
        <f t="shared" si="32"/>
        <v>-130.03350000000023</v>
      </c>
      <c r="AH49" s="26">
        <f t="shared" si="32"/>
        <v>2183.8520000000003</v>
      </c>
      <c r="AI49" s="25">
        <f t="shared" si="16"/>
        <v>0.92284382259548314</v>
      </c>
      <c r="AJ49" s="26">
        <f t="shared" si="17"/>
        <v>-2896.8580000000002</v>
      </c>
      <c r="AK49" s="25">
        <f t="shared" si="18"/>
        <v>1.0486107712635802</v>
      </c>
      <c r="AL49" s="24">
        <f t="shared" si="19"/>
        <v>63.571999999999889</v>
      </c>
      <c r="AM49" s="23">
        <f t="shared" si="20"/>
        <v>0.23346424018024226</v>
      </c>
      <c r="AN49" s="31">
        <v>38863.548579999995</v>
      </c>
      <c r="AO49" s="30">
        <v>1234.2966000000001</v>
      </c>
      <c r="AP49" s="30">
        <v>-1594.204</v>
      </c>
      <c r="AQ49" s="30">
        <v>36402.061000000002</v>
      </c>
      <c r="AR49" s="30">
        <v>1494.1579999999999</v>
      </c>
      <c r="AS49" s="29">
        <f t="shared" si="21"/>
        <v>3.8446257601111734E-2</v>
      </c>
      <c r="AT49" s="28">
        <f t="shared" si="22"/>
        <v>1.0061240086289782</v>
      </c>
      <c r="AU49" s="27">
        <f t="shared" si="23"/>
        <v>236.55205999999453</v>
      </c>
      <c r="AV49" s="25">
        <f t="shared" si="24"/>
        <v>1.2924604208429427</v>
      </c>
      <c r="AW49" s="26">
        <f t="shared" si="33"/>
        <v>279.29900000000021</v>
      </c>
      <c r="AX49" s="26">
        <f t="shared" si="33"/>
        <v>1931.4579999999999</v>
      </c>
      <c r="AY49" s="25">
        <f t="shared" si="26"/>
        <v>1.0506093448950002</v>
      </c>
      <c r="AZ49" s="26">
        <f t="shared" si="27"/>
        <v>1753.5390000000043</v>
      </c>
      <c r="BA49" s="25">
        <f t="shared" si="28"/>
        <v>1.0895542196437373</v>
      </c>
      <c r="BB49" s="24">
        <f t="shared" si="29"/>
        <v>122.80999999999995</v>
      </c>
      <c r="BC49" s="23">
        <f t="shared" si="30"/>
        <v>0.29439373704939209</v>
      </c>
    </row>
    <row r="50" spans="1:55" hidden="1" x14ac:dyDescent="0.25">
      <c r="A50" s="43" t="s">
        <v>44</v>
      </c>
      <c r="B50" s="31">
        <v>81630.813939999993</v>
      </c>
      <c r="C50" s="30">
        <v>1750.9492</v>
      </c>
      <c r="D50" s="30">
        <v>-11104.6</v>
      </c>
      <c r="E50" s="30">
        <v>66177.812000000005</v>
      </c>
      <c r="F50" s="30">
        <v>3986.8510000000001</v>
      </c>
      <c r="G50" s="29">
        <f t="shared" si="0"/>
        <v>4.8840025078402405E-2</v>
      </c>
      <c r="H50" s="31">
        <v>95548.05548000001</v>
      </c>
      <c r="I50" s="30">
        <v>4350.8861999999999</v>
      </c>
      <c r="J50" s="30">
        <v>-8647.5959999999995</v>
      </c>
      <c r="K50" s="30">
        <v>74479.812999999995</v>
      </c>
      <c r="L50" s="30">
        <v>4888.9089999999997</v>
      </c>
      <c r="M50" s="29">
        <f t="shared" si="1"/>
        <v>5.1167017219134713E-2</v>
      </c>
      <c r="N50" s="48">
        <f t="shared" si="2"/>
        <v>1.170490049875399</v>
      </c>
      <c r="O50" s="47">
        <f t="shared" si="3"/>
        <v>13917.241540000017</v>
      </c>
      <c r="P50" s="46">
        <f t="shared" si="4"/>
        <v>2.4848728906583926</v>
      </c>
      <c r="Q50" s="30">
        <f t="shared" si="31"/>
        <v>2599.9369999999999</v>
      </c>
      <c r="R50" s="26">
        <f t="shared" si="31"/>
        <v>2457.0040000000008</v>
      </c>
      <c r="S50" s="46">
        <f t="shared" si="6"/>
        <v>1.1254499166578669</v>
      </c>
      <c r="T50" s="30">
        <f t="shared" si="7"/>
        <v>8302.0009999999893</v>
      </c>
      <c r="U50" s="46">
        <f t="shared" si="8"/>
        <v>1.2262582674898057</v>
      </c>
      <c r="V50" s="45">
        <f t="shared" si="9"/>
        <v>902.05799999999954</v>
      </c>
      <c r="W50" s="44">
        <f t="shared" si="10"/>
        <v>0.23269921407323077</v>
      </c>
      <c r="X50" s="31">
        <v>100282.92956999999</v>
      </c>
      <c r="Y50" s="30">
        <v>5361.2947000000004</v>
      </c>
      <c r="Z50" s="30">
        <v>-7236.0420000000004</v>
      </c>
      <c r="AA50" s="30">
        <v>79030.180999999997</v>
      </c>
      <c r="AB50" s="30">
        <v>5277.6840000000002</v>
      </c>
      <c r="AC50" s="29">
        <f t="shared" si="11"/>
        <v>5.2627939995670399E-2</v>
      </c>
      <c r="AD50" s="28">
        <f t="shared" si="12"/>
        <v>1.0495548974410167</v>
      </c>
      <c r="AE50" s="27">
        <f t="shared" si="13"/>
        <v>4734.874089999983</v>
      </c>
      <c r="AF50" s="25">
        <f t="shared" si="14"/>
        <v>1.2322305051324947</v>
      </c>
      <c r="AG50" s="26">
        <f t="shared" si="32"/>
        <v>1010.4085000000005</v>
      </c>
      <c r="AH50" s="26">
        <f t="shared" si="32"/>
        <v>1411.5539999999992</v>
      </c>
      <c r="AI50" s="25">
        <f t="shared" si="16"/>
        <v>1.0610953198821806</v>
      </c>
      <c r="AJ50" s="26">
        <f t="shared" si="17"/>
        <v>4550.3680000000022</v>
      </c>
      <c r="AK50" s="25">
        <f t="shared" si="18"/>
        <v>1.0795218319670095</v>
      </c>
      <c r="AL50" s="24">
        <f t="shared" si="19"/>
        <v>388.77500000000055</v>
      </c>
      <c r="AM50" s="23">
        <f t="shared" si="20"/>
        <v>0.14609227765356864</v>
      </c>
      <c r="AN50" s="31">
        <v>101485.78926999999</v>
      </c>
      <c r="AO50" s="30">
        <v>5710.6559000000007</v>
      </c>
      <c r="AP50" s="30">
        <v>-6581.4440000000004</v>
      </c>
      <c r="AQ50" s="30">
        <v>87010.043000000005</v>
      </c>
      <c r="AR50" s="30">
        <v>4582.1009999999997</v>
      </c>
      <c r="AS50" s="29">
        <f t="shared" si="21"/>
        <v>4.515017356577336E-2</v>
      </c>
      <c r="AT50" s="28">
        <f t="shared" si="22"/>
        <v>1.0119946605584591</v>
      </c>
      <c r="AU50" s="27">
        <f t="shared" si="23"/>
        <v>1202.8597000000009</v>
      </c>
      <c r="AV50" s="25">
        <f t="shared" si="24"/>
        <v>1.0651635881907406</v>
      </c>
      <c r="AW50" s="26">
        <f t="shared" si="33"/>
        <v>349.36120000000028</v>
      </c>
      <c r="AX50" s="26">
        <f t="shared" si="33"/>
        <v>654.59799999999996</v>
      </c>
      <c r="AY50" s="25">
        <f t="shared" si="26"/>
        <v>1.1009723361256127</v>
      </c>
      <c r="AZ50" s="26">
        <f t="shared" si="27"/>
        <v>7979.8620000000083</v>
      </c>
      <c r="BA50" s="25">
        <f t="shared" si="28"/>
        <v>0.86820298449092437</v>
      </c>
      <c r="BB50" s="24">
        <f t="shared" si="29"/>
        <v>-695.58300000000054</v>
      </c>
      <c r="BC50" s="23">
        <f t="shared" si="30"/>
        <v>-0.74777664298970381</v>
      </c>
    </row>
    <row r="51" spans="1:55" hidden="1" x14ac:dyDescent="0.25">
      <c r="A51" s="43" t="s">
        <v>43</v>
      </c>
      <c r="B51" s="31">
        <v>155407.90436000002</v>
      </c>
      <c r="C51" s="30">
        <v>8246.9167999999991</v>
      </c>
      <c r="D51" s="30">
        <v>-9139.7819999999992</v>
      </c>
      <c r="E51" s="30">
        <v>103711.42</v>
      </c>
      <c r="F51" s="30">
        <v>9696.4189999999999</v>
      </c>
      <c r="G51" s="29">
        <f t="shared" si="0"/>
        <v>6.2393345048514355E-2</v>
      </c>
      <c r="H51" s="31">
        <v>164185.82690000001</v>
      </c>
      <c r="I51" s="30">
        <v>8805.9830000000002</v>
      </c>
      <c r="J51" s="30">
        <v>-12272.429</v>
      </c>
      <c r="K51" s="30">
        <v>108900.001</v>
      </c>
      <c r="L51" s="30">
        <v>10473.103999999999</v>
      </c>
      <c r="M51" s="29">
        <f t="shared" si="1"/>
        <v>6.3788112517037227E-2</v>
      </c>
      <c r="N51" s="48">
        <f t="shared" si="2"/>
        <v>1.0564831150394132</v>
      </c>
      <c r="O51" s="47">
        <f t="shared" si="3"/>
        <v>8777.9225399999996</v>
      </c>
      <c r="P51" s="46">
        <f t="shared" si="4"/>
        <v>1.0677909349103656</v>
      </c>
      <c r="Q51" s="30">
        <f t="shared" si="31"/>
        <v>559.06620000000112</v>
      </c>
      <c r="R51" s="26">
        <f t="shared" si="31"/>
        <v>-3132.6470000000008</v>
      </c>
      <c r="S51" s="46">
        <f t="shared" si="6"/>
        <v>1.0500290228404934</v>
      </c>
      <c r="T51" s="30">
        <f t="shared" si="7"/>
        <v>5188.5810000000056</v>
      </c>
      <c r="U51" s="46">
        <f t="shared" si="8"/>
        <v>1.0801001895648279</v>
      </c>
      <c r="V51" s="45">
        <f t="shared" si="9"/>
        <v>776.68499999999949</v>
      </c>
      <c r="W51" s="44">
        <f t="shared" si="10"/>
        <v>0.13947674685228714</v>
      </c>
      <c r="X51" s="31">
        <v>170793.39738000001</v>
      </c>
      <c r="Y51" s="30">
        <v>10225.581900000001</v>
      </c>
      <c r="Z51" s="30">
        <v>-14603.758</v>
      </c>
      <c r="AA51" s="30">
        <v>114627.853</v>
      </c>
      <c r="AB51" s="30">
        <v>10519.657999999999</v>
      </c>
      <c r="AC51" s="29">
        <f t="shared" si="11"/>
        <v>6.1592884510603782E-2</v>
      </c>
      <c r="AD51" s="28">
        <f t="shared" si="12"/>
        <v>1.0402444632691983</v>
      </c>
      <c r="AE51" s="27">
        <f t="shared" si="13"/>
        <v>6607.5704799999949</v>
      </c>
      <c r="AF51" s="25">
        <f t="shared" si="14"/>
        <v>1.1612084533890199</v>
      </c>
      <c r="AG51" s="26">
        <f t="shared" si="32"/>
        <v>1419.5989000000009</v>
      </c>
      <c r="AH51" s="26">
        <f t="shared" si="32"/>
        <v>-2331.3289999999997</v>
      </c>
      <c r="AI51" s="25">
        <f t="shared" si="16"/>
        <v>1.0525973548889132</v>
      </c>
      <c r="AJ51" s="26">
        <f t="shared" si="17"/>
        <v>5727.851999999999</v>
      </c>
      <c r="AK51" s="25">
        <f t="shared" si="18"/>
        <v>1.0044451005165231</v>
      </c>
      <c r="AL51" s="24">
        <f t="shared" si="19"/>
        <v>46.554000000000087</v>
      </c>
      <c r="AM51" s="23">
        <f t="shared" si="20"/>
        <v>-0.21952280064334445</v>
      </c>
      <c r="AN51" s="31">
        <v>190895.12745</v>
      </c>
      <c r="AO51" s="30">
        <v>10862.3174</v>
      </c>
      <c r="AP51" s="30">
        <v>4535.8909999999996</v>
      </c>
      <c r="AQ51" s="30">
        <v>135215.16800000001</v>
      </c>
      <c r="AR51" s="30">
        <v>10270.591</v>
      </c>
      <c r="AS51" s="29">
        <f t="shared" si="21"/>
        <v>5.3802269011240814E-2</v>
      </c>
      <c r="AT51" s="28">
        <f t="shared" si="22"/>
        <v>1.1176961778286747</v>
      </c>
      <c r="AU51" s="27">
        <f t="shared" si="23"/>
        <v>20101.730069999991</v>
      </c>
      <c r="AV51" s="25">
        <f t="shared" si="24"/>
        <v>1.0622688768450428</v>
      </c>
      <c r="AW51" s="26">
        <f t="shared" si="33"/>
        <v>636.73549999999886</v>
      </c>
      <c r="AX51" s="26">
        <f t="shared" si="33"/>
        <v>19139.648999999998</v>
      </c>
      <c r="AY51" s="25">
        <f t="shared" si="26"/>
        <v>1.1796013312750435</v>
      </c>
      <c r="AZ51" s="26">
        <f t="shared" si="27"/>
        <v>20587.315000000002</v>
      </c>
      <c r="BA51" s="25">
        <f t="shared" si="28"/>
        <v>0.97632365995168291</v>
      </c>
      <c r="BB51" s="24">
        <f t="shared" si="29"/>
        <v>-249.0669999999991</v>
      </c>
      <c r="BC51" s="23">
        <f t="shared" si="30"/>
        <v>-0.77906154993629684</v>
      </c>
    </row>
    <row r="52" spans="1:55" hidden="1" x14ac:dyDescent="0.25">
      <c r="A52" s="43" t="s">
        <v>42</v>
      </c>
      <c r="B52" s="31">
        <v>154027.49917</v>
      </c>
      <c r="C52" s="30">
        <v>2306.3242999999998</v>
      </c>
      <c r="D52" s="30">
        <v>-17465.991999999998</v>
      </c>
      <c r="E52" s="30">
        <v>131108.78599999999</v>
      </c>
      <c r="F52" s="30">
        <v>3388.99</v>
      </c>
      <c r="G52" s="29">
        <f t="shared" si="0"/>
        <v>2.2002499672214862E-2</v>
      </c>
      <c r="H52" s="31">
        <v>165740.88683999999</v>
      </c>
      <c r="I52" s="30">
        <v>6406.1270999999997</v>
      </c>
      <c r="J52" s="30">
        <v>-13827.541999999999</v>
      </c>
      <c r="K52" s="30">
        <v>139047.79199999999</v>
      </c>
      <c r="L52" s="30">
        <v>4200.0219999999999</v>
      </c>
      <c r="M52" s="29">
        <f t="shared" si="1"/>
        <v>2.5340892522522477E-2</v>
      </c>
      <c r="N52" s="48">
        <f t="shared" si="2"/>
        <v>1.076047379416788</v>
      </c>
      <c r="O52" s="47">
        <f t="shared" si="3"/>
        <v>11713.387669999996</v>
      </c>
      <c r="P52" s="46">
        <f t="shared" si="4"/>
        <v>2.7776350012875466</v>
      </c>
      <c r="Q52" s="30">
        <f t="shared" si="31"/>
        <v>4099.8027999999995</v>
      </c>
      <c r="R52" s="26">
        <f t="shared" si="31"/>
        <v>3638.4499999999989</v>
      </c>
      <c r="S52" s="46">
        <f t="shared" si="6"/>
        <v>1.0605528145154208</v>
      </c>
      <c r="T52" s="30">
        <f t="shared" si="7"/>
        <v>7939.0059999999939</v>
      </c>
      <c r="U52" s="46">
        <f t="shared" si="8"/>
        <v>1.2393137778512182</v>
      </c>
      <c r="V52" s="45">
        <f t="shared" si="9"/>
        <v>811.03200000000015</v>
      </c>
      <c r="W52" s="44">
        <f t="shared" si="10"/>
        <v>0.33383928503076149</v>
      </c>
      <c r="X52" s="31">
        <v>177799.73088999998</v>
      </c>
      <c r="Y52" s="30">
        <v>8755.1960999999992</v>
      </c>
      <c r="Z52" s="30">
        <v>-1878.0940000000001</v>
      </c>
      <c r="AA52" s="30">
        <v>146682.65100000001</v>
      </c>
      <c r="AB52" s="30">
        <v>4991.6030000000001</v>
      </c>
      <c r="AC52" s="29">
        <f t="shared" si="11"/>
        <v>2.8074300084785696E-2</v>
      </c>
      <c r="AD52" s="28">
        <f t="shared" si="12"/>
        <v>1.0727572072281786</v>
      </c>
      <c r="AE52" s="27">
        <f t="shared" si="13"/>
        <v>12058.844049999985</v>
      </c>
      <c r="AF52" s="25">
        <f t="shared" si="14"/>
        <v>1.3666909762062009</v>
      </c>
      <c r="AG52" s="26">
        <f t="shared" si="32"/>
        <v>2349.0689999999995</v>
      </c>
      <c r="AH52" s="26">
        <f t="shared" si="32"/>
        <v>11949.448</v>
      </c>
      <c r="AI52" s="25">
        <f t="shared" si="16"/>
        <v>1.0549081642375164</v>
      </c>
      <c r="AJ52" s="26">
        <f t="shared" si="17"/>
        <v>7634.8590000000258</v>
      </c>
      <c r="AK52" s="25">
        <f t="shared" si="18"/>
        <v>1.1884706794392983</v>
      </c>
      <c r="AL52" s="24">
        <f t="shared" si="19"/>
        <v>791.58100000000013</v>
      </c>
      <c r="AM52" s="23">
        <f t="shared" si="20"/>
        <v>0.27334075622632187</v>
      </c>
      <c r="AN52" s="31">
        <v>195173.99841</v>
      </c>
      <c r="AO52" s="30">
        <v>11049.2258</v>
      </c>
      <c r="AP52" s="30">
        <v>10102.325999999999</v>
      </c>
      <c r="AQ52" s="30">
        <v>163036.625</v>
      </c>
      <c r="AR52" s="30">
        <v>4943.25</v>
      </c>
      <c r="AS52" s="29">
        <f t="shared" si="21"/>
        <v>2.5327400372337334E-2</v>
      </c>
      <c r="AT52" s="28">
        <f t="shared" si="22"/>
        <v>1.097718187946803</v>
      </c>
      <c r="AU52" s="27">
        <f t="shared" si="23"/>
        <v>17374.267520000023</v>
      </c>
      <c r="AV52" s="25">
        <f t="shared" si="24"/>
        <v>1.262019225360355</v>
      </c>
      <c r="AW52" s="26">
        <f t="shared" si="33"/>
        <v>2294.029700000001</v>
      </c>
      <c r="AX52" s="26">
        <f t="shared" si="33"/>
        <v>11980.419999999998</v>
      </c>
      <c r="AY52" s="25">
        <f t="shared" si="26"/>
        <v>1.1114922173038717</v>
      </c>
      <c r="AZ52" s="26">
        <f t="shared" si="27"/>
        <v>16353.973999999987</v>
      </c>
      <c r="BA52" s="25">
        <f t="shared" si="28"/>
        <v>0.99031313187366865</v>
      </c>
      <c r="BB52" s="24">
        <f t="shared" si="29"/>
        <v>-48.353000000000065</v>
      </c>
      <c r="BC52" s="23">
        <f t="shared" si="30"/>
        <v>-0.27468997124483613</v>
      </c>
    </row>
    <row r="53" spans="1:55" hidden="1" x14ac:dyDescent="0.25">
      <c r="A53" s="43" t="s">
        <v>41</v>
      </c>
      <c r="B53" s="31">
        <v>24952.924179999998</v>
      </c>
      <c r="C53" s="30">
        <v>5691.2197999999999</v>
      </c>
      <c r="D53" s="30">
        <v>-1748.9770000000001</v>
      </c>
      <c r="E53" s="30">
        <v>11454.903</v>
      </c>
      <c r="F53" s="30">
        <v>417.36099999999999</v>
      </c>
      <c r="G53" s="29">
        <f t="shared" si="0"/>
        <v>1.6725935485129184E-2</v>
      </c>
      <c r="H53" s="31">
        <v>26196.801950000001</v>
      </c>
      <c r="I53" s="30">
        <v>5369.1352999999999</v>
      </c>
      <c r="J53" s="30">
        <v>-2262.1840000000002</v>
      </c>
      <c r="K53" s="30">
        <v>12629.811</v>
      </c>
      <c r="L53" s="30">
        <v>458.56900000000002</v>
      </c>
      <c r="M53" s="29">
        <f t="shared" si="1"/>
        <v>1.7504770272159118E-2</v>
      </c>
      <c r="N53" s="48">
        <f t="shared" si="2"/>
        <v>1.049848978060735</v>
      </c>
      <c r="O53" s="47">
        <f t="shared" si="3"/>
        <v>1243.8777700000028</v>
      </c>
      <c r="P53" s="46">
        <f t="shared" si="4"/>
        <v>0.94340677195423028</v>
      </c>
      <c r="Q53" s="30">
        <f t="shared" si="31"/>
        <v>-322.08449999999993</v>
      </c>
      <c r="R53" s="26">
        <f t="shared" si="31"/>
        <v>-513.20700000000011</v>
      </c>
      <c r="S53" s="46">
        <f t="shared" si="6"/>
        <v>1.1025681317423639</v>
      </c>
      <c r="T53" s="30">
        <f t="shared" si="7"/>
        <v>1174.9079999999994</v>
      </c>
      <c r="U53" s="46">
        <f t="shared" si="8"/>
        <v>1.098734668548331</v>
      </c>
      <c r="V53" s="45">
        <f t="shared" si="9"/>
        <v>41.208000000000027</v>
      </c>
      <c r="W53" s="44">
        <f t="shared" si="10"/>
        <v>7.7883478702993336E-2</v>
      </c>
      <c r="X53" s="31">
        <v>27378.66359</v>
      </c>
      <c r="Y53" s="30">
        <v>5196.25</v>
      </c>
      <c r="Z53" s="30">
        <v>-2465.1219999999998</v>
      </c>
      <c r="AA53" s="30">
        <v>13709.314</v>
      </c>
      <c r="AB53" s="30">
        <v>504.70600000000002</v>
      </c>
      <c r="AC53" s="29">
        <f t="shared" si="11"/>
        <v>1.8434281802722569E-2</v>
      </c>
      <c r="AD53" s="28">
        <f t="shared" si="12"/>
        <v>1.0451147297389862</v>
      </c>
      <c r="AE53" s="27">
        <f t="shared" si="13"/>
        <v>1181.8616399999992</v>
      </c>
      <c r="AF53" s="25">
        <f t="shared" si="14"/>
        <v>0.96780015955269372</v>
      </c>
      <c r="AG53" s="26">
        <f t="shared" si="32"/>
        <v>-172.88529999999992</v>
      </c>
      <c r="AH53" s="26">
        <f t="shared" si="32"/>
        <v>-202.93799999999965</v>
      </c>
      <c r="AI53" s="25">
        <f t="shared" si="16"/>
        <v>1.0854726171278415</v>
      </c>
      <c r="AJ53" s="26">
        <f t="shared" si="17"/>
        <v>1079.5030000000006</v>
      </c>
      <c r="AK53" s="25">
        <f t="shared" si="18"/>
        <v>1.1006108132036836</v>
      </c>
      <c r="AL53" s="24">
        <f t="shared" si="19"/>
        <v>46.137</v>
      </c>
      <c r="AM53" s="23">
        <f t="shared" si="20"/>
        <v>9.2951153056345173E-2</v>
      </c>
      <c r="AN53" s="31">
        <v>27269.000250000001</v>
      </c>
      <c r="AO53" s="30">
        <v>4595.4687999999996</v>
      </c>
      <c r="AP53" s="30">
        <v>-362.154</v>
      </c>
      <c r="AQ53" s="30">
        <v>14270.87</v>
      </c>
      <c r="AR53" s="30">
        <v>524.87599999999998</v>
      </c>
      <c r="AS53" s="29">
        <f t="shared" si="21"/>
        <v>1.9248083728335436E-2</v>
      </c>
      <c r="AT53" s="28">
        <f t="shared" si="22"/>
        <v>0.99599456928788688</v>
      </c>
      <c r="AU53" s="27">
        <f t="shared" si="23"/>
        <v>-109.66333999999915</v>
      </c>
      <c r="AV53" s="25">
        <f t="shared" si="24"/>
        <v>0.8843817753187394</v>
      </c>
      <c r="AW53" s="26">
        <f t="shared" si="33"/>
        <v>-600.78120000000035</v>
      </c>
      <c r="AX53" s="26">
        <f t="shared" si="33"/>
        <v>2102.9679999999998</v>
      </c>
      <c r="AY53" s="25">
        <f t="shared" si="26"/>
        <v>1.0409616411149385</v>
      </c>
      <c r="AZ53" s="26">
        <f t="shared" si="27"/>
        <v>561.55600000000049</v>
      </c>
      <c r="BA53" s="25">
        <f t="shared" si="28"/>
        <v>1.0399638601482843</v>
      </c>
      <c r="BB53" s="24">
        <f t="shared" si="29"/>
        <v>20.169999999999959</v>
      </c>
      <c r="BC53" s="23">
        <f t="shared" si="30"/>
        <v>8.1380192561286702E-2</v>
      </c>
    </row>
    <row r="54" spans="1:55" hidden="1" x14ac:dyDescent="0.25">
      <c r="A54" s="43" t="s">
        <v>40</v>
      </c>
      <c r="B54" s="31">
        <v>36615.98414</v>
      </c>
      <c r="C54" s="30">
        <v>5240.4398000000001</v>
      </c>
      <c r="D54" s="30">
        <v>-4111.5569999999998</v>
      </c>
      <c r="E54" s="30">
        <v>16949.725999999999</v>
      </c>
      <c r="F54" s="30">
        <v>859.83699999999999</v>
      </c>
      <c r="G54" s="29">
        <f t="shared" si="0"/>
        <v>2.3482558783957348E-2</v>
      </c>
      <c r="H54" s="31">
        <v>39876.318770000005</v>
      </c>
      <c r="I54" s="30">
        <v>4577.9717000000001</v>
      </c>
      <c r="J54" s="30">
        <v>-5749.97</v>
      </c>
      <c r="K54" s="30">
        <v>25532.434000000001</v>
      </c>
      <c r="L54" s="30">
        <v>913.07600000000002</v>
      </c>
      <c r="M54" s="29">
        <f t="shared" si="1"/>
        <v>2.2897700393721673E-2</v>
      </c>
      <c r="N54" s="48">
        <f t="shared" si="2"/>
        <v>1.0890412945760033</v>
      </c>
      <c r="O54" s="47">
        <f t="shared" si="3"/>
        <v>3260.3346300000048</v>
      </c>
      <c r="P54" s="46">
        <f t="shared" si="4"/>
        <v>0.87358540021774511</v>
      </c>
      <c r="Q54" s="30">
        <f t="shared" si="31"/>
        <v>-662.46810000000005</v>
      </c>
      <c r="R54" s="26">
        <f t="shared" si="31"/>
        <v>-1638.4130000000005</v>
      </c>
      <c r="S54" s="46">
        <f t="shared" si="6"/>
        <v>1.5063626397264476</v>
      </c>
      <c r="T54" s="30">
        <f t="shared" si="7"/>
        <v>8582.7080000000024</v>
      </c>
      <c r="U54" s="46">
        <f t="shared" si="8"/>
        <v>1.0619175494890312</v>
      </c>
      <c r="V54" s="45">
        <f t="shared" si="9"/>
        <v>53.239000000000033</v>
      </c>
      <c r="W54" s="44">
        <f t="shared" si="10"/>
        <v>-5.8485839023567424E-2</v>
      </c>
      <c r="X54" s="31">
        <v>38063.978779999998</v>
      </c>
      <c r="Y54" s="30">
        <v>4330.9894999999997</v>
      </c>
      <c r="Z54" s="30">
        <v>-8843.19</v>
      </c>
      <c r="AA54" s="30">
        <v>21833.434000000001</v>
      </c>
      <c r="AB54" s="30">
        <v>1032.04</v>
      </c>
      <c r="AC54" s="29">
        <f t="shared" si="11"/>
        <v>2.7113298007150687E-2</v>
      </c>
      <c r="AD54" s="28">
        <f t="shared" si="12"/>
        <v>0.95455097045308313</v>
      </c>
      <c r="AE54" s="27">
        <f t="shared" si="13"/>
        <v>-1812.3399900000077</v>
      </c>
      <c r="AF54" s="25">
        <f t="shared" si="14"/>
        <v>0.94604986308674643</v>
      </c>
      <c r="AG54" s="26">
        <f t="shared" si="32"/>
        <v>-246.98220000000038</v>
      </c>
      <c r="AH54" s="26">
        <f t="shared" si="32"/>
        <v>-3093.2200000000003</v>
      </c>
      <c r="AI54" s="25">
        <f t="shared" si="16"/>
        <v>0.85512544554114978</v>
      </c>
      <c r="AJ54" s="26">
        <f t="shared" si="17"/>
        <v>-3699</v>
      </c>
      <c r="AK54" s="25">
        <f t="shared" si="18"/>
        <v>1.1302892639824067</v>
      </c>
      <c r="AL54" s="24">
        <f t="shared" si="19"/>
        <v>118.96399999999994</v>
      </c>
      <c r="AM54" s="23">
        <f t="shared" si="20"/>
        <v>0.42155976134290141</v>
      </c>
      <c r="AN54" s="31">
        <v>42063.0003</v>
      </c>
      <c r="AO54" s="30">
        <v>3897.8906000000002</v>
      </c>
      <c r="AP54" s="30">
        <v>-4382.768</v>
      </c>
      <c r="AQ54" s="30">
        <v>23878.473999999998</v>
      </c>
      <c r="AR54" s="30">
        <v>1196.327</v>
      </c>
      <c r="AS54" s="29">
        <f t="shared" si="21"/>
        <v>2.8441314016299499E-2</v>
      </c>
      <c r="AT54" s="28">
        <f t="shared" si="22"/>
        <v>1.1050605230502391</v>
      </c>
      <c r="AU54" s="27">
        <f t="shared" si="23"/>
        <v>3999.0215200000021</v>
      </c>
      <c r="AV54" s="25">
        <f t="shared" si="24"/>
        <v>0.90000001154470599</v>
      </c>
      <c r="AW54" s="26">
        <f t="shared" si="33"/>
        <v>-433.0988999999995</v>
      </c>
      <c r="AX54" s="26">
        <f t="shared" si="33"/>
        <v>4460.4220000000005</v>
      </c>
      <c r="AY54" s="25">
        <f t="shared" si="26"/>
        <v>1.0936655223360647</v>
      </c>
      <c r="AZ54" s="26">
        <f t="shared" si="27"/>
        <v>2045.0399999999972</v>
      </c>
      <c r="BA54" s="25">
        <f t="shared" si="28"/>
        <v>1.159186659431805</v>
      </c>
      <c r="BB54" s="24">
        <f t="shared" si="29"/>
        <v>164.28700000000003</v>
      </c>
      <c r="BC54" s="23">
        <f t="shared" si="30"/>
        <v>0.13280160091488113</v>
      </c>
    </row>
    <row r="55" spans="1:55" hidden="1" x14ac:dyDescent="0.25">
      <c r="A55" s="43" t="s">
        <v>39</v>
      </c>
      <c r="B55" s="31">
        <v>208335.20491999999</v>
      </c>
      <c r="C55" s="30">
        <v>0</v>
      </c>
      <c r="D55" s="30">
        <v>-1219.288</v>
      </c>
      <c r="E55" s="30">
        <v>153135.31099999999</v>
      </c>
      <c r="F55" s="30">
        <v>9163.2270000000008</v>
      </c>
      <c r="G55" s="29">
        <f t="shared" si="0"/>
        <v>4.3983094472768769E-2</v>
      </c>
      <c r="H55" s="31">
        <v>216806.65216</v>
      </c>
      <c r="I55" s="30">
        <v>0</v>
      </c>
      <c r="J55" s="30">
        <v>-17819.440999999999</v>
      </c>
      <c r="K55" s="30">
        <v>172802.01800000001</v>
      </c>
      <c r="L55" s="30">
        <v>10343.145</v>
      </c>
      <c r="M55" s="29">
        <f t="shared" si="1"/>
        <v>4.770676958918639E-2</v>
      </c>
      <c r="N55" s="48">
        <f t="shared" si="2"/>
        <v>1.0406625814549826</v>
      </c>
      <c r="O55" s="47">
        <f t="shared" si="3"/>
        <v>8471.4472400000086</v>
      </c>
      <c r="P55" s="49" t="e">
        <f t="shared" si="4"/>
        <v>#DIV/0!</v>
      </c>
      <c r="Q55" s="30">
        <f t="shared" si="31"/>
        <v>0</v>
      </c>
      <c r="R55" s="26">
        <f t="shared" si="31"/>
        <v>-16600.152999999998</v>
      </c>
      <c r="S55" s="46">
        <f t="shared" si="6"/>
        <v>1.1284269896444721</v>
      </c>
      <c r="T55" s="30">
        <f t="shared" si="7"/>
        <v>19666.707000000024</v>
      </c>
      <c r="U55" s="46">
        <f t="shared" si="8"/>
        <v>1.1287666452004299</v>
      </c>
      <c r="V55" s="45">
        <f t="shared" si="9"/>
        <v>1179.9179999999997</v>
      </c>
      <c r="W55" s="44">
        <f t="shared" si="10"/>
        <v>0.37236751164176213</v>
      </c>
      <c r="X55" s="31">
        <v>242485.59474</v>
      </c>
      <c r="Y55" s="30">
        <v>0</v>
      </c>
      <c r="Z55" s="30">
        <v>-6451.1189999999997</v>
      </c>
      <c r="AA55" s="30">
        <v>189934.91800000001</v>
      </c>
      <c r="AB55" s="30">
        <v>11484.746999999999</v>
      </c>
      <c r="AC55" s="29">
        <f t="shared" si="11"/>
        <v>4.7362594929873152E-2</v>
      </c>
      <c r="AD55" s="28">
        <f t="shared" si="12"/>
        <v>1.1184416729107063</v>
      </c>
      <c r="AE55" s="27">
        <f t="shared" si="13"/>
        <v>25678.942580000003</v>
      </c>
      <c r="AF55" s="49" t="e">
        <f t="shared" si="14"/>
        <v>#DIV/0!</v>
      </c>
      <c r="AG55" s="26">
        <f t="shared" si="32"/>
        <v>0</v>
      </c>
      <c r="AH55" s="26">
        <f t="shared" si="32"/>
        <v>11368.322</v>
      </c>
      <c r="AI55" s="25">
        <f t="shared" si="16"/>
        <v>1.0991475689826724</v>
      </c>
      <c r="AJ55" s="26">
        <f t="shared" si="17"/>
        <v>17132.899999999994</v>
      </c>
      <c r="AK55" s="25">
        <f t="shared" si="18"/>
        <v>1.1103728121378942</v>
      </c>
      <c r="AL55" s="24">
        <f t="shared" si="19"/>
        <v>1141.601999999999</v>
      </c>
      <c r="AM55" s="23">
        <f t="shared" si="20"/>
        <v>-3.441746593132386E-2</v>
      </c>
      <c r="AN55" s="31">
        <v>261982.20381000001</v>
      </c>
      <c r="AO55" s="30">
        <v>0</v>
      </c>
      <c r="AP55" s="30">
        <v>471.755</v>
      </c>
      <c r="AQ55" s="30">
        <v>210852.05900000001</v>
      </c>
      <c r="AR55" s="30">
        <v>12025.188</v>
      </c>
      <c r="AS55" s="29">
        <f t="shared" si="21"/>
        <v>4.5900781904717268E-2</v>
      </c>
      <c r="AT55" s="28">
        <f t="shared" si="22"/>
        <v>1.0804031641174596</v>
      </c>
      <c r="AU55" s="27">
        <f t="shared" si="23"/>
        <v>19496.609070000006</v>
      </c>
      <c r="AV55" s="49" t="e">
        <f t="shared" si="24"/>
        <v>#DIV/0!</v>
      </c>
      <c r="AW55" s="26">
        <f t="shared" si="33"/>
        <v>0</v>
      </c>
      <c r="AX55" s="26">
        <f t="shared" si="33"/>
        <v>6922.8739999999998</v>
      </c>
      <c r="AY55" s="25">
        <f t="shared" si="26"/>
        <v>1.1101279386658118</v>
      </c>
      <c r="AZ55" s="26">
        <f t="shared" si="27"/>
        <v>20917.141000000003</v>
      </c>
      <c r="BA55" s="25">
        <f t="shared" si="28"/>
        <v>1.0470572838914083</v>
      </c>
      <c r="BB55" s="24">
        <f t="shared" si="29"/>
        <v>540.44100000000071</v>
      </c>
      <c r="BC55" s="23">
        <f t="shared" si="30"/>
        <v>-0.14618130251558836</v>
      </c>
    </row>
    <row r="56" spans="1:55" hidden="1" x14ac:dyDescent="0.25">
      <c r="A56" s="43" t="s">
        <v>38</v>
      </c>
      <c r="B56" s="31">
        <v>60990.795610000001</v>
      </c>
      <c r="C56" s="30">
        <v>911.82269999999994</v>
      </c>
      <c r="D56" s="30">
        <v>-9049.1260000000002</v>
      </c>
      <c r="E56" s="30">
        <v>41873.800999999999</v>
      </c>
      <c r="F56" s="30">
        <v>1775.2380000000001</v>
      </c>
      <c r="G56" s="29">
        <f t="shared" si="0"/>
        <v>2.9106654245856952E-2</v>
      </c>
      <c r="H56" s="31">
        <v>63927.493520000004</v>
      </c>
      <c r="I56" s="30">
        <v>1886.7117000000001</v>
      </c>
      <c r="J56" s="30">
        <v>-13229.137000000001</v>
      </c>
      <c r="K56" s="30">
        <v>45191.949000000001</v>
      </c>
      <c r="L56" s="30">
        <v>2776.7820000000002</v>
      </c>
      <c r="M56" s="29">
        <f t="shared" si="1"/>
        <v>4.3436428477072568E-2</v>
      </c>
      <c r="N56" s="48">
        <f t="shared" si="2"/>
        <v>1.0481498540989438</v>
      </c>
      <c r="O56" s="47">
        <f t="shared" si="3"/>
        <v>2936.6979100000026</v>
      </c>
      <c r="P56" s="46">
        <f t="shared" si="4"/>
        <v>2.0691650909765684</v>
      </c>
      <c r="Q56" s="30">
        <f t="shared" si="31"/>
        <v>974.88900000000012</v>
      </c>
      <c r="R56" s="26">
        <f t="shared" si="31"/>
        <v>-4180.0110000000004</v>
      </c>
      <c r="S56" s="46">
        <f t="shared" si="6"/>
        <v>1.0792416241362948</v>
      </c>
      <c r="T56" s="30">
        <f t="shared" si="7"/>
        <v>3318.148000000001</v>
      </c>
      <c r="U56" s="46">
        <f t="shared" si="8"/>
        <v>1.5641744937861852</v>
      </c>
      <c r="V56" s="45">
        <f t="shared" si="9"/>
        <v>1001.5440000000001</v>
      </c>
      <c r="W56" s="44">
        <f t="shared" si="10"/>
        <v>1.4329774231215615</v>
      </c>
      <c r="X56" s="31">
        <v>66931.792260000002</v>
      </c>
      <c r="Y56" s="30">
        <v>2346.0054</v>
      </c>
      <c r="Z56" s="30">
        <v>-7403.6540000000005</v>
      </c>
      <c r="AA56" s="30">
        <v>47357.472000000002</v>
      </c>
      <c r="AB56" s="30">
        <v>3014.2539999999999</v>
      </c>
      <c r="AC56" s="29">
        <f t="shared" si="11"/>
        <v>4.5034712178197392E-2</v>
      </c>
      <c r="AD56" s="28">
        <f t="shared" si="12"/>
        <v>1.0469954095581753</v>
      </c>
      <c r="AE56" s="27">
        <f t="shared" si="13"/>
        <v>3004.2987399999984</v>
      </c>
      <c r="AF56" s="25">
        <f t="shared" si="14"/>
        <v>1.2434360798207802</v>
      </c>
      <c r="AG56" s="26">
        <f t="shared" si="32"/>
        <v>459.29369999999994</v>
      </c>
      <c r="AH56" s="26">
        <f t="shared" si="32"/>
        <v>5825.4830000000002</v>
      </c>
      <c r="AI56" s="25">
        <f t="shared" si="16"/>
        <v>1.0479183360735338</v>
      </c>
      <c r="AJ56" s="26">
        <f t="shared" si="17"/>
        <v>2165.523000000001</v>
      </c>
      <c r="AK56" s="25">
        <f t="shared" si="18"/>
        <v>1.0855205774165921</v>
      </c>
      <c r="AL56" s="24">
        <f t="shared" si="19"/>
        <v>237.47199999999975</v>
      </c>
      <c r="AM56" s="23">
        <f t="shared" si="20"/>
        <v>0.15982837011248238</v>
      </c>
      <c r="AN56" s="31">
        <v>73564.348200000008</v>
      </c>
      <c r="AO56" s="30">
        <v>2979.2802999999999</v>
      </c>
      <c r="AP56" s="30">
        <v>-7945.415</v>
      </c>
      <c r="AQ56" s="30">
        <v>54682.65</v>
      </c>
      <c r="AR56" s="30">
        <v>2072.9450000000002</v>
      </c>
      <c r="AS56" s="29">
        <f t="shared" si="21"/>
        <v>2.8178663316152375E-2</v>
      </c>
      <c r="AT56" s="28">
        <f t="shared" si="22"/>
        <v>1.0990942527616099</v>
      </c>
      <c r="AU56" s="27">
        <f t="shared" si="23"/>
        <v>6632.5559400000056</v>
      </c>
      <c r="AV56" s="25">
        <f t="shared" si="24"/>
        <v>1.2699375287030457</v>
      </c>
      <c r="AW56" s="26">
        <f t="shared" si="33"/>
        <v>633.27489999999989</v>
      </c>
      <c r="AX56" s="26">
        <f t="shared" si="33"/>
        <v>-541.76099999999951</v>
      </c>
      <c r="AY56" s="25">
        <f t="shared" si="26"/>
        <v>1.1546784000632466</v>
      </c>
      <c r="AZ56" s="26">
        <f t="shared" si="27"/>
        <v>7325.1779999999999</v>
      </c>
      <c r="BA56" s="25">
        <f t="shared" si="28"/>
        <v>0.68771410770293417</v>
      </c>
      <c r="BB56" s="24">
        <f t="shared" si="29"/>
        <v>-941.30899999999974</v>
      </c>
      <c r="BC56" s="23">
        <f t="shared" si="30"/>
        <v>-1.6856048862045017</v>
      </c>
    </row>
    <row r="57" spans="1:55" hidden="1" x14ac:dyDescent="0.25">
      <c r="A57" s="43" t="s">
        <v>37</v>
      </c>
      <c r="B57" s="31">
        <v>43079.243600000002</v>
      </c>
      <c r="C57" s="30">
        <v>7037.9175999999998</v>
      </c>
      <c r="D57" s="30">
        <v>-1377.722</v>
      </c>
      <c r="E57" s="30">
        <v>23440.49</v>
      </c>
      <c r="F57" s="30">
        <v>1245.444</v>
      </c>
      <c r="G57" s="29">
        <f t="shared" si="0"/>
        <v>2.8910535467247617E-2</v>
      </c>
      <c r="H57" s="31">
        <v>44382.200629999999</v>
      </c>
      <c r="I57" s="30">
        <v>6024.2024000000001</v>
      </c>
      <c r="J57" s="30">
        <v>-3359.1</v>
      </c>
      <c r="K57" s="30">
        <v>23739.466</v>
      </c>
      <c r="L57" s="30">
        <v>1290.5889999999999</v>
      </c>
      <c r="M57" s="29">
        <f t="shared" si="1"/>
        <v>2.907897719536761E-2</v>
      </c>
      <c r="N57" s="48">
        <f t="shared" si="2"/>
        <v>1.0302455874596645</v>
      </c>
      <c r="O57" s="47">
        <f t="shared" si="3"/>
        <v>1302.9570299999978</v>
      </c>
      <c r="P57" s="46">
        <f t="shared" si="4"/>
        <v>0.85596375837079997</v>
      </c>
      <c r="Q57" s="30">
        <f t="shared" si="31"/>
        <v>-1013.7151999999996</v>
      </c>
      <c r="R57" s="26">
        <f t="shared" si="31"/>
        <v>-1981.3779999999999</v>
      </c>
      <c r="S57" s="46">
        <f t="shared" si="6"/>
        <v>1.0127546821760125</v>
      </c>
      <c r="T57" s="30">
        <f t="shared" si="7"/>
        <v>298.97599999999875</v>
      </c>
      <c r="U57" s="46">
        <f t="shared" si="8"/>
        <v>1.0362481171373421</v>
      </c>
      <c r="V57" s="45">
        <f t="shared" si="9"/>
        <v>45.144999999999982</v>
      </c>
      <c r="W57" s="44">
        <f t="shared" si="10"/>
        <v>1.6844172811999319E-2</v>
      </c>
      <c r="X57" s="31">
        <v>44363.725890000002</v>
      </c>
      <c r="Y57" s="30">
        <v>6090.5664999999999</v>
      </c>
      <c r="Z57" s="30">
        <v>-2908.0520000000001</v>
      </c>
      <c r="AA57" s="30">
        <v>24073.275000000001</v>
      </c>
      <c r="AB57" s="30">
        <v>1219.8689999999999</v>
      </c>
      <c r="AC57" s="29">
        <f t="shared" si="11"/>
        <v>2.7496991641880329E-2</v>
      </c>
      <c r="AD57" s="28">
        <f t="shared" si="12"/>
        <v>0.9995837353772965</v>
      </c>
      <c r="AE57" s="27">
        <f t="shared" si="13"/>
        <v>-18.474739999997837</v>
      </c>
      <c r="AF57" s="25">
        <f t="shared" si="14"/>
        <v>1.0110162467316834</v>
      </c>
      <c r="AG57" s="26">
        <f t="shared" si="32"/>
        <v>66.36409999999978</v>
      </c>
      <c r="AH57" s="26">
        <f t="shared" si="32"/>
        <v>451.04799999999977</v>
      </c>
      <c r="AI57" s="25">
        <f t="shared" si="16"/>
        <v>1.014061352517365</v>
      </c>
      <c r="AJ57" s="26">
        <f t="shared" si="17"/>
        <v>333.80900000000111</v>
      </c>
      <c r="AK57" s="25">
        <f t="shared" si="18"/>
        <v>0.94520331414571179</v>
      </c>
      <c r="AL57" s="24">
        <f t="shared" si="19"/>
        <v>-70.720000000000027</v>
      </c>
      <c r="AM57" s="23">
        <f t="shared" si="20"/>
        <v>-0.15819855534872812</v>
      </c>
      <c r="AN57" s="31">
        <v>48793.885409999995</v>
      </c>
      <c r="AO57" s="30">
        <v>6355.7889000000005</v>
      </c>
      <c r="AP57" s="30">
        <v>1662.6289999999999</v>
      </c>
      <c r="AQ57" s="30">
        <v>27016.508999999998</v>
      </c>
      <c r="AR57" s="30">
        <v>1391.047</v>
      </c>
      <c r="AS57" s="29">
        <f t="shared" si="21"/>
        <v>2.8508633577987497E-2</v>
      </c>
      <c r="AT57" s="28">
        <f t="shared" si="22"/>
        <v>1.0998599515961438</v>
      </c>
      <c r="AU57" s="27">
        <f t="shared" si="23"/>
        <v>4430.1595199999938</v>
      </c>
      <c r="AV57" s="25">
        <f t="shared" si="24"/>
        <v>1.0435464254433475</v>
      </c>
      <c r="AW57" s="26">
        <f t="shared" si="33"/>
        <v>265.22240000000056</v>
      </c>
      <c r="AX57" s="26">
        <f t="shared" si="33"/>
        <v>4570.6810000000005</v>
      </c>
      <c r="AY57" s="25">
        <f t="shared" si="26"/>
        <v>1.1222614704480383</v>
      </c>
      <c r="AZ57" s="26">
        <f t="shared" si="27"/>
        <v>2943.2339999999967</v>
      </c>
      <c r="BA57" s="25">
        <f t="shared" si="28"/>
        <v>1.1403249037396639</v>
      </c>
      <c r="BB57" s="24">
        <f t="shared" si="29"/>
        <v>171.17800000000011</v>
      </c>
      <c r="BC57" s="23">
        <f t="shared" si="30"/>
        <v>0.10116419361071681</v>
      </c>
    </row>
    <row r="58" spans="1:55" hidden="1" x14ac:dyDescent="0.25">
      <c r="A58" s="43" t="s">
        <v>36</v>
      </c>
      <c r="B58" s="31">
        <v>50525.153130000006</v>
      </c>
      <c r="C58" s="30">
        <v>7384.3522999999996</v>
      </c>
      <c r="D58" s="30">
        <v>-6624.3109999999997</v>
      </c>
      <c r="E58" s="30">
        <v>26455.440999999999</v>
      </c>
      <c r="F58" s="30">
        <v>1678.0809999999999</v>
      </c>
      <c r="G58" s="29">
        <f t="shared" si="0"/>
        <v>3.3212784050002539E-2</v>
      </c>
      <c r="H58" s="31">
        <v>53375.29105</v>
      </c>
      <c r="I58" s="30">
        <v>6375.8532999999998</v>
      </c>
      <c r="J58" s="30">
        <v>-4513.0569999999998</v>
      </c>
      <c r="K58" s="30">
        <v>26945.248</v>
      </c>
      <c r="L58" s="30">
        <v>1552.548</v>
      </c>
      <c r="M58" s="29">
        <f t="shared" si="1"/>
        <v>2.9087391739852631E-2</v>
      </c>
      <c r="N58" s="48">
        <f t="shared" si="2"/>
        <v>1.0564102777218043</v>
      </c>
      <c r="O58" s="47">
        <f t="shared" si="3"/>
        <v>2850.1379199999938</v>
      </c>
      <c r="P58" s="46">
        <f t="shared" si="4"/>
        <v>0.86342756154795053</v>
      </c>
      <c r="Q58" s="30">
        <f t="shared" si="31"/>
        <v>-1008.4989999999998</v>
      </c>
      <c r="R58" s="26">
        <f t="shared" si="31"/>
        <v>2111.2539999999999</v>
      </c>
      <c r="S58" s="46">
        <f t="shared" si="6"/>
        <v>1.018514414482828</v>
      </c>
      <c r="T58" s="30">
        <f t="shared" si="7"/>
        <v>489.8070000000007</v>
      </c>
      <c r="U58" s="46">
        <f t="shared" si="8"/>
        <v>0.92519252646326378</v>
      </c>
      <c r="V58" s="45">
        <f t="shared" si="9"/>
        <v>-125.5329999999999</v>
      </c>
      <c r="W58" s="44">
        <f t="shared" si="10"/>
        <v>-0.41253923101499079</v>
      </c>
      <c r="X58" s="31">
        <v>54608.94814</v>
      </c>
      <c r="Y58" s="30">
        <v>6399.2532000000001</v>
      </c>
      <c r="Z58" s="30">
        <v>-4079.982</v>
      </c>
      <c r="AA58" s="30">
        <v>30075.81</v>
      </c>
      <c r="AB58" s="30">
        <v>1597.046</v>
      </c>
      <c r="AC58" s="29">
        <f t="shared" si="11"/>
        <v>2.9245133890982138E-2</v>
      </c>
      <c r="AD58" s="28">
        <f t="shared" si="12"/>
        <v>1.0231128873628879</v>
      </c>
      <c r="AE58" s="27">
        <f t="shared" si="13"/>
        <v>1233.6570900000006</v>
      </c>
      <c r="AF58" s="25">
        <f t="shared" si="14"/>
        <v>1.0036700813050388</v>
      </c>
      <c r="AG58" s="26">
        <f t="shared" si="32"/>
        <v>23.399900000000343</v>
      </c>
      <c r="AH58" s="26">
        <f t="shared" si="32"/>
        <v>433.07499999999982</v>
      </c>
      <c r="AI58" s="25">
        <f t="shared" si="16"/>
        <v>1.1161823413167324</v>
      </c>
      <c r="AJ58" s="26">
        <f t="shared" si="17"/>
        <v>3130.5620000000017</v>
      </c>
      <c r="AK58" s="25">
        <f t="shared" si="18"/>
        <v>1.0286612716643866</v>
      </c>
      <c r="AL58" s="24">
        <f t="shared" si="19"/>
        <v>44.498000000000047</v>
      </c>
      <c r="AM58" s="23">
        <f t="shared" si="20"/>
        <v>1.5774215112950712E-2</v>
      </c>
      <c r="AN58" s="31">
        <v>54841.678979999997</v>
      </c>
      <c r="AO58" s="30">
        <v>5759.3279000000002</v>
      </c>
      <c r="AP58" s="30">
        <v>-2924.777</v>
      </c>
      <c r="AQ58" s="30">
        <v>29988.252</v>
      </c>
      <c r="AR58" s="30">
        <v>1632.3910000000001</v>
      </c>
      <c r="AS58" s="29">
        <f t="shared" si="21"/>
        <v>2.9765518313093778E-2</v>
      </c>
      <c r="AT58" s="28">
        <f t="shared" si="22"/>
        <v>1.0042617711552206</v>
      </c>
      <c r="AU58" s="27">
        <f t="shared" si="23"/>
        <v>232.73083999999653</v>
      </c>
      <c r="AV58" s="25">
        <f t="shared" si="24"/>
        <v>0.90000000312536477</v>
      </c>
      <c r="AW58" s="26">
        <f t="shared" si="33"/>
        <v>-639.92529999999988</v>
      </c>
      <c r="AX58" s="26">
        <f t="shared" si="33"/>
        <v>1155.2049999999999</v>
      </c>
      <c r="AY58" s="25">
        <f t="shared" si="26"/>
        <v>0.99708875671178931</v>
      </c>
      <c r="AZ58" s="26">
        <f t="shared" si="27"/>
        <v>-87.558000000000902</v>
      </c>
      <c r="BA58" s="25">
        <f t="shared" si="28"/>
        <v>1.0221314852546515</v>
      </c>
      <c r="BB58" s="24">
        <f t="shared" si="29"/>
        <v>35.345000000000027</v>
      </c>
      <c r="BC58" s="23">
        <f t="shared" si="30"/>
        <v>5.2038442211163952E-2</v>
      </c>
    </row>
    <row r="59" spans="1:55" hidden="1" x14ac:dyDescent="0.25">
      <c r="A59" s="43" t="s">
        <v>35</v>
      </c>
      <c r="B59" s="31">
        <v>139318.22459999999</v>
      </c>
      <c r="C59" s="30">
        <v>1094.5158000000001</v>
      </c>
      <c r="D59" s="30">
        <v>-10713.665000000001</v>
      </c>
      <c r="E59" s="30">
        <v>119467.732</v>
      </c>
      <c r="F59" s="30">
        <v>6309.6260000000002</v>
      </c>
      <c r="G59" s="29">
        <f t="shared" si="0"/>
        <v>4.5289308115400724E-2</v>
      </c>
      <c r="H59" s="31">
        <v>149325.31941</v>
      </c>
      <c r="I59" s="30">
        <v>1969.2548000000002</v>
      </c>
      <c r="J59" s="30">
        <v>-11670.691000000001</v>
      </c>
      <c r="K59" s="30">
        <v>126167.784</v>
      </c>
      <c r="L59" s="30">
        <v>6783.8850000000002</v>
      </c>
      <c r="M59" s="29">
        <f t="shared" si="1"/>
        <v>4.5430239337868765E-2</v>
      </c>
      <c r="N59" s="48">
        <f t="shared" si="2"/>
        <v>1.0718290434631337</v>
      </c>
      <c r="O59" s="47">
        <f t="shared" si="3"/>
        <v>10007.09481000001</v>
      </c>
      <c r="P59" s="46">
        <f t="shared" si="4"/>
        <v>1.7992018022946767</v>
      </c>
      <c r="Q59" s="30">
        <f t="shared" si="31"/>
        <v>874.73900000000003</v>
      </c>
      <c r="R59" s="26">
        <f t="shared" si="31"/>
        <v>-957.02599999999984</v>
      </c>
      <c r="S59" s="46">
        <f t="shared" si="6"/>
        <v>1.056082524442667</v>
      </c>
      <c r="T59" s="30">
        <f t="shared" si="7"/>
        <v>6700.051999999996</v>
      </c>
      <c r="U59" s="46">
        <f t="shared" si="8"/>
        <v>1.075164359979498</v>
      </c>
      <c r="V59" s="45">
        <f t="shared" si="9"/>
        <v>474.25900000000001</v>
      </c>
      <c r="W59" s="44">
        <f t="shared" si="10"/>
        <v>1.4093122246804091E-2</v>
      </c>
      <c r="X59" s="31">
        <v>152928.48493999999</v>
      </c>
      <c r="Y59" s="30">
        <v>2446.1305000000002</v>
      </c>
      <c r="Z59" s="30">
        <v>-10956.204</v>
      </c>
      <c r="AA59" s="30">
        <v>135818.467</v>
      </c>
      <c r="AB59" s="30">
        <v>7011.665</v>
      </c>
      <c r="AC59" s="29">
        <f t="shared" si="11"/>
        <v>4.5849306639969382E-2</v>
      </c>
      <c r="AD59" s="28">
        <f t="shared" si="12"/>
        <v>1.0241296355114891</v>
      </c>
      <c r="AE59" s="27">
        <f t="shared" si="13"/>
        <v>3603.1655299999984</v>
      </c>
      <c r="AF59" s="25">
        <f t="shared" si="14"/>
        <v>1.2421604862915658</v>
      </c>
      <c r="AG59" s="26">
        <f t="shared" si="32"/>
        <v>476.87570000000005</v>
      </c>
      <c r="AH59" s="26">
        <f t="shared" si="32"/>
        <v>714.48700000000099</v>
      </c>
      <c r="AI59" s="25">
        <f t="shared" si="16"/>
        <v>1.0764908655287153</v>
      </c>
      <c r="AJ59" s="26">
        <f t="shared" si="17"/>
        <v>9650.6830000000045</v>
      </c>
      <c r="AK59" s="25">
        <f t="shared" si="18"/>
        <v>1.0335766305000749</v>
      </c>
      <c r="AL59" s="24">
        <f t="shared" si="19"/>
        <v>227.77999999999975</v>
      </c>
      <c r="AM59" s="23">
        <f t="shared" si="20"/>
        <v>4.1906730210061749E-2</v>
      </c>
      <c r="AN59" s="31">
        <v>164959.85290999999</v>
      </c>
      <c r="AO59" s="30">
        <v>2919.8161</v>
      </c>
      <c r="AP59" s="30">
        <v>-3889.5929999999998</v>
      </c>
      <c r="AQ59" s="30">
        <v>163275.67800000001</v>
      </c>
      <c r="AR59" s="30">
        <v>6098.8280000000004</v>
      </c>
      <c r="AS59" s="29">
        <f t="shared" si="21"/>
        <v>3.6971589707511708E-2</v>
      </c>
      <c r="AT59" s="28">
        <f t="shared" si="22"/>
        <v>1.0786731652688535</v>
      </c>
      <c r="AU59" s="27">
        <f t="shared" si="23"/>
        <v>12031.367969999992</v>
      </c>
      <c r="AV59" s="25">
        <f t="shared" si="24"/>
        <v>1.1936469047747043</v>
      </c>
      <c r="AW59" s="26">
        <f t="shared" si="33"/>
        <v>473.68559999999979</v>
      </c>
      <c r="AX59" s="26">
        <f t="shared" si="33"/>
        <v>7066.6109999999999</v>
      </c>
      <c r="AY59" s="25">
        <f t="shared" si="26"/>
        <v>1.2021611022895731</v>
      </c>
      <c r="AZ59" s="26">
        <f t="shared" si="27"/>
        <v>27457.21100000001</v>
      </c>
      <c r="BA59" s="25">
        <f t="shared" si="28"/>
        <v>0.86981166384874353</v>
      </c>
      <c r="BB59" s="24">
        <f t="shared" si="29"/>
        <v>-912.83699999999953</v>
      </c>
      <c r="BC59" s="23">
        <f t="shared" si="30"/>
        <v>-0.88777169324576743</v>
      </c>
    </row>
    <row r="60" spans="1:55" hidden="1" x14ac:dyDescent="0.25">
      <c r="A60" s="43" t="s">
        <v>34</v>
      </c>
      <c r="B60" s="31">
        <v>78650.796019999994</v>
      </c>
      <c r="C60" s="30">
        <v>583.7718000000001</v>
      </c>
      <c r="D60" s="30">
        <v>-10945.268</v>
      </c>
      <c r="E60" s="30">
        <v>60050.406999999999</v>
      </c>
      <c r="F60" s="30">
        <v>2315.6849999999999</v>
      </c>
      <c r="G60" s="29">
        <f t="shared" si="0"/>
        <v>2.9442613643873964E-2</v>
      </c>
      <c r="H60" s="31">
        <v>90088.783760000006</v>
      </c>
      <c r="I60" s="30">
        <v>1394.3626999999999</v>
      </c>
      <c r="J60" s="30">
        <v>-2904.701</v>
      </c>
      <c r="K60" s="30">
        <v>66274.907999999996</v>
      </c>
      <c r="L60" s="30">
        <v>2322.549</v>
      </c>
      <c r="M60" s="29">
        <f t="shared" si="1"/>
        <v>2.5780667726488127E-2</v>
      </c>
      <c r="N60" s="48">
        <f t="shared" si="2"/>
        <v>1.1454274885799181</v>
      </c>
      <c r="O60" s="47">
        <f t="shared" si="3"/>
        <v>11437.987740000011</v>
      </c>
      <c r="P60" s="46">
        <f t="shared" si="4"/>
        <v>2.3885406934696052</v>
      </c>
      <c r="Q60" s="30">
        <f t="shared" si="31"/>
        <v>810.59089999999981</v>
      </c>
      <c r="R60" s="26">
        <f t="shared" si="31"/>
        <v>8040.567</v>
      </c>
      <c r="S60" s="46">
        <f t="shared" si="6"/>
        <v>1.1036546013751414</v>
      </c>
      <c r="T60" s="30">
        <f t="shared" si="7"/>
        <v>6224.5009999999966</v>
      </c>
      <c r="U60" s="46">
        <f t="shared" si="8"/>
        <v>1.002964133722851</v>
      </c>
      <c r="V60" s="45">
        <f t="shared" si="9"/>
        <v>6.8640000000000327</v>
      </c>
      <c r="W60" s="44">
        <f t="shared" si="10"/>
        <v>-0.36619459173858371</v>
      </c>
      <c r="X60" s="31">
        <v>92140.994359999997</v>
      </c>
      <c r="Y60" s="30">
        <v>1258.5936999999999</v>
      </c>
      <c r="Z60" s="30">
        <v>-4453.0540000000001</v>
      </c>
      <c r="AA60" s="30">
        <v>66280.587</v>
      </c>
      <c r="AB60" s="30">
        <v>2523.8319999999999</v>
      </c>
      <c r="AC60" s="29">
        <f t="shared" si="11"/>
        <v>2.739097854901856E-2</v>
      </c>
      <c r="AD60" s="28">
        <f t="shared" si="12"/>
        <v>1.0227798679740994</v>
      </c>
      <c r="AE60" s="27">
        <f t="shared" si="13"/>
        <v>2052.2105999999912</v>
      </c>
      <c r="AF60" s="25">
        <f t="shared" si="14"/>
        <v>0.90263006891965769</v>
      </c>
      <c r="AG60" s="26">
        <f t="shared" si="32"/>
        <v>-135.76900000000001</v>
      </c>
      <c r="AH60" s="26">
        <f t="shared" si="32"/>
        <v>-1548.3530000000001</v>
      </c>
      <c r="AI60" s="25">
        <f t="shared" si="16"/>
        <v>1.0000856885384135</v>
      </c>
      <c r="AJ60" s="26">
        <f t="shared" si="17"/>
        <v>5.6790000000037253</v>
      </c>
      <c r="AK60" s="25">
        <f t="shared" si="18"/>
        <v>1.086664694695354</v>
      </c>
      <c r="AL60" s="24">
        <f t="shared" si="19"/>
        <v>201.2829999999999</v>
      </c>
      <c r="AM60" s="23">
        <f t="shared" si="20"/>
        <v>0.1610310822530433</v>
      </c>
      <c r="AN60" s="31">
        <v>90903.018849999993</v>
      </c>
      <c r="AO60" s="30">
        <v>3028.4761000000003</v>
      </c>
      <c r="AP60" s="30">
        <v>-685.99699999999996</v>
      </c>
      <c r="AQ60" s="30">
        <v>64936.78</v>
      </c>
      <c r="AR60" s="30">
        <v>2288.8530000000001</v>
      </c>
      <c r="AS60" s="29">
        <f t="shared" si="21"/>
        <v>2.5179064776460945E-2</v>
      </c>
      <c r="AT60" s="28">
        <f t="shared" si="22"/>
        <v>0.9865643352494855</v>
      </c>
      <c r="AU60" s="27">
        <f t="shared" si="23"/>
        <v>-1237.9755100000039</v>
      </c>
      <c r="AV60" s="25">
        <f t="shared" si="24"/>
        <v>2.4062380893850022</v>
      </c>
      <c r="AW60" s="26">
        <f t="shared" si="33"/>
        <v>1769.8824000000004</v>
      </c>
      <c r="AX60" s="26">
        <f t="shared" si="33"/>
        <v>3767.0570000000002</v>
      </c>
      <c r="AY60" s="25">
        <f t="shared" si="26"/>
        <v>0.97972548130872772</v>
      </c>
      <c r="AZ60" s="26">
        <f t="shared" si="27"/>
        <v>-1343.8070000000007</v>
      </c>
      <c r="BA60" s="25">
        <f t="shared" si="28"/>
        <v>0.90689594236066429</v>
      </c>
      <c r="BB60" s="24">
        <f t="shared" si="29"/>
        <v>-234.97899999999981</v>
      </c>
      <c r="BC60" s="23">
        <f t="shared" si="30"/>
        <v>-0.22119137725576143</v>
      </c>
    </row>
    <row r="61" spans="1:55" hidden="1" x14ac:dyDescent="0.25">
      <c r="A61" s="43" t="s">
        <v>33</v>
      </c>
      <c r="B61" s="31">
        <v>49319.404790000001</v>
      </c>
      <c r="C61" s="30">
        <v>6807.1360000000004</v>
      </c>
      <c r="D61" s="30">
        <v>-6469.8729999999996</v>
      </c>
      <c r="E61" s="30">
        <v>25785.89</v>
      </c>
      <c r="F61" s="30">
        <v>1701.588</v>
      </c>
      <c r="G61" s="29">
        <f t="shared" si="0"/>
        <v>3.4501389610140099E-2</v>
      </c>
      <c r="H61" s="31">
        <v>51047.243439999998</v>
      </c>
      <c r="I61" s="30">
        <v>5787.9744000000001</v>
      </c>
      <c r="J61" s="30">
        <v>-1962.09</v>
      </c>
      <c r="K61" s="30">
        <v>27847.296999999999</v>
      </c>
      <c r="L61" s="30">
        <v>1839.6880000000001</v>
      </c>
      <c r="M61" s="29">
        <f t="shared" si="1"/>
        <v>3.6038929353008765E-2</v>
      </c>
      <c r="N61" s="48">
        <f t="shared" si="2"/>
        <v>1.0350336476556654</v>
      </c>
      <c r="O61" s="47">
        <f t="shared" si="3"/>
        <v>1727.8386499999979</v>
      </c>
      <c r="P61" s="46">
        <f t="shared" si="4"/>
        <v>0.85028041161510504</v>
      </c>
      <c r="Q61" s="30">
        <f t="shared" si="31"/>
        <v>-1019.1616000000004</v>
      </c>
      <c r="R61" s="26">
        <f t="shared" si="31"/>
        <v>4507.7829999999994</v>
      </c>
      <c r="S61" s="46">
        <f t="shared" si="6"/>
        <v>1.0799432170074408</v>
      </c>
      <c r="T61" s="30">
        <f t="shared" si="7"/>
        <v>2061.4069999999992</v>
      </c>
      <c r="U61" s="46">
        <f t="shared" si="8"/>
        <v>1.0811594816136456</v>
      </c>
      <c r="V61" s="45">
        <f t="shared" si="9"/>
        <v>138.10000000000014</v>
      </c>
      <c r="W61" s="44">
        <f t="shared" si="10"/>
        <v>0.15375397428686668</v>
      </c>
      <c r="X61" s="31">
        <v>48652.915430000001</v>
      </c>
      <c r="Y61" s="30">
        <v>6109.2264000000005</v>
      </c>
      <c r="Z61" s="30">
        <v>-2816.078</v>
      </c>
      <c r="AA61" s="30">
        <v>27395.605</v>
      </c>
      <c r="AB61" s="30">
        <v>2272.3009999999999</v>
      </c>
      <c r="AC61" s="29">
        <f t="shared" si="11"/>
        <v>4.6704313193097376E-2</v>
      </c>
      <c r="AD61" s="28">
        <f t="shared" si="12"/>
        <v>0.95309584125116864</v>
      </c>
      <c r="AE61" s="27">
        <f t="shared" si="13"/>
        <v>-2394.3280099999974</v>
      </c>
      <c r="AF61" s="25">
        <f t="shared" si="14"/>
        <v>1.0555033553707496</v>
      </c>
      <c r="AG61" s="26">
        <f t="shared" si="32"/>
        <v>321.25200000000041</v>
      </c>
      <c r="AH61" s="26">
        <f t="shared" si="32"/>
        <v>-853.98800000000006</v>
      </c>
      <c r="AI61" s="25">
        <f t="shared" si="16"/>
        <v>0.98377968245894754</v>
      </c>
      <c r="AJ61" s="26">
        <f t="shared" si="17"/>
        <v>-451.6919999999991</v>
      </c>
      <c r="AK61" s="25">
        <f t="shared" si="18"/>
        <v>1.2351556350859492</v>
      </c>
      <c r="AL61" s="24">
        <f t="shared" si="19"/>
        <v>432.61299999999983</v>
      </c>
      <c r="AM61" s="23">
        <f t="shared" si="20"/>
        <v>1.0665383840088611</v>
      </c>
      <c r="AN61" s="31">
        <v>55321.164649999999</v>
      </c>
      <c r="AO61" s="30">
        <v>5498.3037999999997</v>
      </c>
      <c r="AP61" s="30">
        <v>-73.712999999999994</v>
      </c>
      <c r="AQ61" s="30">
        <v>32939.610999999997</v>
      </c>
      <c r="AR61" s="30">
        <v>2284.875</v>
      </c>
      <c r="AS61" s="29">
        <f t="shared" si="21"/>
        <v>4.1302004656910273E-2</v>
      </c>
      <c r="AT61" s="28">
        <f t="shared" si="22"/>
        <v>1.1370575465224488</v>
      </c>
      <c r="AU61" s="27">
        <f t="shared" si="23"/>
        <v>6668.2492199999979</v>
      </c>
      <c r="AV61" s="25">
        <f t="shared" si="24"/>
        <v>0.9000000065474737</v>
      </c>
      <c r="AW61" s="26">
        <f t="shared" si="33"/>
        <v>-610.92260000000078</v>
      </c>
      <c r="AX61" s="26">
        <f t="shared" si="33"/>
        <v>2742.3649999999998</v>
      </c>
      <c r="AY61" s="25">
        <f t="shared" si="26"/>
        <v>1.2023684455955617</v>
      </c>
      <c r="AZ61" s="26">
        <f t="shared" si="27"/>
        <v>5544.0059999999976</v>
      </c>
      <c r="BA61" s="25">
        <f t="shared" si="28"/>
        <v>1.0055335978816187</v>
      </c>
      <c r="BB61" s="24">
        <f t="shared" si="29"/>
        <v>12.574000000000069</v>
      </c>
      <c r="BC61" s="23">
        <f t="shared" si="30"/>
        <v>-0.54023085361871037</v>
      </c>
    </row>
    <row r="62" spans="1:55" hidden="1" x14ac:dyDescent="0.25">
      <c r="A62" s="43" t="s">
        <v>32</v>
      </c>
      <c r="B62" s="31">
        <v>119770.18887</v>
      </c>
      <c r="C62" s="30">
        <v>10.001799999999999</v>
      </c>
      <c r="D62" s="30">
        <v>-9754.5609999999997</v>
      </c>
      <c r="E62" s="30">
        <v>108668.05899999999</v>
      </c>
      <c r="F62" s="30">
        <v>6529.7870000000003</v>
      </c>
      <c r="G62" s="29">
        <f t="shared" si="0"/>
        <v>5.4519301185101322E-2</v>
      </c>
      <c r="H62" s="31">
        <v>121602.19369</v>
      </c>
      <c r="I62" s="30">
        <v>1231.7697000000001</v>
      </c>
      <c r="J62" s="30">
        <v>-11369.486000000001</v>
      </c>
      <c r="K62" s="30">
        <v>102394.925</v>
      </c>
      <c r="L62" s="30">
        <v>6803.7389999999996</v>
      </c>
      <c r="M62" s="29">
        <f t="shared" si="1"/>
        <v>5.595079162259807E-2</v>
      </c>
      <c r="N62" s="48">
        <f t="shared" si="2"/>
        <v>1.015296000092214</v>
      </c>
      <c r="O62" s="47">
        <f t="shared" si="3"/>
        <v>1832.0048200000019</v>
      </c>
      <c r="P62" s="46">
        <f t="shared" si="4"/>
        <v>123.1548021356156</v>
      </c>
      <c r="Q62" s="30">
        <f t="shared" si="31"/>
        <v>1221.7679000000001</v>
      </c>
      <c r="R62" s="26">
        <f t="shared" si="31"/>
        <v>-1614.9250000000011</v>
      </c>
      <c r="S62" s="46">
        <f t="shared" si="6"/>
        <v>0.94227251266170131</v>
      </c>
      <c r="T62" s="30">
        <f t="shared" si="7"/>
        <v>-6273.1339999999909</v>
      </c>
      <c r="U62" s="46">
        <f t="shared" si="8"/>
        <v>1.0419542015689025</v>
      </c>
      <c r="V62" s="45">
        <f t="shared" si="9"/>
        <v>273.95199999999932</v>
      </c>
      <c r="W62" s="44">
        <f t="shared" si="10"/>
        <v>0.14314904374967477</v>
      </c>
      <c r="X62" s="31">
        <v>126934.16933</v>
      </c>
      <c r="Y62" s="30">
        <v>2255.7382000000002</v>
      </c>
      <c r="Z62" s="30">
        <v>-5975.2759999999998</v>
      </c>
      <c r="AA62" s="30">
        <v>105419.681</v>
      </c>
      <c r="AB62" s="30">
        <v>6585.5619999999999</v>
      </c>
      <c r="AC62" s="29">
        <f t="shared" si="11"/>
        <v>5.1881711872860919E-2</v>
      </c>
      <c r="AD62" s="28">
        <f t="shared" si="12"/>
        <v>1.0438476928598244</v>
      </c>
      <c r="AE62" s="27">
        <f t="shared" si="13"/>
        <v>5331.9756400000042</v>
      </c>
      <c r="AF62" s="25">
        <f t="shared" si="14"/>
        <v>1.8312986591568214</v>
      </c>
      <c r="AG62" s="26">
        <f t="shared" si="32"/>
        <v>1023.9685000000002</v>
      </c>
      <c r="AH62" s="26">
        <f t="shared" si="32"/>
        <v>5394.2100000000009</v>
      </c>
      <c r="AI62" s="25">
        <f t="shared" si="16"/>
        <v>1.0295400968358539</v>
      </c>
      <c r="AJ62" s="26">
        <f t="shared" si="17"/>
        <v>3024.7559999999939</v>
      </c>
      <c r="AK62" s="25">
        <f t="shared" si="18"/>
        <v>0.96793277931443289</v>
      </c>
      <c r="AL62" s="24">
        <f t="shared" si="19"/>
        <v>-218.17699999999968</v>
      </c>
      <c r="AM62" s="23">
        <f t="shared" si="20"/>
        <v>-0.40690797497371506</v>
      </c>
      <c r="AN62" s="31">
        <v>133107.43034999998</v>
      </c>
      <c r="AO62" s="30">
        <v>3053.6803</v>
      </c>
      <c r="AP62" s="30">
        <v>-586.67999999999995</v>
      </c>
      <c r="AQ62" s="30">
        <v>122614.946</v>
      </c>
      <c r="AR62" s="30">
        <v>6527.0079999999998</v>
      </c>
      <c r="AS62" s="29">
        <f t="shared" si="21"/>
        <v>4.9035639729784634E-2</v>
      </c>
      <c r="AT62" s="28">
        <f t="shared" si="22"/>
        <v>1.0486335637802213</v>
      </c>
      <c r="AU62" s="27">
        <f t="shared" si="23"/>
        <v>6173.2610199999763</v>
      </c>
      <c r="AV62" s="25">
        <f t="shared" si="24"/>
        <v>1.3537387893683761</v>
      </c>
      <c r="AW62" s="26">
        <f t="shared" si="33"/>
        <v>797.94209999999975</v>
      </c>
      <c r="AX62" s="26">
        <f t="shared" si="33"/>
        <v>5388.5959999999995</v>
      </c>
      <c r="AY62" s="25">
        <f t="shared" si="26"/>
        <v>1.1631124742257568</v>
      </c>
      <c r="AZ62" s="26">
        <f t="shared" si="27"/>
        <v>17195.264999999999</v>
      </c>
      <c r="BA62" s="25">
        <f t="shared" si="28"/>
        <v>0.99110873149474565</v>
      </c>
      <c r="BB62" s="24">
        <f t="shared" si="29"/>
        <v>-58.554000000000087</v>
      </c>
      <c r="BC62" s="23">
        <f t="shared" si="30"/>
        <v>-0.28460721430762848</v>
      </c>
    </row>
    <row r="63" spans="1:55" hidden="1" x14ac:dyDescent="0.25">
      <c r="A63" s="43" t="s">
        <v>31</v>
      </c>
      <c r="B63" s="31">
        <v>154319.57194999998</v>
      </c>
      <c r="C63" s="30">
        <v>182.75070000000002</v>
      </c>
      <c r="D63" s="30">
        <v>-11881.967000000001</v>
      </c>
      <c r="E63" s="30">
        <v>153556.391</v>
      </c>
      <c r="F63" s="30">
        <v>7313.2979999999998</v>
      </c>
      <c r="G63" s="29">
        <f t="shared" si="0"/>
        <v>4.7390605790233339E-2</v>
      </c>
      <c r="H63" s="31">
        <v>160080.01056999998</v>
      </c>
      <c r="I63" s="30">
        <v>0</v>
      </c>
      <c r="J63" s="30">
        <v>-15069.001</v>
      </c>
      <c r="K63" s="30">
        <v>148118.193</v>
      </c>
      <c r="L63" s="30">
        <v>7903.1480000000001</v>
      </c>
      <c r="M63" s="29">
        <f t="shared" si="1"/>
        <v>4.9369986745122697E-2</v>
      </c>
      <c r="N63" s="48">
        <f t="shared" si="2"/>
        <v>1.0373279846957222</v>
      </c>
      <c r="O63" s="47">
        <f t="shared" si="3"/>
        <v>5760.4386200000008</v>
      </c>
      <c r="P63" s="46">
        <f t="shared" si="4"/>
        <v>0</v>
      </c>
      <c r="Q63" s="30">
        <f t="shared" si="31"/>
        <v>-182.75070000000002</v>
      </c>
      <c r="R63" s="26">
        <f t="shared" si="31"/>
        <v>-3187.0339999999997</v>
      </c>
      <c r="S63" s="46">
        <f t="shared" si="6"/>
        <v>0.9645850103366912</v>
      </c>
      <c r="T63" s="30">
        <f t="shared" si="7"/>
        <v>-5438.198000000004</v>
      </c>
      <c r="U63" s="46">
        <f t="shared" si="8"/>
        <v>1.0806544461882999</v>
      </c>
      <c r="V63" s="45">
        <f t="shared" si="9"/>
        <v>589.85000000000036</v>
      </c>
      <c r="W63" s="44">
        <f t="shared" si="10"/>
        <v>0.19793809548893579</v>
      </c>
      <c r="X63" s="31">
        <v>160370.16794999997</v>
      </c>
      <c r="Y63" s="30">
        <v>0</v>
      </c>
      <c r="Z63" s="30">
        <v>-12931.102000000001</v>
      </c>
      <c r="AA63" s="30">
        <v>148594.95499999999</v>
      </c>
      <c r="AB63" s="30">
        <v>8076.3919999999998</v>
      </c>
      <c r="AC63" s="29">
        <f t="shared" si="11"/>
        <v>5.0360937468856726E-2</v>
      </c>
      <c r="AD63" s="28">
        <f t="shared" si="12"/>
        <v>1.0018125772166482</v>
      </c>
      <c r="AE63" s="27">
        <f t="shared" si="13"/>
        <v>290.15737999998964</v>
      </c>
      <c r="AF63" s="49" t="e">
        <f t="shared" si="14"/>
        <v>#DIV/0!</v>
      </c>
      <c r="AG63" s="26">
        <f t="shared" si="32"/>
        <v>0</v>
      </c>
      <c r="AH63" s="26">
        <f t="shared" si="32"/>
        <v>2137.8989999999994</v>
      </c>
      <c r="AI63" s="25">
        <f t="shared" si="16"/>
        <v>1.003218794331362</v>
      </c>
      <c r="AJ63" s="26">
        <f t="shared" si="17"/>
        <v>476.76199999998789</v>
      </c>
      <c r="AK63" s="25">
        <f t="shared" si="18"/>
        <v>1.021920885196633</v>
      </c>
      <c r="AL63" s="24">
        <f t="shared" si="19"/>
        <v>173.24399999999969</v>
      </c>
      <c r="AM63" s="23">
        <f t="shared" si="20"/>
        <v>9.9095072373402843E-2</v>
      </c>
      <c r="AN63" s="31">
        <v>173301.81805</v>
      </c>
      <c r="AO63" s="30">
        <v>0</v>
      </c>
      <c r="AP63" s="30">
        <v>-5503.7690000000002</v>
      </c>
      <c r="AQ63" s="30">
        <v>172599.788</v>
      </c>
      <c r="AR63" s="30">
        <v>7907.4340000000002</v>
      </c>
      <c r="AS63" s="29">
        <f t="shared" si="21"/>
        <v>4.5628107592723552E-2</v>
      </c>
      <c r="AT63" s="28">
        <f t="shared" si="22"/>
        <v>1.0806362571374986</v>
      </c>
      <c r="AU63" s="27">
        <f t="shared" si="23"/>
        <v>12931.650100000028</v>
      </c>
      <c r="AV63" s="49" t="e">
        <f t="shared" si="24"/>
        <v>#DIV/0!</v>
      </c>
      <c r="AW63" s="26">
        <f t="shared" si="33"/>
        <v>0</v>
      </c>
      <c r="AX63" s="26">
        <f t="shared" si="33"/>
        <v>7427.3330000000005</v>
      </c>
      <c r="AY63" s="25">
        <f t="shared" si="26"/>
        <v>1.1615454104750731</v>
      </c>
      <c r="AZ63" s="26">
        <f t="shared" si="27"/>
        <v>24004.833000000013</v>
      </c>
      <c r="BA63" s="25">
        <f t="shared" si="28"/>
        <v>0.97908001493736319</v>
      </c>
      <c r="BB63" s="24">
        <f t="shared" si="29"/>
        <v>-168.95799999999963</v>
      </c>
      <c r="BC63" s="23">
        <f t="shared" si="30"/>
        <v>-0.47328298761331739</v>
      </c>
    </row>
    <row r="64" spans="1:55" hidden="1" x14ac:dyDescent="0.25">
      <c r="A64" s="43" t="s">
        <v>30</v>
      </c>
      <c r="B64" s="31">
        <v>79631.106489999991</v>
      </c>
      <c r="C64" s="30">
        <v>5707.2057999999997</v>
      </c>
      <c r="D64" s="30">
        <v>-8052.7879999999996</v>
      </c>
      <c r="E64" s="30">
        <v>58669.402999999998</v>
      </c>
      <c r="F64" s="30">
        <v>3657.0819999999999</v>
      </c>
      <c r="G64" s="29">
        <f t="shared" si="0"/>
        <v>4.5925294287594176E-2</v>
      </c>
      <c r="H64" s="31">
        <v>82709.631680000006</v>
      </c>
      <c r="I64" s="30">
        <v>5164.8402000000006</v>
      </c>
      <c r="J64" s="30">
        <v>-5202.8940000000002</v>
      </c>
      <c r="K64" s="30">
        <v>61497.563999999998</v>
      </c>
      <c r="L64" s="30">
        <v>3533.5120000000002</v>
      </c>
      <c r="M64" s="29">
        <f t="shared" si="1"/>
        <v>4.2721892580431325E-2</v>
      </c>
      <c r="N64" s="48">
        <f t="shared" si="2"/>
        <v>1.0386598318885172</v>
      </c>
      <c r="O64" s="47">
        <f t="shared" si="3"/>
        <v>3078.5251900000148</v>
      </c>
      <c r="P64" s="46">
        <f t="shared" si="4"/>
        <v>0.90496827712082872</v>
      </c>
      <c r="Q64" s="30">
        <f t="shared" si="31"/>
        <v>-542.36559999999918</v>
      </c>
      <c r="R64" s="26">
        <f t="shared" si="31"/>
        <v>2849.8939999999993</v>
      </c>
      <c r="S64" s="46">
        <f t="shared" si="6"/>
        <v>1.0482050413909956</v>
      </c>
      <c r="T64" s="30">
        <f t="shared" si="7"/>
        <v>2828.1610000000001</v>
      </c>
      <c r="U64" s="46">
        <f t="shared" si="8"/>
        <v>0.96621076585102561</v>
      </c>
      <c r="V64" s="45">
        <f t="shared" si="9"/>
        <v>-123.56999999999971</v>
      </c>
      <c r="W64" s="44">
        <f t="shared" si="10"/>
        <v>-0.32034017071628507</v>
      </c>
      <c r="X64" s="31">
        <v>86999.32362000001</v>
      </c>
      <c r="Y64" s="30">
        <v>5828.7189000000008</v>
      </c>
      <c r="Z64" s="30">
        <v>-5718.68</v>
      </c>
      <c r="AA64" s="30">
        <v>64125.381000000001</v>
      </c>
      <c r="AB64" s="30">
        <v>3917.7</v>
      </c>
      <c r="AC64" s="29">
        <f t="shared" si="11"/>
        <v>4.5031384578481617E-2</v>
      </c>
      <c r="AD64" s="28">
        <f t="shared" si="12"/>
        <v>1.0518644788142286</v>
      </c>
      <c r="AE64" s="27">
        <f t="shared" si="13"/>
        <v>4289.6919400000043</v>
      </c>
      <c r="AF64" s="25">
        <f t="shared" si="14"/>
        <v>1.1285380910720142</v>
      </c>
      <c r="AG64" s="26">
        <f t="shared" si="32"/>
        <v>663.87870000000021</v>
      </c>
      <c r="AH64" s="26">
        <f t="shared" si="32"/>
        <v>-515.78600000000006</v>
      </c>
      <c r="AI64" s="25">
        <f t="shared" si="16"/>
        <v>1.0427304242489996</v>
      </c>
      <c r="AJ64" s="26">
        <f t="shared" si="17"/>
        <v>2627.8170000000027</v>
      </c>
      <c r="AK64" s="25">
        <f t="shared" si="18"/>
        <v>1.1087269549388823</v>
      </c>
      <c r="AL64" s="24">
        <f t="shared" si="19"/>
        <v>384.18799999999965</v>
      </c>
      <c r="AM64" s="23">
        <f t="shared" si="20"/>
        <v>0.2309491998050292</v>
      </c>
      <c r="AN64" s="31">
        <v>93142.716650000002</v>
      </c>
      <c r="AO64" s="30">
        <v>5968.7237999999998</v>
      </c>
      <c r="AP64" s="30">
        <v>-62.536000000000001</v>
      </c>
      <c r="AQ64" s="30">
        <v>73433.264999999999</v>
      </c>
      <c r="AR64" s="30">
        <v>3870.32</v>
      </c>
      <c r="AS64" s="29">
        <f t="shared" si="21"/>
        <v>4.1552578013623997E-2</v>
      </c>
      <c r="AT64" s="28">
        <f t="shared" si="22"/>
        <v>1.0706142619778678</v>
      </c>
      <c r="AU64" s="27">
        <f t="shared" si="23"/>
        <v>6143.393029999992</v>
      </c>
      <c r="AV64" s="25">
        <f t="shared" si="24"/>
        <v>1.0240198407921162</v>
      </c>
      <c r="AW64" s="26">
        <f t="shared" si="33"/>
        <v>140.004899999999</v>
      </c>
      <c r="AX64" s="26">
        <f t="shared" si="33"/>
        <v>5656.1440000000002</v>
      </c>
      <c r="AY64" s="25">
        <f t="shared" si="26"/>
        <v>1.1451513247149361</v>
      </c>
      <c r="AZ64" s="26">
        <f t="shared" si="27"/>
        <v>9307.8839999999982</v>
      </c>
      <c r="BA64" s="25">
        <f t="shared" si="28"/>
        <v>0.98790616943614884</v>
      </c>
      <c r="BB64" s="24">
        <f t="shared" si="29"/>
        <v>-47.379999999999654</v>
      </c>
      <c r="BC64" s="23">
        <f t="shared" si="30"/>
        <v>-0.347880656485762</v>
      </c>
    </row>
    <row r="65" spans="1:55" hidden="1" x14ac:dyDescent="0.25">
      <c r="A65" s="43" t="s">
        <v>29</v>
      </c>
      <c r="B65" s="31">
        <v>41503.889950000004</v>
      </c>
      <c r="C65" s="30">
        <v>2613.9962999999998</v>
      </c>
      <c r="D65" s="30">
        <v>-6005.0349999999999</v>
      </c>
      <c r="E65" s="30">
        <v>26762.456999999999</v>
      </c>
      <c r="F65" s="30">
        <v>1542.2539999999999</v>
      </c>
      <c r="G65" s="29">
        <f t="shared" si="0"/>
        <v>3.7159263911357779E-2</v>
      </c>
      <c r="H65" s="31">
        <v>43186.126560000004</v>
      </c>
      <c r="I65" s="30">
        <v>2453.6005</v>
      </c>
      <c r="J65" s="30">
        <v>-4384.5039999999999</v>
      </c>
      <c r="K65" s="30">
        <v>27429.437999999998</v>
      </c>
      <c r="L65" s="30">
        <v>1570.674</v>
      </c>
      <c r="M65" s="29">
        <f t="shared" si="1"/>
        <v>3.6369874427561996E-2</v>
      </c>
      <c r="N65" s="48">
        <f t="shared" si="2"/>
        <v>1.0405320227098376</v>
      </c>
      <c r="O65" s="47">
        <f t="shared" si="3"/>
        <v>1682.2366099999999</v>
      </c>
      <c r="P65" s="46">
        <f t="shared" si="4"/>
        <v>0.93863962240497445</v>
      </c>
      <c r="Q65" s="30">
        <f t="shared" si="31"/>
        <v>-160.39579999999978</v>
      </c>
      <c r="R65" s="26">
        <f t="shared" si="31"/>
        <v>1620.5309999999999</v>
      </c>
      <c r="S65" s="46">
        <f t="shared" si="6"/>
        <v>1.024922263303403</v>
      </c>
      <c r="T65" s="30">
        <f t="shared" si="7"/>
        <v>666.98099999999977</v>
      </c>
      <c r="U65" s="46">
        <f t="shared" si="8"/>
        <v>1.018427574186872</v>
      </c>
      <c r="V65" s="45">
        <f t="shared" si="9"/>
        <v>28.420000000000073</v>
      </c>
      <c r="W65" s="44">
        <f t="shared" si="10"/>
        <v>-7.8938948379578266E-2</v>
      </c>
      <c r="X65" s="31">
        <v>45641.188000000002</v>
      </c>
      <c r="Y65" s="30">
        <v>2845.4017999999996</v>
      </c>
      <c r="Z65" s="30">
        <v>-7501.2439999999997</v>
      </c>
      <c r="AA65" s="30">
        <v>30791.964</v>
      </c>
      <c r="AB65" s="30">
        <v>1651.655</v>
      </c>
      <c r="AC65" s="29">
        <f t="shared" si="11"/>
        <v>3.6187817898166892E-2</v>
      </c>
      <c r="AD65" s="28">
        <f t="shared" si="12"/>
        <v>1.0568483824681312</v>
      </c>
      <c r="AE65" s="27">
        <f t="shared" si="13"/>
        <v>2455.0614399999977</v>
      </c>
      <c r="AF65" s="25">
        <f t="shared" si="14"/>
        <v>1.1596842273222554</v>
      </c>
      <c r="AG65" s="26">
        <f t="shared" si="32"/>
        <v>391.80129999999963</v>
      </c>
      <c r="AH65" s="26">
        <f t="shared" si="32"/>
        <v>-3116.74</v>
      </c>
      <c r="AI65" s="25">
        <f t="shared" si="16"/>
        <v>1.1225882207284015</v>
      </c>
      <c r="AJ65" s="26">
        <f t="shared" si="17"/>
        <v>3362.5260000000017</v>
      </c>
      <c r="AK65" s="25">
        <f t="shared" si="18"/>
        <v>1.0515581209086036</v>
      </c>
      <c r="AL65" s="24">
        <f t="shared" si="19"/>
        <v>80.980999999999995</v>
      </c>
      <c r="AM65" s="23">
        <f t="shared" si="20"/>
        <v>-1.8205652939510403E-2</v>
      </c>
      <c r="AN65" s="31">
        <v>55717.058509999995</v>
      </c>
      <c r="AO65" s="30">
        <v>3077.2172999999998</v>
      </c>
      <c r="AP65" s="30">
        <v>-1226.962</v>
      </c>
      <c r="AQ65" s="30">
        <v>39822.597999999998</v>
      </c>
      <c r="AR65" s="30">
        <v>1723.877</v>
      </c>
      <c r="AS65" s="29">
        <f t="shared" si="21"/>
        <v>3.0939842233247142E-2</v>
      </c>
      <c r="AT65" s="28">
        <f t="shared" si="22"/>
        <v>1.2207626696745928</v>
      </c>
      <c r="AU65" s="27">
        <f t="shared" si="23"/>
        <v>10075.870509999993</v>
      </c>
      <c r="AV65" s="25">
        <f t="shared" si="24"/>
        <v>1.0814702162626031</v>
      </c>
      <c r="AW65" s="26">
        <f t="shared" si="33"/>
        <v>231.81550000000016</v>
      </c>
      <c r="AX65" s="26">
        <f t="shared" si="33"/>
        <v>6274.2819999999992</v>
      </c>
      <c r="AY65" s="25">
        <f t="shared" si="26"/>
        <v>1.2932789217342551</v>
      </c>
      <c r="AZ65" s="26">
        <f t="shared" si="27"/>
        <v>9030.6339999999982</v>
      </c>
      <c r="BA65" s="25">
        <f t="shared" si="28"/>
        <v>1.0437270495351632</v>
      </c>
      <c r="BB65" s="24">
        <f t="shared" si="29"/>
        <v>72.22199999999998</v>
      </c>
      <c r="BC65" s="23">
        <f t="shared" si="30"/>
        <v>-0.52479756649197495</v>
      </c>
    </row>
    <row r="66" spans="1:55" hidden="1" x14ac:dyDescent="0.25">
      <c r="A66" s="43" t="s">
        <v>28</v>
      </c>
      <c r="B66" s="31">
        <v>33611.738840000005</v>
      </c>
      <c r="C66" s="30">
        <v>7955.1954000000005</v>
      </c>
      <c r="D66" s="30">
        <v>-2111.569</v>
      </c>
      <c r="E66" s="30">
        <v>15246.65</v>
      </c>
      <c r="F66" s="30">
        <v>1100.0029999999999</v>
      </c>
      <c r="G66" s="29">
        <f t="shared" si="0"/>
        <v>3.2726750771100536E-2</v>
      </c>
      <c r="H66" s="31">
        <v>33788.951569999997</v>
      </c>
      <c r="I66" s="30">
        <v>7389.4754999999996</v>
      </c>
      <c r="J66" s="30">
        <v>-3889.694</v>
      </c>
      <c r="K66" s="30">
        <v>16407.825000000001</v>
      </c>
      <c r="L66" s="30">
        <v>1165.6600000000001</v>
      </c>
      <c r="M66" s="29">
        <f t="shared" si="1"/>
        <v>3.4498258923042403E-2</v>
      </c>
      <c r="N66" s="48">
        <f t="shared" si="2"/>
        <v>1.0052723463919426</v>
      </c>
      <c r="O66" s="47">
        <f t="shared" si="3"/>
        <v>177.21272999999201</v>
      </c>
      <c r="P66" s="46">
        <f t="shared" si="4"/>
        <v>0.92888673733897209</v>
      </c>
      <c r="Q66" s="30">
        <f t="shared" si="31"/>
        <v>-565.71990000000096</v>
      </c>
      <c r="R66" s="26">
        <f t="shared" si="31"/>
        <v>-1778.125</v>
      </c>
      <c r="S66" s="46">
        <f t="shared" si="6"/>
        <v>1.0761593530382085</v>
      </c>
      <c r="T66" s="30">
        <f t="shared" si="7"/>
        <v>1161.1750000000011</v>
      </c>
      <c r="U66" s="46">
        <f t="shared" si="8"/>
        <v>1.0596880190326754</v>
      </c>
      <c r="V66" s="45">
        <f t="shared" si="9"/>
        <v>65.657000000000153</v>
      </c>
      <c r="W66" s="44">
        <f t="shared" si="10"/>
        <v>0.17715081519418668</v>
      </c>
      <c r="X66" s="31">
        <v>34003.493109999996</v>
      </c>
      <c r="Y66" s="30">
        <v>7301.8685999999998</v>
      </c>
      <c r="Z66" s="30">
        <v>-4869.5169999999998</v>
      </c>
      <c r="AA66" s="30">
        <v>15637.504000000001</v>
      </c>
      <c r="AB66" s="30">
        <v>1152.875</v>
      </c>
      <c r="AC66" s="29">
        <f t="shared" si="11"/>
        <v>3.3904604926043733E-2</v>
      </c>
      <c r="AD66" s="28">
        <f t="shared" si="12"/>
        <v>1.0063494583297601</v>
      </c>
      <c r="AE66" s="27">
        <f t="shared" si="13"/>
        <v>214.54153999999835</v>
      </c>
      <c r="AF66" s="25">
        <f t="shared" si="14"/>
        <v>0.98814436829785823</v>
      </c>
      <c r="AG66" s="26">
        <f t="shared" si="32"/>
        <v>-87.606899999999769</v>
      </c>
      <c r="AH66" s="26">
        <f t="shared" si="32"/>
        <v>-979.82299999999987</v>
      </c>
      <c r="AI66" s="25">
        <f t="shared" si="16"/>
        <v>0.95305160799801314</v>
      </c>
      <c r="AJ66" s="26">
        <f t="shared" si="17"/>
        <v>-770.32099999999991</v>
      </c>
      <c r="AK66" s="25">
        <f t="shared" si="18"/>
        <v>0.98903196472384736</v>
      </c>
      <c r="AL66" s="24">
        <f t="shared" si="19"/>
        <v>-12.785000000000082</v>
      </c>
      <c r="AM66" s="23">
        <f t="shared" si="20"/>
        <v>-5.9365399699867066E-2</v>
      </c>
      <c r="AN66" s="31">
        <v>37895.101340000001</v>
      </c>
      <c r="AO66" s="30">
        <v>8137.0834999999997</v>
      </c>
      <c r="AP66" s="30">
        <v>-2844.2759999999998</v>
      </c>
      <c r="AQ66" s="30">
        <v>18110.050999999999</v>
      </c>
      <c r="AR66" s="30">
        <v>1137.2260000000001</v>
      </c>
      <c r="AS66" s="29">
        <f t="shared" si="21"/>
        <v>3.0009841900055994E-2</v>
      </c>
      <c r="AT66" s="28">
        <f t="shared" si="22"/>
        <v>1.114447307440174</v>
      </c>
      <c r="AU66" s="27">
        <f t="shared" si="23"/>
        <v>3891.6082300000053</v>
      </c>
      <c r="AV66" s="25">
        <f t="shared" si="24"/>
        <v>1.1143837209012499</v>
      </c>
      <c r="AW66" s="26">
        <f t="shared" si="33"/>
        <v>835.21489999999994</v>
      </c>
      <c r="AX66" s="26">
        <f t="shared" si="33"/>
        <v>2025.241</v>
      </c>
      <c r="AY66" s="25">
        <f t="shared" si="26"/>
        <v>1.1581164743427084</v>
      </c>
      <c r="AZ66" s="26">
        <f t="shared" si="27"/>
        <v>2472.5469999999987</v>
      </c>
      <c r="BA66" s="25">
        <f t="shared" si="28"/>
        <v>0.98642610864143998</v>
      </c>
      <c r="BB66" s="24">
        <f t="shared" si="29"/>
        <v>-15.648999999999887</v>
      </c>
      <c r="BC66" s="23">
        <f t="shared" si="30"/>
        <v>-0.38947630259877386</v>
      </c>
    </row>
    <row r="67" spans="1:55" hidden="1" x14ac:dyDescent="0.25">
      <c r="A67" s="43" t="s">
        <v>27</v>
      </c>
      <c r="B67" s="31">
        <v>206271.74319000001</v>
      </c>
      <c r="C67" s="30">
        <v>184.3843</v>
      </c>
      <c r="D67" s="30">
        <v>-26354.298999999999</v>
      </c>
      <c r="E67" s="30">
        <v>161923.59700000001</v>
      </c>
      <c r="F67" s="30">
        <v>8363.9140000000007</v>
      </c>
      <c r="G67" s="29">
        <f t="shared" si="0"/>
        <v>4.0548035667182361E-2</v>
      </c>
      <c r="H67" s="31">
        <v>210703.02265</v>
      </c>
      <c r="I67" s="30">
        <v>110.57899999999999</v>
      </c>
      <c r="J67" s="30">
        <v>-21944.995999999999</v>
      </c>
      <c r="K67" s="30">
        <v>164566.40400000001</v>
      </c>
      <c r="L67" s="30">
        <v>7776.6570000000002</v>
      </c>
      <c r="M67" s="29">
        <f t="shared" si="1"/>
        <v>3.690814162128965E-2</v>
      </c>
      <c r="N67" s="48">
        <f t="shared" si="2"/>
        <v>1.021482726579366</v>
      </c>
      <c r="O67" s="47">
        <f t="shared" si="3"/>
        <v>4431.2794599999906</v>
      </c>
      <c r="P67" s="46">
        <f t="shared" si="4"/>
        <v>0.59972025817816377</v>
      </c>
      <c r="Q67" s="30">
        <f t="shared" si="31"/>
        <v>-73.805300000000003</v>
      </c>
      <c r="R67" s="26">
        <f t="shared" si="31"/>
        <v>4409.3029999999999</v>
      </c>
      <c r="S67" s="46">
        <f t="shared" si="6"/>
        <v>1.0163213209746076</v>
      </c>
      <c r="T67" s="30">
        <f t="shared" si="7"/>
        <v>2642.8070000000007</v>
      </c>
      <c r="U67" s="46">
        <f t="shared" si="8"/>
        <v>0.92978681990273926</v>
      </c>
      <c r="V67" s="45">
        <f t="shared" si="9"/>
        <v>-587.25700000000052</v>
      </c>
      <c r="W67" s="44">
        <f t="shared" si="10"/>
        <v>-0.36398940458927109</v>
      </c>
      <c r="X67" s="31">
        <v>222097.75912</v>
      </c>
      <c r="Y67" s="30">
        <v>0</v>
      </c>
      <c r="Z67" s="30">
        <v>-17545.285</v>
      </c>
      <c r="AA67" s="30">
        <v>174988.53200000001</v>
      </c>
      <c r="AB67" s="30">
        <v>7720.96</v>
      </c>
      <c r="AC67" s="29">
        <f t="shared" si="11"/>
        <v>3.4763790641527119E-2</v>
      </c>
      <c r="AD67" s="28">
        <f t="shared" si="12"/>
        <v>1.054079606104787</v>
      </c>
      <c r="AE67" s="27">
        <f t="shared" si="13"/>
        <v>11394.736470000003</v>
      </c>
      <c r="AF67" s="25">
        <f t="shared" si="14"/>
        <v>0</v>
      </c>
      <c r="AG67" s="26">
        <f t="shared" si="32"/>
        <v>-110.57899999999999</v>
      </c>
      <c r="AH67" s="26">
        <f t="shared" si="32"/>
        <v>4399.7109999999993</v>
      </c>
      <c r="AI67" s="25">
        <f t="shared" si="16"/>
        <v>1.063330836347375</v>
      </c>
      <c r="AJ67" s="26">
        <f t="shared" si="17"/>
        <v>10422.127999999997</v>
      </c>
      <c r="AK67" s="25">
        <f t="shared" si="18"/>
        <v>0.99283792508786228</v>
      </c>
      <c r="AL67" s="24">
        <f t="shared" si="19"/>
        <v>-55.697000000000116</v>
      </c>
      <c r="AM67" s="23">
        <f t="shared" si="20"/>
        <v>-0.21443509797625313</v>
      </c>
      <c r="AN67" s="31">
        <v>242877.62000999998</v>
      </c>
      <c r="AO67" s="30">
        <v>0</v>
      </c>
      <c r="AP67" s="30">
        <v>-4613.3490000000002</v>
      </c>
      <c r="AQ67" s="30">
        <v>191327.23300000001</v>
      </c>
      <c r="AR67" s="30">
        <v>7496.0159999999996</v>
      </c>
      <c r="AS67" s="29">
        <f t="shared" si="21"/>
        <v>3.0863345909315838E-2</v>
      </c>
      <c r="AT67" s="28">
        <f t="shared" si="22"/>
        <v>1.0935617764552616</v>
      </c>
      <c r="AU67" s="27">
        <f t="shared" si="23"/>
        <v>20779.860889999982</v>
      </c>
      <c r="AV67" s="49" t="e">
        <f t="shared" si="24"/>
        <v>#DIV/0!</v>
      </c>
      <c r="AW67" s="26">
        <f t="shared" si="33"/>
        <v>0</v>
      </c>
      <c r="AX67" s="26">
        <f t="shared" si="33"/>
        <v>12931.936</v>
      </c>
      <c r="AY67" s="25">
        <f t="shared" si="26"/>
        <v>1.0933701243919229</v>
      </c>
      <c r="AZ67" s="26">
        <f t="shared" si="27"/>
        <v>16338.701000000001</v>
      </c>
      <c r="BA67" s="25">
        <f t="shared" si="28"/>
        <v>0.97086579907161796</v>
      </c>
      <c r="BB67" s="24">
        <f t="shared" si="29"/>
        <v>-224.94400000000041</v>
      </c>
      <c r="BC67" s="23">
        <f t="shared" si="30"/>
        <v>-0.39004447322112806</v>
      </c>
    </row>
    <row r="68" spans="1:55" hidden="1" x14ac:dyDescent="0.25">
      <c r="A68" s="43" t="s">
        <v>26</v>
      </c>
      <c r="B68" s="31">
        <v>127514.08343000001</v>
      </c>
      <c r="C68" s="30">
        <v>0</v>
      </c>
      <c r="D68" s="30">
        <v>-32706.683000000001</v>
      </c>
      <c r="E68" s="30">
        <v>70555.058999999994</v>
      </c>
      <c r="F68" s="30">
        <v>1835.6020000000001</v>
      </c>
      <c r="G68" s="29">
        <f t="shared" si="0"/>
        <v>1.4395288352660043E-2</v>
      </c>
      <c r="H68" s="31">
        <v>160225.15753999999</v>
      </c>
      <c r="I68" s="30">
        <v>0</v>
      </c>
      <c r="J68" s="30">
        <v>6990.4790000000003</v>
      </c>
      <c r="K68" s="30">
        <v>87561.561000000002</v>
      </c>
      <c r="L68" s="30">
        <v>1940.2460000000001</v>
      </c>
      <c r="M68" s="29">
        <f t="shared" si="1"/>
        <v>1.2109496597097247E-2</v>
      </c>
      <c r="N68" s="48">
        <f t="shared" si="2"/>
        <v>1.2565291082373424</v>
      </c>
      <c r="O68" s="47">
        <f t="shared" si="3"/>
        <v>32711.074109999972</v>
      </c>
      <c r="P68" s="49" t="e">
        <f t="shared" si="4"/>
        <v>#DIV/0!</v>
      </c>
      <c r="Q68" s="30">
        <f t="shared" si="31"/>
        <v>0</v>
      </c>
      <c r="R68" s="26">
        <f t="shared" si="31"/>
        <v>39697.162000000004</v>
      </c>
      <c r="S68" s="46">
        <f t="shared" si="6"/>
        <v>1.241038732601726</v>
      </c>
      <c r="T68" s="30">
        <f t="shared" si="7"/>
        <v>17006.502000000008</v>
      </c>
      <c r="U68" s="46">
        <f t="shared" si="8"/>
        <v>1.05700800064502</v>
      </c>
      <c r="V68" s="45">
        <f t="shared" si="9"/>
        <v>104.64400000000001</v>
      </c>
      <c r="W68" s="44">
        <f t="shared" si="10"/>
        <v>-0.22857917555627952</v>
      </c>
      <c r="X68" s="31">
        <v>151490.94454</v>
      </c>
      <c r="Y68" s="30">
        <v>0</v>
      </c>
      <c r="Z68" s="30">
        <v>11788.44</v>
      </c>
      <c r="AA68" s="30">
        <v>77366.445999999996</v>
      </c>
      <c r="AB68" s="30">
        <v>2022.107</v>
      </c>
      <c r="AC68" s="29">
        <f t="shared" si="11"/>
        <v>1.3348038763241577E-2</v>
      </c>
      <c r="AD68" s="28">
        <f t="shared" si="12"/>
        <v>0.94548788009261586</v>
      </c>
      <c r="AE68" s="27">
        <f t="shared" si="13"/>
        <v>-8734.2129999999888</v>
      </c>
      <c r="AF68" s="49" t="e">
        <f t="shared" si="14"/>
        <v>#DIV/0!</v>
      </c>
      <c r="AG68" s="26">
        <f t="shared" si="32"/>
        <v>0</v>
      </c>
      <c r="AH68" s="26">
        <f t="shared" si="32"/>
        <v>4797.9610000000002</v>
      </c>
      <c r="AI68" s="25">
        <f t="shared" si="16"/>
        <v>0.88356631741638314</v>
      </c>
      <c r="AJ68" s="26">
        <f t="shared" si="17"/>
        <v>-10195.115000000005</v>
      </c>
      <c r="AK68" s="25">
        <f t="shared" si="18"/>
        <v>1.0421910417544991</v>
      </c>
      <c r="AL68" s="24">
        <f t="shared" si="19"/>
        <v>81.860999999999876</v>
      </c>
      <c r="AM68" s="23">
        <f t="shared" si="20"/>
        <v>0.12385421661443297</v>
      </c>
      <c r="AN68" s="31">
        <v>142508.10837999999</v>
      </c>
      <c r="AO68" s="30">
        <v>0</v>
      </c>
      <c r="AP68" s="30">
        <v>4447.0060000000003</v>
      </c>
      <c r="AQ68" s="30">
        <v>76137.710999999996</v>
      </c>
      <c r="AR68" s="30">
        <v>2196.59</v>
      </c>
      <c r="AS68" s="29">
        <f t="shared" si="21"/>
        <v>1.5413789607976272E-2</v>
      </c>
      <c r="AT68" s="28">
        <f t="shared" si="22"/>
        <v>0.94070380782642649</v>
      </c>
      <c r="AU68" s="27">
        <f t="shared" si="23"/>
        <v>-8982.8361600000062</v>
      </c>
      <c r="AV68" s="49" t="e">
        <f t="shared" si="24"/>
        <v>#DIV/0!</v>
      </c>
      <c r="AW68" s="26">
        <f t="shared" si="33"/>
        <v>0</v>
      </c>
      <c r="AX68" s="26">
        <f t="shared" si="33"/>
        <v>-7341.4340000000002</v>
      </c>
      <c r="AY68" s="25">
        <f t="shared" si="26"/>
        <v>0.98411798572213072</v>
      </c>
      <c r="AZ68" s="26">
        <f t="shared" si="27"/>
        <v>-1228.7350000000006</v>
      </c>
      <c r="BA68" s="25">
        <f t="shared" si="28"/>
        <v>1.0862877187013349</v>
      </c>
      <c r="BB68" s="24">
        <f t="shared" si="29"/>
        <v>174.48300000000017</v>
      </c>
      <c r="BC68" s="23">
        <f t="shared" si="30"/>
        <v>0.20657508447346953</v>
      </c>
    </row>
    <row r="69" spans="1:55" hidden="1" x14ac:dyDescent="0.25">
      <c r="A69" s="43" t="s">
        <v>25</v>
      </c>
      <c r="B69" s="31">
        <v>132100.63995000001</v>
      </c>
      <c r="C69" s="30">
        <v>2125.1596</v>
      </c>
      <c r="D69" s="30">
        <v>-11779.388000000001</v>
      </c>
      <c r="E69" s="30">
        <v>96009.894</v>
      </c>
      <c r="F69" s="30">
        <v>7165.9219999999996</v>
      </c>
      <c r="G69" s="29">
        <f t="shared" si="0"/>
        <v>5.4245929487641356E-2</v>
      </c>
      <c r="H69" s="31">
        <v>142491.44896000001</v>
      </c>
      <c r="I69" s="30">
        <v>4033.3833</v>
      </c>
      <c r="J69" s="30">
        <v>-4072.5039999999999</v>
      </c>
      <c r="K69" s="30">
        <v>102912.179</v>
      </c>
      <c r="L69" s="30">
        <v>7329.0309999999999</v>
      </c>
      <c r="M69" s="29">
        <f t="shared" si="1"/>
        <v>5.1434882959590054E-2</v>
      </c>
      <c r="N69" s="48">
        <f t="shared" si="2"/>
        <v>1.0786582791266788</v>
      </c>
      <c r="O69" s="47">
        <f t="shared" si="3"/>
        <v>10390.809009999997</v>
      </c>
      <c r="P69" s="46">
        <f t="shared" si="4"/>
        <v>1.8979201844416769</v>
      </c>
      <c r="Q69" s="30">
        <f t="shared" si="31"/>
        <v>1908.2237</v>
      </c>
      <c r="R69" s="26">
        <f t="shared" si="31"/>
        <v>7706.8840000000009</v>
      </c>
      <c r="S69" s="46">
        <f t="shared" si="6"/>
        <v>1.0718913927766653</v>
      </c>
      <c r="T69" s="30">
        <f t="shared" si="7"/>
        <v>6902.2850000000035</v>
      </c>
      <c r="U69" s="46">
        <f t="shared" si="8"/>
        <v>1.0227617604545514</v>
      </c>
      <c r="V69" s="45">
        <f t="shared" si="9"/>
        <v>163.10900000000038</v>
      </c>
      <c r="W69" s="44">
        <f t="shared" si="10"/>
        <v>-0.2811046528051302</v>
      </c>
      <c r="X69" s="31">
        <v>153518.98858999999</v>
      </c>
      <c r="Y69" s="30">
        <v>5182.2910000000002</v>
      </c>
      <c r="Z69" s="30">
        <v>-2541.7080000000001</v>
      </c>
      <c r="AA69" s="30">
        <v>112656.711</v>
      </c>
      <c r="AB69" s="30">
        <v>6975.3990000000003</v>
      </c>
      <c r="AC69" s="29">
        <f t="shared" si="11"/>
        <v>4.5436718050749114E-2</v>
      </c>
      <c r="AD69" s="28">
        <f t="shared" si="12"/>
        <v>1.0773908870355835</v>
      </c>
      <c r="AE69" s="27">
        <f t="shared" si="13"/>
        <v>11027.539629999985</v>
      </c>
      <c r="AF69" s="25">
        <f t="shared" si="14"/>
        <v>1.2848496199208244</v>
      </c>
      <c r="AG69" s="26">
        <f t="shared" si="32"/>
        <v>1148.9077000000002</v>
      </c>
      <c r="AH69" s="26">
        <f t="shared" si="32"/>
        <v>1530.7959999999998</v>
      </c>
      <c r="AI69" s="25">
        <f t="shared" si="16"/>
        <v>1.0946878405907623</v>
      </c>
      <c r="AJ69" s="26">
        <f t="shared" si="17"/>
        <v>9744.531999999992</v>
      </c>
      <c r="AK69" s="25">
        <f t="shared" si="18"/>
        <v>0.95174914664708066</v>
      </c>
      <c r="AL69" s="24">
        <f t="shared" si="19"/>
        <v>-353.63199999999961</v>
      </c>
      <c r="AM69" s="23">
        <f t="shared" si="20"/>
        <v>-0.59981649088409406</v>
      </c>
      <c r="AN69" s="31">
        <v>163000.65613999998</v>
      </c>
      <c r="AO69" s="30">
        <v>5891.6459000000004</v>
      </c>
      <c r="AP69" s="30">
        <v>352.3</v>
      </c>
      <c r="AQ69" s="30">
        <v>122107.76300000001</v>
      </c>
      <c r="AR69" s="30">
        <v>7631.6329999999998</v>
      </c>
      <c r="AS69" s="29">
        <f t="shared" si="21"/>
        <v>4.6819645888083114E-2</v>
      </c>
      <c r="AT69" s="28">
        <f t="shared" si="22"/>
        <v>1.0617621809333468</v>
      </c>
      <c r="AU69" s="27">
        <f t="shared" si="23"/>
        <v>9481.6675499999837</v>
      </c>
      <c r="AV69" s="25">
        <f t="shared" si="24"/>
        <v>1.1368805611263435</v>
      </c>
      <c r="AW69" s="26">
        <f t="shared" si="33"/>
        <v>709.35490000000027</v>
      </c>
      <c r="AX69" s="26">
        <f t="shared" si="33"/>
        <v>2894.0080000000003</v>
      </c>
      <c r="AY69" s="25">
        <f t="shared" si="26"/>
        <v>1.0838924899911202</v>
      </c>
      <c r="AZ69" s="26">
        <f t="shared" si="27"/>
        <v>9451.0520000000106</v>
      </c>
      <c r="BA69" s="25">
        <f t="shared" si="28"/>
        <v>1.094078345912542</v>
      </c>
      <c r="BB69" s="24">
        <f t="shared" si="29"/>
        <v>656.23399999999947</v>
      </c>
      <c r="BC69" s="23">
        <f t="shared" si="30"/>
        <v>0.13829278373339998</v>
      </c>
    </row>
    <row r="70" spans="1:55" hidden="1" x14ac:dyDescent="0.25">
      <c r="A70" s="43" t="s">
        <v>24</v>
      </c>
      <c r="B70" s="31">
        <v>193853.33981</v>
      </c>
      <c r="C70" s="30">
        <v>0</v>
      </c>
      <c r="D70" s="30">
        <v>-36697.188000000002</v>
      </c>
      <c r="E70" s="30">
        <v>205349.49</v>
      </c>
      <c r="F70" s="30">
        <v>2479.6320000000001</v>
      </c>
      <c r="G70" s="29">
        <f t="shared" si="0"/>
        <v>1.2791278202533642E-2</v>
      </c>
      <c r="H70" s="31">
        <v>246446.90525871</v>
      </c>
      <c r="I70" s="30">
        <v>0</v>
      </c>
      <c r="J70" s="30">
        <v>7594.1850000000004</v>
      </c>
      <c r="K70" s="30">
        <v>264739.19300000003</v>
      </c>
      <c r="L70" s="30">
        <v>2606.7930000000001</v>
      </c>
      <c r="M70" s="29">
        <f t="shared" si="1"/>
        <v>1.0577503488077865E-2</v>
      </c>
      <c r="N70" s="48">
        <f t="shared" si="2"/>
        <v>1.2713059548020071</v>
      </c>
      <c r="O70" s="47">
        <f t="shared" si="3"/>
        <v>52593.565448709996</v>
      </c>
      <c r="P70" s="49" t="e">
        <f t="shared" si="4"/>
        <v>#DIV/0!</v>
      </c>
      <c r="Q70" s="30">
        <f t="shared" si="31"/>
        <v>0</v>
      </c>
      <c r="R70" s="26">
        <f t="shared" si="31"/>
        <v>44291.373</v>
      </c>
      <c r="S70" s="46">
        <f t="shared" si="6"/>
        <v>1.2892128098297202</v>
      </c>
      <c r="T70" s="30">
        <f t="shared" si="7"/>
        <v>59389.703000000038</v>
      </c>
      <c r="U70" s="46">
        <f t="shared" si="8"/>
        <v>1.0512822063919163</v>
      </c>
      <c r="V70" s="45">
        <f t="shared" si="9"/>
        <v>127.16100000000006</v>
      </c>
      <c r="W70" s="44">
        <f t="shared" si="10"/>
        <v>-0.22137747144557773</v>
      </c>
      <c r="X70" s="31">
        <v>275321.06771815999</v>
      </c>
      <c r="Y70" s="30">
        <v>0</v>
      </c>
      <c r="Z70" s="30">
        <v>7266.9279999999999</v>
      </c>
      <c r="AA70" s="30">
        <v>290249.842</v>
      </c>
      <c r="AB70" s="30">
        <v>2952.9789999999998</v>
      </c>
      <c r="AC70" s="29">
        <f t="shared" si="11"/>
        <v>1.0725583132718701E-2</v>
      </c>
      <c r="AD70" s="28">
        <f t="shared" si="12"/>
        <v>1.117161797707052</v>
      </c>
      <c r="AE70" s="27">
        <f t="shared" si="13"/>
        <v>28874.162459449988</v>
      </c>
      <c r="AF70" s="49" t="e">
        <f t="shared" si="14"/>
        <v>#DIV/0!</v>
      </c>
      <c r="AG70" s="26">
        <f t="shared" si="32"/>
        <v>0</v>
      </c>
      <c r="AH70" s="26">
        <f t="shared" si="32"/>
        <v>-327.25700000000052</v>
      </c>
      <c r="AI70" s="25">
        <f t="shared" si="16"/>
        <v>1.0963614367442753</v>
      </c>
      <c r="AJ70" s="26">
        <f t="shared" si="17"/>
        <v>25510.648999999976</v>
      </c>
      <c r="AK70" s="25">
        <f t="shared" si="18"/>
        <v>1.1328014921015974</v>
      </c>
      <c r="AL70" s="24">
        <f t="shared" si="19"/>
        <v>346.18599999999969</v>
      </c>
      <c r="AM70" s="23">
        <f t="shared" si="20"/>
        <v>1.4807964464083612E-2</v>
      </c>
      <c r="AN70" s="31">
        <v>245789.95183000001</v>
      </c>
      <c r="AO70" s="30">
        <v>0</v>
      </c>
      <c r="AP70" s="30">
        <v>-9115.0329999999994</v>
      </c>
      <c r="AQ70" s="30">
        <v>255468.30799999999</v>
      </c>
      <c r="AR70" s="30">
        <v>3191.3229999999999</v>
      </c>
      <c r="AS70" s="29">
        <f t="shared" si="21"/>
        <v>1.2983944120739607E-2</v>
      </c>
      <c r="AT70" s="28">
        <f t="shared" si="22"/>
        <v>0.89273935288384709</v>
      </c>
      <c r="AU70" s="27">
        <f t="shared" si="23"/>
        <v>-29531.115888159984</v>
      </c>
      <c r="AV70" s="49" t="e">
        <f t="shared" si="24"/>
        <v>#DIV/0!</v>
      </c>
      <c r="AW70" s="26">
        <f t="shared" si="33"/>
        <v>0</v>
      </c>
      <c r="AX70" s="26">
        <f t="shared" si="33"/>
        <v>-16381.960999999999</v>
      </c>
      <c r="AY70" s="25">
        <f t="shared" si="26"/>
        <v>0.88016691495735588</v>
      </c>
      <c r="AZ70" s="26">
        <f t="shared" si="27"/>
        <v>-34781.534000000014</v>
      </c>
      <c r="BA70" s="25">
        <f t="shared" si="28"/>
        <v>1.0807130697509193</v>
      </c>
      <c r="BB70" s="24">
        <f t="shared" si="29"/>
        <v>238.34400000000005</v>
      </c>
      <c r="BC70" s="23">
        <f t="shared" si="30"/>
        <v>0.22583609880209055</v>
      </c>
    </row>
    <row r="71" spans="1:55" hidden="1" x14ac:dyDescent="0.25">
      <c r="A71" s="43" t="s">
        <v>23</v>
      </c>
      <c r="B71" s="31">
        <v>138996.25633999999</v>
      </c>
      <c r="C71" s="30">
        <v>0</v>
      </c>
      <c r="D71" s="30">
        <v>-19869.607</v>
      </c>
      <c r="E71" s="30">
        <v>118427.27099999999</v>
      </c>
      <c r="F71" s="30">
        <v>512.02300000000002</v>
      </c>
      <c r="G71" s="29">
        <f t="shared" si="0"/>
        <v>3.6837179178951119E-3</v>
      </c>
      <c r="H71" s="31">
        <v>161682.51349000001</v>
      </c>
      <c r="I71" s="30">
        <v>0</v>
      </c>
      <c r="J71" s="30">
        <v>2040.0609999999999</v>
      </c>
      <c r="K71" s="30">
        <v>138207.334</v>
      </c>
      <c r="L71" s="30">
        <v>567.03700000000003</v>
      </c>
      <c r="M71" s="29">
        <f t="shared" si="1"/>
        <v>3.5071015891589971E-3</v>
      </c>
      <c r="N71" s="48">
        <f t="shared" si="2"/>
        <v>1.1632148789281558</v>
      </c>
      <c r="O71" s="47">
        <f t="shared" si="3"/>
        <v>22686.257150000019</v>
      </c>
      <c r="P71" s="49" t="e">
        <f t="shared" si="4"/>
        <v>#DIV/0!</v>
      </c>
      <c r="Q71" s="30">
        <f t="shared" si="31"/>
        <v>0</v>
      </c>
      <c r="R71" s="26">
        <f t="shared" si="31"/>
        <v>21909.668000000001</v>
      </c>
      <c r="S71" s="46">
        <f t="shared" si="6"/>
        <v>1.1670228726287208</v>
      </c>
      <c r="T71" s="30">
        <f t="shared" si="7"/>
        <v>19780.063000000009</v>
      </c>
      <c r="U71" s="46">
        <f t="shared" si="8"/>
        <v>1.1074443921464465</v>
      </c>
      <c r="V71" s="45">
        <f t="shared" si="9"/>
        <v>55.01400000000001</v>
      </c>
      <c r="W71" s="44">
        <f t="shared" si="10"/>
        <v>-1.7661632873611482E-2</v>
      </c>
      <c r="X71" s="31">
        <v>137650.15771999999</v>
      </c>
      <c r="Y71" s="30">
        <v>0</v>
      </c>
      <c r="Z71" s="30">
        <v>-876.654</v>
      </c>
      <c r="AA71" s="30">
        <v>135348.19099999999</v>
      </c>
      <c r="AB71" s="30">
        <v>664.83199999999999</v>
      </c>
      <c r="AC71" s="29">
        <f t="shared" si="11"/>
        <v>4.8298673318803087E-3</v>
      </c>
      <c r="AD71" s="28">
        <f t="shared" si="12"/>
        <v>0.85136082281720338</v>
      </c>
      <c r="AE71" s="27">
        <f t="shared" si="13"/>
        <v>-24032.355770000024</v>
      </c>
      <c r="AF71" s="49" t="e">
        <f t="shared" si="14"/>
        <v>#DIV/0!</v>
      </c>
      <c r="AG71" s="26">
        <f t="shared" si="32"/>
        <v>0</v>
      </c>
      <c r="AH71" s="26">
        <f t="shared" si="32"/>
        <v>-2916.7150000000001</v>
      </c>
      <c r="AI71" s="25">
        <f t="shared" si="16"/>
        <v>0.97931265355281361</v>
      </c>
      <c r="AJ71" s="26">
        <f t="shared" si="17"/>
        <v>-2859.1430000000109</v>
      </c>
      <c r="AK71" s="25">
        <f t="shared" si="18"/>
        <v>1.1724666997038993</v>
      </c>
      <c r="AL71" s="24">
        <f t="shared" si="19"/>
        <v>97.794999999999959</v>
      </c>
      <c r="AM71" s="23">
        <f t="shared" si="20"/>
        <v>0.13227657427213116</v>
      </c>
      <c r="AN71" s="31">
        <v>155155.77466999998</v>
      </c>
      <c r="AO71" s="30">
        <v>0</v>
      </c>
      <c r="AP71" s="30">
        <v>-326.548</v>
      </c>
      <c r="AQ71" s="30">
        <v>158037.625</v>
      </c>
      <c r="AR71" s="30">
        <v>631.75599999999997</v>
      </c>
      <c r="AS71" s="29">
        <f t="shared" si="21"/>
        <v>4.0717530581357896E-3</v>
      </c>
      <c r="AT71" s="28">
        <f t="shared" si="22"/>
        <v>1.1271746959099671</v>
      </c>
      <c r="AU71" s="27">
        <f t="shared" si="23"/>
        <v>17505.616949999996</v>
      </c>
      <c r="AV71" s="49" t="e">
        <f t="shared" si="24"/>
        <v>#DIV/0!</v>
      </c>
      <c r="AW71" s="26">
        <f t="shared" si="33"/>
        <v>0</v>
      </c>
      <c r="AX71" s="26">
        <f t="shared" si="33"/>
        <v>550.10599999999999</v>
      </c>
      <c r="AY71" s="25">
        <f t="shared" si="26"/>
        <v>1.167637512052156</v>
      </c>
      <c r="AZ71" s="26">
        <f t="shared" si="27"/>
        <v>22689.434000000008</v>
      </c>
      <c r="BA71" s="25">
        <f t="shared" si="28"/>
        <v>0.95024908548324982</v>
      </c>
      <c r="BB71" s="24">
        <f t="shared" si="29"/>
        <v>-33.076000000000022</v>
      </c>
      <c r="BC71" s="23">
        <f t="shared" si="30"/>
        <v>-7.5811427374451901E-2</v>
      </c>
    </row>
    <row r="72" spans="1:55" hidden="1" x14ac:dyDescent="0.25">
      <c r="A72" s="43" t="s">
        <v>22</v>
      </c>
      <c r="B72" s="31">
        <v>15757.508250000001</v>
      </c>
      <c r="C72" s="30">
        <v>7253.7038000000002</v>
      </c>
      <c r="D72" s="30">
        <v>900.553</v>
      </c>
      <c r="E72" s="30">
        <v>3255.8150000000001</v>
      </c>
      <c r="F72" s="30">
        <v>205.03800000000001</v>
      </c>
      <c r="G72" s="29">
        <f t="shared" si="0"/>
        <v>1.3012082668590701E-2</v>
      </c>
      <c r="H72" s="31">
        <v>19965.04898</v>
      </c>
      <c r="I72" s="30">
        <v>7543.2214000000004</v>
      </c>
      <c r="J72" s="30">
        <v>229.68199999999999</v>
      </c>
      <c r="K72" s="30">
        <v>3498.607</v>
      </c>
      <c r="L72" s="30">
        <v>211.84100000000001</v>
      </c>
      <c r="M72" s="29">
        <f t="shared" si="1"/>
        <v>1.0610592551624184E-2</v>
      </c>
      <c r="N72" s="48">
        <f t="shared" si="2"/>
        <v>1.2670181518070915</v>
      </c>
      <c r="O72" s="47">
        <f t="shared" si="3"/>
        <v>4207.5407299999988</v>
      </c>
      <c r="P72" s="46">
        <f t="shared" si="4"/>
        <v>1.0399130717193057</v>
      </c>
      <c r="Q72" s="30">
        <f t="shared" si="31"/>
        <v>289.51760000000013</v>
      </c>
      <c r="R72" s="26">
        <f t="shared" si="31"/>
        <v>-670.87099999999998</v>
      </c>
      <c r="S72" s="46">
        <f t="shared" si="6"/>
        <v>1.0745718046019199</v>
      </c>
      <c r="T72" s="30">
        <f t="shared" si="7"/>
        <v>242.79199999999992</v>
      </c>
      <c r="U72" s="46">
        <f t="shared" si="8"/>
        <v>1.0331792155600426</v>
      </c>
      <c r="V72" s="45">
        <f t="shared" si="9"/>
        <v>6.8029999999999973</v>
      </c>
      <c r="W72" s="44">
        <f t="shared" si="10"/>
        <v>-0.24014901169665173</v>
      </c>
      <c r="X72" s="31">
        <v>16957.662809999998</v>
      </c>
      <c r="Y72" s="30">
        <v>8055.6689999999999</v>
      </c>
      <c r="Z72" s="30">
        <v>-674.98599999999999</v>
      </c>
      <c r="AA72" s="30">
        <v>3736.6410000000001</v>
      </c>
      <c r="AB72" s="30">
        <v>245.14500000000001</v>
      </c>
      <c r="AC72" s="29">
        <f t="shared" si="11"/>
        <v>1.445629640987065E-2</v>
      </c>
      <c r="AD72" s="28">
        <f t="shared" si="12"/>
        <v>0.84936745344263109</v>
      </c>
      <c r="AE72" s="27">
        <f t="shared" si="13"/>
        <v>-3007.3861700000016</v>
      </c>
      <c r="AF72" s="25">
        <f t="shared" si="14"/>
        <v>1.0679348481008393</v>
      </c>
      <c r="AG72" s="26">
        <f t="shared" si="32"/>
        <v>512.44759999999951</v>
      </c>
      <c r="AH72" s="26">
        <f t="shared" si="32"/>
        <v>-904.66800000000001</v>
      </c>
      <c r="AI72" s="25">
        <f t="shared" si="16"/>
        <v>1.0680367929293002</v>
      </c>
      <c r="AJ72" s="26">
        <f t="shared" si="17"/>
        <v>238.03400000000011</v>
      </c>
      <c r="AK72" s="25">
        <f t="shared" si="18"/>
        <v>1.1572122488092484</v>
      </c>
      <c r="AL72" s="24">
        <f t="shared" si="19"/>
        <v>33.304000000000002</v>
      </c>
      <c r="AM72" s="23">
        <f t="shared" si="20"/>
        <v>0.38457038582464659</v>
      </c>
      <c r="AN72" s="31">
        <v>17087.484089999998</v>
      </c>
      <c r="AO72" s="30">
        <v>8593.1903999999995</v>
      </c>
      <c r="AP72" s="30">
        <v>-55.457000000000001</v>
      </c>
      <c r="AQ72" s="30">
        <v>3896.7170000000001</v>
      </c>
      <c r="AR72" s="30">
        <v>251.006</v>
      </c>
      <c r="AS72" s="29">
        <f t="shared" si="21"/>
        <v>1.4689465030542132E-2</v>
      </c>
      <c r="AT72" s="28">
        <f t="shared" si="22"/>
        <v>1.007655611593093</v>
      </c>
      <c r="AU72" s="27">
        <f t="shared" si="23"/>
        <v>129.82128000000012</v>
      </c>
      <c r="AV72" s="25">
        <f t="shared" si="24"/>
        <v>1.0667258547986518</v>
      </c>
      <c r="AW72" s="26">
        <f t="shared" si="33"/>
        <v>537.52139999999963</v>
      </c>
      <c r="AX72" s="26">
        <f t="shared" si="33"/>
        <v>619.529</v>
      </c>
      <c r="AY72" s="25">
        <f t="shared" si="26"/>
        <v>1.0428395449281855</v>
      </c>
      <c r="AZ72" s="26">
        <f t="shared" si="27"/>
        <v>160.07600000000002</v>
      </c>
      <c r="BA72" s="25">
        <f t="shared" si="28"/>
        <v>1.0239082991698789</v>
      </c>
      <c r="BB72" s="24">
        <f t="shared" si="29"/>
        <v>5.86099999999999</v>
      </c>
      <c r="BC72" s="23">
        <f t="shared" si="30"/>
        <v>2.3316862067148184E-2</v>
      </c>
    </row>
    <row r="73" spans="1:55" hidden="1" x14ac:dyDescent="0.25">
      <c r="A73" s="43" t="s">
        <v>21</v>
      </c>
      <c r="B73" s="31">
        <v>52001.45897082</v>
      </c>
      <c r="C73" s="30">
        <v>13651.4545</v>
      </c>
      <c r="D73" s="30">
        <v>-366.25599999999997</v>
      </c>
      <c r="E73" s="30">
        <v>21603.938999999998</v>
      </c>
      <c r="F73" s="30">
        <v>905.125</v>
      </c>
      <c r="G73" s="29">
        <f t="shared" si="0"/>
        <v>1.7405761644262715E-2</v>
      </c>
      <c r="H73" s="31">
        <v>50409.603689999996</v>
      </c>
      <c r="I73" s="30">
        <v>13735.9686</v>
      </c>
      <c r="J73" s="30">
        <v>-4192.3739999999998</v>
      </c>
      <c r="K73" s="30">
        <v>20812.245999999999</v>
      </c>
      <c r="L73" s="30">
        <v>1151.6400000000001</v>
      </c>
      <c r="M73" s="29">
        <f t="shared" si="1"/>
        <v>2.2845646775605511E-2</v>
      </c>
      <c r="N73" s="48">
        <f t="shared" si="2"/>
        <v>0.96938825732344824</v>
      </c>
      <c r="O73" s="47">
        <f t="shared" si="3"/>
        <v>-1591.8552808200038</v>
      </c>
      <c r="P73" s="46">
        <f t="shared" si="4"/>
        <v>1.0061908494805445</v>
      </c>
      <c r="Q73" s="30">
        <f t="shared" si="31"/>
        <v>84.514100000000326</v>
      </c>
      <c r="R73" s="26">
        <f t="shared" si="31"/>
        <v>-3826.1179999999999</v>
      </c>
      <c r="S73" s="46">
        <f t="shared" si="6"/>
        <v>0.9633542290598025</v>
      </c>
      <c r="T73" s="30">
        <f t="shared" si="7"/>
        <v>-791.6929999999993</v>
      </c>
      <c r="U73" s="46">
        <f t="shared" si="8"/>
        <v>1.2723546471481841</v>
      </c>
      <c r="V73" s="45">
        <f t="shared" si="9"/>
        <v>246.5150000000001</v>
      </c>
      <c r="W73" s="44">
        <f t="shared" si="10"/>
        <v>0.54398851313427965</v>
      </c>
      <c r="X73" s="31">
        <v>52843.528060000004</v>
      </c>
      <c r="Y73" s="30">
        <v>14252.778199999999</v>
      </c>
      <c r="Z73" s="30">
        <v>-1219.1099999999999</v>
      </c>
      <c r="AA73" s="30">
        <v>25608.830999999998</v>
      </c>
      <c r="AB73" s="30">
        <v>1214.8920000000001</v>
      </c>
      <c r="AC73" s="29">
        <f t="shared" si="11"/>
        <v>2.2990365038090911E-2</v>
      </c>
      <c r="AD73" s="28">
        <f t="shared" si="12"/>
        <v>1.0482829499110471</v>
      </c>
      <c r="AE73" s="27">
        <f t="shared" si="13"/>
        <v>2433.9243700000079</v>
      </c>
      <c r="AF73" s="25">
        <f t="shared" si="14"/>
        <v>1.0376245472780128</v>
      </c>
      <c r="AG73" s="26">
        <f t="shared" si="32"/>
        <v>516.80959999999868</v>
      </c>
      <c r="AH73" s="26">
        <f t="shared" si="32"/>
        <v>2973.2640000000001</v>
      </c>
      <c r="AI73" s="25">
        <f t="shared" si="16"/>
        <v>1.2304693592416696</v>
      </c>
      <c r="AJ73" s="26">
        <f t="shared" si="17"/>
        <v>4796.5849999999991</v>
      </c>
      <c r="AK73" s="25">
        <f t="shared" si="18"/>
        <v>1.0549234135667396</v>
      </c>
      <c r="AL73" s="24">
        <f t="shared" si="19"/>
        <v>63.251999999999953</v>
      </c>
      <c r="AM73" s="23">
        <f t="shared" si="20"/>
        <v>1.4471826248540001E-2</v>
      </c>
      <c r="AN73" s="31">
        <v>51535.344819999998</v>
      </c>
      <c r="AO73" s="30">
        <v>13214.104800000001</v>
      </c>
      <c r="AP73" s="30">
        <v>-2528.491</v>
      </c>
      <c r="AQ73" s="30">
        <v>25533.710999999999</v>
      </c>
      <c r="AR73" s="30">
        <v>1308.809</v>
      </c>
      <c r="AS73" s="29">
        <f t="shared" si="21"/>
        <v>2.5396337301542091E-2</v>
      </c>
      <c r="AT73" s="28">
        <f t="shared" si="22"/>
        <v>0.97524421082342083</v>
      </c>
      <c r="AU73" s="27">
        <f t="shared" si="23"/>
        <v>-1308.1832400000058</v>
      </c>
      <c r="AV73" s="25">
        <f t="shared" si="24"/>
        <v>0.92712484643871063</v>
      </c>
      <c r="AW73" s="26">
        <f t="shared" si="33"/>
        <v>-1038.6733999999979</v>
      </c>
      <c r="AX73" s="26">
        <f t="shared" si="33"/>
        <v>-1309.3810000000001</v>
      </c>
      <c r="AY73" s="25">
        <f t="shared" si="26"/>
        <v>0.99706663689568653</v>
      </c>
      <c r="AZ73" s="26">
        <f t="shared" si="27"/>
        <v>-75.119999999998981</v>
      </c>
      <c r="BA73" s="25">
        <f t="shared" si="28"/>
        <v>1.0773048139258468</v>
      </c>
      <c r="BB73" s="24">
        <f t="shared" si="29"/>
        <v>93.916999999999916</v>
      </c>
      <c r="BC73" s="23">
        <f t="shared" si="30"/>
        <v>0.24059722634511804</v>
      </c>
    </row>
    <row r="74" spans="1:55" hidden="1" x14ac:dyDescent="0.25">
      <c r="A74" s="43" t="s">
        <v>20</v>
      </c>
      <c r="B74" s="31">
        <v>20974.269949999998</v>
      </c>
      <c r="C74" s="30">
        <v>11351.6119</v>
      </c>
      <c r="D74" s="30">
        <v>-2498.3119999999999</v>
      </c>
      <c r="E74" s="30">
        <v>3825.962</v>
      </c>
      <c r="F74" s="30">
        <v>128.23699999999999</v>
      </c>
      <c r="G74" s="29">
        <f t="shared" ref="G74:G92" si="34">F74/B74</f>
        <v>6.1140149481102683E-3</v>
      </c>
      <c r="H74" s="31">
        <v>22633.678489999998</v>
      </c>
      <c r="I74" s="30">
        <v>11928.6307</v>
      </c>
      <c r="J74" s="30">
        <v>-1004.226</v>
      </c>
      <c r="K74" s="30">
        <v>4019.9879999999998</v>
      </c>
      <c r="L74" s="30">
        <v>144.197</v>
      </c>
      <c r="M74" s="29">
        <f t="shared" ref="M74:M94" si="35">L74/H74</f>
        <v>6.3709043169323564E-3</v>
      </c>
      <c r="N74" s="48">
        <f t="shared" ref="N74:N92" si="36">H74/B74</f>
        <v>1.0791163908901631</v>
      </c>
      <c r="O74" s="47">
        <f t="shared" ref="O74:O92" si="37">H74-B74</f>
        <v>1659.4085400000004</v>
      </c>
      <c r="P74" s="46">
        <f t="shared" ref="P74:P92" si="38">I74/C74</f>
        <v>1.0508314418325031</v>
      </c>
      <c r="Q74" s="30">
        <f t="shared" ref="Q74:R92" si="39">I74-C74</f>
        <v>577.01879999999983</v>
      </c>
      <c r="R74" s="26">
        <f t="shared" si="39"/>
        <v>1494.0859999999998</v>
      </c>
      <c r="S74" s="46">
        <f t="shared" ref="S74:S92" si="40">K74/E74</f>
        <v>1.0507129971494751</v>
      </c>
      <c r="T74" s="30">
        <f t="shared" ref="T74:T92" si="41">K74-E74</f>
        <v>194.02599999999984</v>
      </c>
      <c r="U74" s="46">
        <f t="shared" ref="U74:U92" si="42">L74/F74</f>
        <v>1.1244570599748902</v>
      </c>
      <c r="V74" s="45">
        <f t="shared" ref="V74:V92" si="43">L74-F74</f>
        <v>15.960000000000008</v>
      </c>
      <c r="W74" s="44">
        <f t="shared" ref="W74:W92" si="44">(M74-G74)*100</f>
        <v>2.5688936882208805E-2</v>
      </c>
      <c r="X74" s="31">
        <v>21158.333210000001</v>
      </c>
      <c r="Y74" s="30">
        <v>12325.599199999999</v>
      </c>
      <c r="Z74" s="30">
        <v>-1211.3440000000001</v>
      </c>
      <c r="AA74" s="30">
        <v>4230.7039999999997</v>
      </c>
      <c r="AB74" s="30">
        <v>174.15799999999999</v>
      </c>
      <c r="AC74" s="29">
        <f t="shared" ref="AC74:AC94" si="45">AB74/X74</f>
        <v>8.2311776769678716E-3</v>
      </c>
      <c r="AD74" s="28">
        <f t="shared" ref="AD74:AD94" si="46">X74/H74</f>
        <v>0.93481637195421707</v>
      </c>
      <c r="AE74" s="27">
        <f t="shared" ref="AE74:AE94" si="47">X74-H74</f>
        <v>-1475.3452799999977</v>
      </c>
      <c r="AF74" s="25">
        <f t="shared" ref="AF74:AF94" si="48">Y74/I74</f>
        <v>1.0332786310502511</v>
      </c>
      <c r="AG74" s="26">
        <f t="shared" ref="AG74:AH94" si="49">Y74-I74</f>
        <v>396.96849999999904</v>
      </c>
      <c r="AH74" s="26">
        <f t="shared" si="49"/>
        <v>-207.11800000000005</v>
      </c>
      <c r="AI74" s="25">
        <f t="shared" ref="AI74:AI94" si="50">AA74/K74</f>
        <v>1.0524170718917569</v>
      </c>
      <c r="AJ74" s="26">
        <f t="shared" ref="AJ74:AJ94" si="51">AA74-K74</f>
        <v>210.71599999999989</v>
      </c>
      <c r="AK74" s="25">
        <f t="shared" ref="AK74:AK94" si="52">AB74/L74</f>
        <v>1.2077782478137546</v>
      </c>
      <c r="AL74" s="24">
        <f t="shared" ref="AL74:AL94" si="53">AB74-L74</f>
        <v>29.960999999999984</v>
      </c>
      <c r="AM74" s="23">
        <f t="shared" ref="AM74:AM94" si="54">(AC74-M74)*100</f>
        <v>0.18602733600355154</v>
      </c>
      <c r="AN74" s="31">
        <v>24475.735920000003</v>
      </c>
      <c r="AO74" s="30">
        <v>13391.031000000001</v>
      </c>
      <c r="AP74" s="30">
        <v>936.34299999999996</v>
      </c>
      <c r="AQ74" s="30">
        <v>4765.5349999999999</v>
      </c>
      <c r="AR74" s="30">
        <v>226.78100000000001</v>
      </c>
      <c r="AS74" s="29">
        <f t="shared" ref="AS74:AS94" si="55">AR74/AN74</f>
        <v>9.2655436690951189E-3</v>
      </c>
      <c r="AT74" s="28">
        <f t="shared" ref="AT74:AT94" si="56">AN74/X74</f>
        <v>1.1567894161167718</v>
      </c>
      <c r="AU74" s="27">
        <f t="shared" ref="AU74:AU94" si="57">AN74-X74</f>
        <v>3317.4027100000021</v>
      </c>
      <c r="AV74" s="25">
        <f t="shared" ref="AV74:AV94" si="58">AO74/Y74</f>
        <v>1.0864405683417</v>
      </c>
      <c r="AW74" s="26">
        <f t="shared" ref="AW74:AX94" si="59">AO74-Y74</f>
        <v>1065.4318000000021</v>
      </c>
      <c r="AX74" s="26">
        <f t="shared" si="59"/>
        <v>2147.6869999999999</v>
      </c>
      <c r="AY74" s="25">
        <f t="shared" ref="AY74:AY94" si="60">AQ74/AA74</f>
        <v>1.1264165491133391</v>
      </c>
      <c r="AZ74" s="26">
        <f t="shared" ref="AZ74:AZ94" si="61">AQ74-AA74</f>
        <v>534.83100000000013</v>
      </c>
      <c r="BA74" s="25">
        <f t="shared" ref="BA74:BA94" si="62">AR74/AB74</f>
        <v>1.3021566623410927</v>
      </c>
      <c r="BB74" s="24">
        <f t="shared" ref="BB74:BB94" si="63">AR74-AB74</f>
        <v>52.623000000000019</v>
      </c>
      <c r="BC74" s="23">
        <f t="shared" ref="BC74:BC94" si="64">(AS74-AC74)*100</f>
        <v>0.10343659921272473</v>
      </c>
    </row>
    <row r="75" spans="1:55" hidden="1" x14ac:dyDescent="0.25">
      <c r="A75" s="43" t="s">
        <v>19</v>
      </c>
      <c r="B75" s="31">
        <v>22350.81164</v>
      </c>
      <c r="C75" s="30">
        <v>1147.3430000000001</v>
      </c>
      <c r="D75" s="30">
        <v>-3916.317</v>
      </c>
      <c r="E75" s="30">
        <v>14207.255999999999</v>
      </c>
      <c r="F75" s="30">
        <v>717.68899999999996</v>
      </c>
      <c r="G75" s="29">
        <f t="shared" si="34"/>
        <v>3.2110198571741889E-2</v>
      </c>
      <c r="H75" s="31">
        <v>26254.507510000003</v>
      </c>
      <c r="I75" s="30">
        <v>1435.9363000000001</v>
      </c>
      <c r="J75" s="30">
        <v>-2922.7040000000002</v>
      </c>
      <c r="K75" s="30">
        <v>14759.127</v>
      </c>
      <c r="L75" s="30">
        <v>823.98299999999995</v>
      </c>
      <c r="M75" s="29">
        <f t="shared" si="35"/>
        <v>3.1384439402877981E-2</v>
      </c>
      <c r="N75" s="48">
        <f t="shared" si="36"/>
        <v>1.1746556649877438</v>
      </c>
      <c r="O75" s="47">
        <f t="shared" si="37"/>
        <v>3903.6958700000032</v>
      </c>
      <c r="P75" s="46">
        <f t="shared" si="38"/>
        <v>1.2515318435724976</v>
      </c>
      <c r="Q75" s="30">
        <f t="shared" si="39"/>
        <v>288.5933</v>
      </c>
      <c r="R75" s="26">
        <f t="shared" si="39"/>
        <v>993.61299999999983</v>
      </c>
      <c r="S75" s="46">
        <f t="shared" si="40"/>
        <v>1.038844306036296</v>
      </c>
      <c r="T75" s="30">
        <f t="shared" si="41"/>
        <v>551.871000000001</v>
      </c>
      <c r="U75" s="46">
        <f t="shared" si="42"/>
        <v>1.1481059344646498</v>
      </c>
      <c r="V75" s="45">
        <f t="shared" si="43"/>
        <v>106.29399999999998</v>
      </c>
      <c r="W75" s="44">
        <f t="shared" si="44"/>
        <v>-7.257591688639084E-2</v>
      </c>
      <c r="X75" s="31">
        <v>28298.871950000001</v>
      </c>
      <c r="Y75" s="30">
        <v>1807.8731</v>
      </c>
      <c r="Z75" s="30">
        <v>-5051.518</v>
      </c>
      <c r="AA75" s="30">
        <v>16184.588</v>
      </c>
      <c r="AB75" s="30">
        <v>739.92200000000003</v>
      </c>
      <c r="AC75" s="29">
        <f t="shared" si="45"/>
        <v>2.6146695928634004E-2</v>
      </c>
      <c r="AD75" s="28">
        <f t="shared" si="46"/>
        <v>1.0778671791585246</v>
      </c>
      <c r="AE75" s="27">
        <f t="shared" si="47"/>
        <v>2044.3644399999976</v>
      </c>
      <c r="AF75" s="25">
        <f t="shared" si="48"/>
        <v>1.2590204036209685</v>
      </c>
      <c r="AG75" s="26">
        <f t="shared" si="49"/>
        <v>371.93679999999995</v>
      </c>
      <c r="AH75" s="26">
        <f t="shared" si="49"/>
        <v>-2128.8139999999999</v>
      </c>
      <c r="AI75" s="25">
        <f t="shared" si="50"/>
        <v>1.0965816609613834</v>
      </c>
      <c r="AJ75" s="26">
        <f t="shared" si="51"/>
        <v>1425.4609999999993</v>
      </c>
      <c r="AK75" s="25">
        <f t="shared" si="52"/>
        <v>0.89798211856312582</v>
      </c>
      <c r="AL75" s="24">
        <f t="shared" si="53"/>
        <v>-84.060999999999922</v>
      </c>
      <c r="AM75" s="23">
        <f t="shared" si="54"/>
        <v>-0.52377434742439766</v>
      </c>
      <c r="AN75" s="31">
        <v>26500.221819999999</v>
      </c>
      <c r="AO75" s="30">
        <v>2054.3229000000001</v>
      </c>
      <c r="AP75" s="30">
        <v>-7187.1970000000001</v>
      </c>
      <c r="AQ75" s="30">
        <v>17365.3</v>
      </c>
      <c r="AR75" s="30">
        <v>734.90300000000002</v>
      </c>
      <c r="AS75" s="29">
        <f t="shared" si="55"/>
        <v>2.773195654707165E-2</v>
      </c>
      <c r="AT75" s="28">
        <f t="shared" si="56"/>
        <v>0.93644092481219898</v>
      </c>
      <c r="AU75" s="27">
        <f t="shared" si="57"/>
        <v>-1798.6501300000018</v>
      </c>
      <c r="AV75" s="25">
        <f t="shared" si="58"/>
        <v>1.1363202981448202</v>
      </c>
      <c r="AW75" s="26">
        <f t="shared" si="59"/>
        <v>246.4498000000001</v>
      </c>
      <c r="AX75" s="26">
        <f t="shared" si="59"/>
        <v>-2135.6790000000001</v>
      </c>
      <c r="AY75" s="25">
        <f t="shared" si="60"/>
        <v>1.0729528610799359</v>
      </c>
      <c r="AZ75" s="26">
        <f t="shared" si="61"/>
        <v>1180.7119999999995</v>
      </c>
      <c r="BA75" s="25">
        <f t="shared" si="62"/>
        <v>0.99321685258716463</v>
      </c>
      <c r="BB75" s="24">
        <f t="shared" si="63"/>
        <v>-5.0190000000000055</v>
      </c>
      <c r="BC75" s="23">
        <f t="shared" si="64"/>
        <v>0.15852606184376464</v>
      </c>
    </row>
    <row r="76" spans="1:55" hidden="1" x14ac:dyDescent="0.25">
      <c r="A76" s="43" t="s">
        <v>18</v>
      </c>
      <c r="B76" s="31">
        <v>87556.563420000006</v>
      </c>
      <c r="C76" s="30">
        <v>17541.253199999999</v>
      </c>
      <c r="D76" s="30">
        <v>-769.42499999999995</v>
      </c>
      <c r="E76" s="30">
        <v>42830.711000000003</v>
      </c>
      <c r="F76" s="30">
        <v>3576.6410000000001</v>
      </c>
      <c r="G76" s="29">
        <f t="shared" si="34"/>
        <v>4.0849490435608052E-2</v>
      </c>
      <c r="H76" s="31">
        <v>94549.673129999996</v>
      </c>
      <c r="I76" s="30">
        <v>16196.492099999999</v>
      </c>
      <c r="J76" s="30">
        <v>-1163.7339999999999</v>
      </c>
      <c r="K76" s="30">
        <v>45534.722999999998</v>
      </c>
      <c r="L76" s="30">
        <v>3723.7220000000002</v>
      </c>
      <c r="M76" s="29">
        <f t="shared" si="35"/>
        <v>3.9383763864314067E-2</v>
      </c>
      <c r="N76" s="48">
        <f t="shared" si="36"/>
        <v>1.0798696229825142</v>
      </c>
      <c r="O76" s="47">
        <f t="shared" si="37"/>
        <v>6993.1097099999897</v>
      </c>
      <c r="P76" s="46">
        <f t="shared" si="38"/>
        <v>0.92333722769590942</v>
      </c>
      <c r="Q76" s="30">
        <f t="shared" si="39"/>
        <v>-1344.7610999999997</v>
      </c>
      <c r="R76" s="26">
        <f t="shared" si="39"/>
        <v>-394.30899999999997</v>
      </c>
      <c r="S76" s="46">
        <f t="shared" si="40"/>
        <v>1.0631325499126081</v>
      </c>
      <c r="T76" s="30">
        <f t="shared" si="41"/>
        <v>2704.0119999999952</v>
      </c>
      <c r="U76" s="46">
        <f t="shared" si="42"/>
        <v>1.041122662296831</v>
      </c>
      <c r="V76" s="45">
        <f t="shared" si="43"/>
        <v>147.08100000000013</v>
      </c>
      <c r="W76" s="44">
        <f t="shared" si="44"/>
        <v>-0.14657265712939849</v>
      </c>
      <c r="X76" s="31">
        <v>95509.079440000001</v>
      </c>
      <c r="Y76" s="30">
        <v>15554.8467</v>
      </c>
      <c r="Z76" s="30">
        <v>-2647.7429999999999</v>
      </c>
      <c r="AA76" s="30">
        <v>45415.928999999996</v>
      </c>
      <c r="AB76" s="30">
        <v>3825.4589999999998</v>
      </c>
      <c r="AC76" s="29">
        <f t="shared" si="45"/>
        <v>4.0053354324320556E-2</v>
      </c>
      <c r="AD76" s="28">
        <f t="shared" si="46"/>
        <v>1.0101471139797689</v>
      </c>
      <c r="AE76" s="27">
        <f t="shared" si="47"/>
        <v>959.40631000000576</v>
      </c>
      <c r="AF76" s="25">
        <f t="shared" si="48"/>
        <v>0.96038368085889414</v>
      </c>
      <c r="AG76" s="26">
        <f t="shared" si="49"/>
        <v>-641.64539999999943</v>
      </c>
      <c r="AH76" s="26">
        <f t="shared" si="49"/>
        <v>-1484.009</v>
      </c>
      <c r="AI76" s="25">
        <f t="shared" si="50"/>
        <v>0.99739113379475264</v>
      </c>
      <c r="AJ76" s="26">
        <f t="shared" si="51"/>
        <v>-118.79400000000169</v>
      </c>
      <c r="AK76" s="25">
        <f t="shared" si="52"/>
        <v>1.0273213199051916</v>
      </c>
      <c r="AL76" s="24">
        <f t="shared" si="53"/>
        <v>101.73699999999963</v>
      </c>
      <c r="AM76" s="23">
        <f t="shared" si="54"/>
        <v>6.6959046000648892E-2</v>
      </c>
      <c r="AN76" s="31">
        <v>99464.691059999997</v>
      </c>
      <c r="AO76" s="30">
        <v>16970.729800000001</v>
      </c>
      <c r="AP76" s="30">
        <v>5173.3209999999999</v>
      </c>
      <c r="AQ76" s="30">
        <v>53286.783000000003</v>
      </c>
      <c r="AR76" s="30">
        <v>3844.23</v>
      </c>
      <c r="AS76" s="29">
        <f t="shared" si="55"/>
        <v>3.8649192583135344E-2</v>
      </c>
      <c r="AT76" s="28">
        <f t="shared" si="56"/>
        <v>1.0414160794260923</v>
      </c>
      <c r="AU76" s="27">
        <f t="shared" si="57"/>
        <v>3955.611619999996</v>
      </c>
      <c r="AV76" s="25">
        <f t="shared" si="58"/>
        <v>1.0910252043821171</v>
      </c>
      <c r="AW76" s="26">
        <f t="shared" si="59"/>
        <v>1415.8831000000009</v>
      </c>
      <c r="AX76" s="26">
        <f t="shared" si="59"/>
        <v>7821.0640000000003</v>
      </c>
      <c r="AY76" s="25">
        <f t="shared" si="60"/>
        <v>1.1733060222108416</v>
      </c>
      <c r="AZ76" s="26">
        <f t="shared" si="61"/>
        <v>7870.8540000000066</v>
      </c>
      <c r="BA76" s="25">
        <f t="shared" si="62"/>
        <v>1.0049068621569335</v>
      </c>
      <c r="BB76" s="24">
        <f t="shared" si="63"/>
        <v>18.771000000000186</v>
      </c>
      <c r="BC76" s="23">
        <f t="shared" si="64"/>
        <v>-0.14041617411852114</v>
      </c>
    </row>
    <row r="77" spans="1:55" hidden="1" x14ac:dyDescent="0.25">
      <c r="A77" s="43" t="s">
        <v>17</v>
      </c>
      <c r="B77" s="31">
        <v>175944.45491</v>
      </c>
      <c r="C77" s="30">
        <v>277.94724148</v>
      </c>
      <c r="D77" s="30">
        <v>-33177.620000000003</v>
      </c>
      <c r="E77" s="30">
        <v>144858.15</v>
      </c>
      <c r="F77" s="30">
        <v>3567.2730000000001</v>
      </c>
      <c r="G77" s="29">
        <f t="shared" si="34"/>
        <v>2.0274995320680892E-2</v>
      </c>
      <c r="H77" s="31">
        <v>191297.59672999999</v>
      </c>
      <c r="I77" s="30">
        <v>304.54590000000002</v>
      </c>
      <c r="J77" s="30">
        <v>-23125.741999999998</v>
      </c>
      <c r="K77" s="30">
        <v>146877.16899999999</v>
      </c>
      <c r="L77" s="30">
        <v>3573.3389999999999</v>
      </c>
      <c r="M77" s="29">
        <f t="shared" si="35"/>
        <v>1.8679476695378765E-2</v>
      </c>
      <c r="N77" s="48">
        <f t="shared" si="36"/>
        <v>1.0872612997542521</v>
      </c>
      <c r="O77" s="47">
        <f t="shared" si="37"/>
        <v>15353.14181999999</v>
      </c>
      <c r="P77" s="46">
        <f t="shared" si="38"/>
        <v>1.0956967889962455</v>
      </c>
      <c r="Q77" s="30">
        <f t="shared" si="39"/>
        <v>26.598658520000015</v>
      </c>
      <c r="R77" s="26">
        <f t="shared" si="39"/>
        <v>10051.878000000004</v>
      </c>
      <c r="S77" s="46">
        <f t="shared" si="40"/>
        <v>1.0139379040806471</v>
      </c>
      <c r="T77" s="30">
        <f t="shared" si="41"/>
        <v>2019.0190000000002</v>
      </c>
      <c r="U77" s="46">
        <f t="shared" si="42"/>
        <v>1.0017004585855918</v>
      </c>
      <c r="V77" s="45">
        <f t="shared" si="43"/>
        <v>6.0659999999998035</v>
      </c>
      <c r="W77" s="44">
        <f t="shared" si="44"/>
        <v>-0.15955186253021267</v>
      </c>
      <c r="X77" s="31">
        <v>211416.85483000003</v>
      </c>
      <c r="Y77" s="30">
        <v>2893.8784999999998</v>
      </c>
      <c r="Z77" s="30">
        <v>-21111.147000000001</v>
      </c>
      <c r="AA77" s="30">
        <v>170355.372</v>
      </c>
      <c r="AB77" s="30">
        <v>3768.7289999999998</v>
      </c>
      <c r="AC77" s="29">
        <f t="shared" si="45"/>
        <v>1.7826057449536976E-2</v>
      </c>
      <c r="AD77" s="28">
        <f t="shared" si="46"/>
        <v>1.1051725606798741</v>
      </c>
      <c r="AE77" s="27">
        <f t="shared" si="47"/>
        <v>20119.258100000035</v>
      </c>
      <c r="AF77" s="25">
        <f t="shared" si="48"/>
        <v>9.5022737130921797</v>
      </c>
      <c r="AG77" s="26">
        <f t="shared" si="49"/>
        <v>2589.3325999999997</v>
      </c>
      <c r="AH77" s="26">
        <f t="shared" si="49"/>
        <v>2014.5949999999975</v>
      </c>
      <c r="AI77" s="25">
        <f t="shared" si="50"/>
        <v>1.1598492342945417</v>
      </c>
      <c r="AJ77" s="26">
        <f t="shared" si="51"/>
        <v>23478.203000000009</v>
      </c>
      <c r="AK77" s="25">
        <f t="shared" si="52"/>
        <v>1.0546799506008246</v>
      </c>
      <c r="AL77" s="24">
        <f t="shared" si="53"/>
        <v>195.38999999999987</v>
      </c>
      <c r="AM77" s="23">
        <f t="shared" si="54"/>
        <v>-8.5341924584178899E-2</v>
      </c>
      <c r="AN77" s="31">
        <v>223619.82165</v>
      </c>
      <c r="AO77" s="30">
        <v>1882.7484999999999</v>
      </c>
      <c r="AP77" s="30">
        <v>-15202.574000000001</v>
      </c>
      <c r="AQ77" s="30">
        <v>194153.965</v>
      </c>
      <c r="AR77" s="30">
        <v>3636.4960000000001</v>
      </c>
      <c r="AS77" s="29">
        <f t="shared" si="55"/>
        <v>1.6261957339773238E-2</v>
      </c>
      <c r="AT77" s="28">
        <f t="shared" si="56"/>
        <v>1.057719933587189</v>
      </c>
      <c r="AU77" s="27">
        <f t="shared" si="57"/>
        <v>12202.966819999972</v>
      </c>
      <c r="AV77" s="25">
        <f t="shared" si="58"/>
        <v>0.65059694109479715</v>
      </c>
      <c r="AW77" s="26">
        <f t="shared" si="59"/>
        <v>-1011.1299999999999</v>
      </c>
      <c r="AX77" s="26">
        <f t="shared" si="59"/>
        <v>5908.5730000000003</v>
      </c>
      <c r="AY77" s="25">
        <f t="shared" si="60"/>
        <v>1.1396996920061904</v>
      </c>
      <c r="AZ77" s="26">
        <f t="shared" si="61"/>
        <v>23798.592999999993</v>
      </c>
      <c r="BA77" s="25">
        <f t="shared" si="62"/>
        <v>0.96491310465676894</v>
      </c>
      <c r="BB77" s="24">
        <f t="shared" si="63"/>
        <v>-132.23299999999972</v>
      </c>
      <c r="BC77" s="23">
        <f t="shared" si="64"/>
        <v>-0.15641001097637386</v>
      </c>
    </row>
    <row r="78" spans="1:55" hidden="1" x14ac:dyDescent="0.25">
      <c r="A78" s="43" t="s">
        <v>16</v>
      </c>
      <c r="B78" s="31">
        <v>120305.30538999999</v>
      </c>
      <c r="C78" s="30">
        <v>1408.9776999999999</v>
      </c>
      <c r="D78" s="30">
        <v>-14094.271000000001</v>
      </c>
      <c r="E78" s="30">
        <v>104686.662</v>
      </c>
      <c r="F78" s="30">
        <v>4253.2240000000002</v>
      </c>
      <c r="G78" s="29">
        <f t="shared" si="34"/>
        <v>3.5353586329481497E-2</v>
      </c>
      <c r="H78" s="31">
        <v>124895.93811</v>
      </c>
      <c r="I78" s="30">
        <v>2394.9336000000003</v>
      </c>
      <c r="J78" s="30">
        <v>-13246.156000000001</v>
      </c>
      <c r="K78" s="30">
        <v>108608.49</v>
      </c>
      <c r="L78" s="30">
        <v>5000.5200000000004</v>
      </c>
      <c r="M78" s="29">
        <f t="shared" si="35"/>
        <v>4.0037491015887772E-2</v>
      </c>
      <c r="N78" s="48">
        <f t="shared" si="36"/>
        <v>1.0381581901572696</v>
      </c>
      <c r="O78" s="47">
        <f t="shared" si="37"/>
        <v>4590.6327200000087</v>
      </c>
      <c r="P78" s="46">
        <f t="shared" si="38"/>
        <v>1.699766859333544</v>
      </c>
      <c r="Q78" s="30">
        <f t="shared" si="39"/>
        <v>985.95590000000038</v>
      </c>
      <c r="R78" s="26">
        <f t="shared" si="39"/>
        <v>848.11499999999978</v>
      </c>
      <c r="S78" s="46">
        <f t="shared" si="40"/>
        <v>1.0374625374911659</v>
      </c>
      <c r="T78" s="30">
        <f t="shared" si="41"/>
        <v>3921.8280000000086</v>
      </c>
      <c r="U78" s="46">
        <f t="shared" si="42"/>
        <v>1.1757010681779281</v>
      </c>
      <c r="V78" s="45">
        <f t="shared" si="43"/>
        <v>747.29600000000028</v>
      </c>
      <c r="W78" s="44">
        <f t="shared" si="44"/>
        <v>0.4683904686406275</v>
      </c>
      <c r="X78" s="31">
        <v>129088.87001966</v>
      </c>
      <c r="Y78" s="30">
        <v>2795.8772000000004</v>
      </c>
      <c r="Z78" s="30">
        <v>-9934.375</v>
      </c>
      <c r="AA78" s="30">
        <v>103593.99</v>
      </c>
      <c r="AB78" s="30">
        <v>4308.0150000000003</v>
      </c>
      <c r="AC78" s="29">
        <f t="shared" si="45"/>
        <v>3.3372474322099943E-2</v>
      </c>
      <c r="AD78" s="28">
        <f t="shared" si="46"/>
        <v>1.0335714033067043</v>
      </c>
      <c r="AE78" s="27">
        <f t="shared" si="47"/>
        <v>4192.9319096599938</v>
      </c>
      <c r="AF78" s="25">
        <f t="shared" si="48"/>
        <v>1.167413242688649</v>
      </c>
      <c r="AG78" s="26">
        <f t="shared" si="49"/>
        <v>400.94360000000006</v>
      </c>
      <c r="AH78" s="26">
        <f t="shared" si="49"/>
        <v>3311.7810000000009</v>
      </c>
      <c r="AI78" s="25">
        <f t="shared" si="50"/>
        <v>0.9538295763066037</v>
      </c>
      <c r="AJ78" s="26">
        <f t="shared" si="51"/>
        <v>-5014.5</v>
      </c>
      <c r="AK78" s="25">
        <f t="shared" si="52"/>
        <v>0.86151340260612896</v>
      </c>
      <c r="AL78" s="24">
        <f t="shared" si="53"/>
        <v>-692.50500000000011</v>
      </c>
      <c r="AM78" s="23">
        <f t="shared" si="54"/>
        <v>-0.66650166937878286</v>
      </c>
      <c r="AN78" s="31">
        <v>153145.03933</v>
      </c>
      <c r="AO78" s="30">
        <v>5019.0924999999997</v>
      </c>
      <c r="AP78" s="30">
        <v>1098.3520000000001</v>
      </c>
      <c r="AQ78" s="30">
        <v>128806.359</v>
      </c>
      <c r="AR78" s="30">
        <v>4910.9179999999997</v>
      </c>
      <c r="AS78" s="29">
        <f t="shared" si="55"/>
        <v>3.2067104631563384E-2</v>
      </c>
      <c r="AT78" s="28">
        <f t="shared" si="56"/>
        <v>1.1863535509039338</v>
      </c>
      <c r="AU78" s="27">
        <f t="shared" si="57"/>
        <v>24056.169310340003</v>
      </c>
      <c r="AV78" s="25">
        <f t="shared" si="58"/>
        <v>1.7951763045959239</v>
      </c>
      <c r="AW78" s="26">
        <f t="shared" si="59"/>
        <v>2223.2152999999994</v>
      </c>
      <c r="AX78" s="26">
        <f t="shared" si="59"/>
        <v>11032.727000000001</v>
      </c>
      <c r="AY78" s="25">
        <f t="shared" si="60"/>
        <v>1.2433767538058915</v>
      </c>
      <c r="AZ78" s="26">
        <f t="shared" si="61"/>
        <v>25212.368999999992</v>
      </c>
      <c r="BA78" s="25">
        <f t="shared" si="62"/>
        <v>1.1399491413098606</v>
      </c>
      <c r="BB78" s="24">
        <f t="shared" si="63"/>
        <v>602.90299999999934</v>
      </c>
      <c r="BC78" s="23">
        <f t="shared" si="64"/>
        <v>-0.13053696905365592</v>
      </c>
    </row>
    <row r="79" spans="1:55" hidden="1" x14ac:dyDescent="0.25">
      <c r="A79" s="43" t="s">
        <v>15</v>
      </c>
      <c r="B79" s="31">
        <v>113720.45935999999</v>
      </c>
      <c r="C79" s="30">
        <v>259.43049999999999</v>
      </c>
      <c r="D79" s="30">
        <v>-16906.255000000001</v>
      </c>
      <c r="E79" s="30">
        <v>78142.125</v>
      </c>
      <c r="F79" s="30">
        <v>4670.1059999999998</v>
      </c>
      <c r="G79" s="29">
        <f t="shared" si="34"/>
        <v>4.1066541819146589E-2</v>
      </c>
      <c r="H79" s="31">
        <v>127260.66284</v>
      </c>
      <c r="I79" s="30">
        <v>1775.3507</v>
      </c>
      <c r="J79" s="30">
        <v>-13249.224</v>
      </c>
      <c r="K79" s="30">
        <v>86798.038</v>
      </c>
      <c r="L79" s="30">
        <v>4467.58</v>
      </c>
      <c r="M79" s="29">
        <f t="shared" si="35"/>
        <v>3.5105742028209604E-2</v>
      </c>
      <c r="N79" s="48">
        <f t="shared" si="36"/>
        <v>1.1190656769784615</v>
      </c>
      <c r="O79" s="47">
        <f t="shared" si="37"/>
        <v>13540.203480000011</v>
      </c>
      <c r="P79" s="46">
        <f t="shared" si="38"/>
        <v>6.8432612973416775</v>
      </c>
      <c r="Q79" s="30">
        <f t="shared" si="39"/>
        <v>1515.9202</v>
      </c>
      <c r="R79" s="26">
        <f t="shared" si="39"/>
        <v>3657.0310000000009</v>
      </c>
      <c r="S79" s="46">
        <f t="shared" si="40"/>
        <v>1.1107714053079565</v>
      </c>
      <c r="T79" s="30">
        <f t="shared" si="41"/>
        <v>8655.9130000000005</v>
      </c>
      <c r="U79" s="46">
        <f t="shared" si="42"/>
        <v>0.95663353251510785</v>
      </c>
      <c r="V79" s="45">
        <f t="shared" si="43"/>
        <v>-202.52599999999984</v>
      </c>
      <c r="W79" s="44">
        <f t="shared" si="44"/>
        <v>-0.59607997909369859</v>
      </c>
      <c r="X79" s="31">
        <v>132303.22415999998</v>
      </c>
      <c r="Y79" s="30">
        <v>3737.6592999999998</v>
      </c>
      <c r="Z79" s="30">
        <v>-8936.1929999999993</v>
      </c>
      <c r="AA79" s="30">
        <v>89439.062000000005</v>
      </c>
      <c r="AB79" s="30">
        <v>4749.1019999999999</v>
      </c>
      <c r="AC79" s="29">
        <f t="shared" si="45"/>
        <v>3.5895587807117282E-2</v>
      </c>
      <c r="AD79" s="28">
        <f t="shared" si="46"/>
        <v>1.0396238806829083</v>
      </c>
      <c r="AE79" s="27">
        <f t="shared" si="47"/>
        <v>5042.5613199999789</v>
      </c>
      <c r="AF79" s="25">
        <f t="shared" si="48"/>
        <v>2.105307587959945</v>
      </c>
      <c r="AG79" s="26">
        <f t="shared" si="49"/>
        <v>1962.3085999999998</v>
      </c>
      <c r="AH79" s="26">
        <f t="shared" si="49"/>
        <v>4313.0310000000009</v>
      </c>
      <c r="AI79" s="25">
        <f t="shared" si="50"/>
        <v>1.0304272315464089</v>
      </c>
      <c r="AJ79" s="26">
        <f t="shared" si="51"/>
        <v>2641.0240000000049</v>
      </c>
      <c r="AK79" s="25">
        <f t="shared" si="52"/>
        <v>1.0630144283930003</v>
      </c>
      <c r="AL79" s="24">
        <f t="shared" si="53"/>
        <v>281.52199999999993</v>
      </c>
      <c r="AM79" s="23">
        <f t="shared" si="54"/>
        <v>7.8984577890767876E-2</v>
      </c>
      <c r="AN79" s="31">
        <v>135618.43797</v>
      </c>
      <c r="AO79" s="30">
        <v>5856.1607000000004</v>
      </c>
      <c r="AP79" s="30">
        <v>-5846.0839999999998</v>
      </c>
      <c r="AQ79" s="30">
        <v>91438.986999999994</v>
      </c>
      <c r="AR79" s="30">
        <v>4985.9799999999996</v>
      </c>
      <c r="AS79" s="29">
        <f t="shared" si="55"/>
        <v>3.6764764987950553E-2</v>
      </c>
      <c r="AT79" s="28">
        <f t="shared" si="56"/>
        <v>1.0250576947844505</v>
      </c>
      <c r="AU79" s="27">
        <f t="shared" si="57"/>
        <v>3315.2138100000157</v>
      </c>
      <c r="AV79" s="25">
        <f t="shared" si="58"/>
        <v>1.5667989589099254</v>
      </c>
      <c r="AW79" s="26">
        <f t="shared" si="59"/>
        <v>2118.5014000000006</v>
      </c>
      <c r="AX79" s="26">
        <f t="shared" si="59"/>
        <v>3090.1089999999995</v>
      </c>
      <c r="AY79" s="25">
        <f t="shared" si="60"/>
        <v>1.0223607555276015</v>
      </c>
      <c r="AZ79" s="26">
        <f t="shared" si="61"/>
        <v>1999.9249999999884</v>
      </c>
      <c r="BA79" s="25">
        <f t="shared" si="62"/>
        <v>1.049878482289915</v>
      </c>
      <c r="BB79" s="24">
        <f t="shared" si="63"/>
        <v>236.8779999999997</v>
      </c>
      <c r="BC79" s="23">
        <f t="shared" si="64"/>
        <v>8.6917718083327072E-2</v>
      </c>
    </row>
    <row r="80" spans="1:55" hidden="1" x14ac:dyDescent="0.25">
      <c r="A80" s="43" t="s">
        <v>14</v>
      </c>
      <c r="B80" s="31">
        <v>130244.91308</v>
      </c>
      <c r="C80" s="30">
        <v>1606.0573999999999</v>
      </c>
      <c r="D80" s="30">
        <v>-18280.146000000001</v>
      </c>
      <c r="E80" s="30">
        <v>93236.425000000003</v>
      </c>
      <c r="F80" s="30">
        <v>5059.3760000000002</v>
      </c>
      <c r="G80" s="29">
        <f t="shared" si="34"/>
        <v>3.8845094832167401E-2</v>
      </c>
      <c r="H80" s="31">
        <v>132190.89069999999</v>
      </c>
      <c r="I80" s="30">
        <v>2105.9587000000001</v>
      </c>
      <c r="J80" s="30">
        <v>-14369.938</v>
      </c>
      <c r="K80" s="30">
        <v>94851.930999999997</v>
      </c>
      <c r="L80" s="30">
        <v>5501.7870000000003</v>
      </c>
      <c r="M80" s="29">
        <f t="shared" si="35"/>
        <v>4.1620016105996333E-2</v>
      </c>
      <c r="N80" s="48">
        <f t="shared" si="36"/>
        <v>1.0149409107348761</v>
      </c>
      <c r="O80" s="47">
        <f t="shared" si="37"/>
        <v>1945.9776199999906</v>
      </c>
      <c r="P80" s="46">
        <f t="shared" si="38"/>
        <v>1.3112599213452771</v>
      </c>
      <c r="Q80" s="30">
        <f t="shared" si="39"/>
        <v>499.90130000000022</v>
      </c>
      <c r="R80" s="26">
        <f t="shared" si="39"/>
        <v>3910.2080000000005</v>
      </c>
      <c r="S80" s="46">
        <f t="shared" si="40"/>
        <v>1.0173269835260199</v>
      </c>
      <c r="T80" s="30">
        <f t="shared" si="41"/>
        <v>1615.5059999999939</v>
      </c>
      <c r="U80" s="46">
        <f t="shared" si="42"/>
        <v>1.0874437875342731</v>
      </c>
      <c r="V80" s="45">
        <f t="shared" si="43"/>
        <v>442.41100000000006</v>
      </c>
      <c r="W80" s="44">
        <f t="shared" si="44"/>
        <v>0.27749212738289314</v>
      </c>
      <c r="X80" s="31">
        <v>131858.20134999999</v>
      </c>
      <c r="Y80" s="30">
        <v>2725.1893</v>
      </c>
      <c r="Z80" s="30">
        <v>-13191.254000000001</v>
      </c>
      <c r="AA80" s="30">
        <v>96929.209000000003</v>
      </c>
      <c r="AB80" s="30">
        <v>5915.652</v>
      </c>
      <c r="AC80" s="29">
        <f t="shared" si="45"/>
        <v>4.4863739528022924E-2</v>
      </c>
      <c r="AD80" s="28">
        <f t="shared" si="46"/>
        <v>0.99748326569071222</v>
      </c>
      <c r="AE80" s="27">
        <f t="shared" si="47"/>
        <v>-332.68935000000056</v>
      </c>
      <c r="AF80" s="25">
        <f t="shared" si="48"/>
        <v>1.2940373901919349</v>
      </c>
      <c r="AG80" s="26">
        <f t="shared" si="49"/>
        <v>619.23059999999987</v>
      </c>
      <c r="AH80" s="26">
        <f t="shared" si="49"/>
        <v>1178.6839999999993</v>
      </c>
      <c r="AI80" s="25">
        <f t="shared" si="50"/>
        <v>1.0219002183519068</v>
      </c>
      <c r="AJ80" s="26">
        <f t="shared" si="51"/>
        <v>2077.2780000000057</v>
      </c>
      <c r="AK80" s="25">
        <f t="shared" si="52"/>
        <v>1.0752237409408978</v>
      </c>
      <c r="AL80" s="24">
        <f t="shared" si="53"/>
        <v>413.86499999999978</v>
      </c>
      <c r="AM80" s="23">
        <f t="shared" si="54"/>
        <v>0.32437234220265909</v>
      </c>
      <c r="AN80" s="31">
        <v>145944.26616</v>
      </c>
      <c r="AO80" s="30">
        <v>3656.8355000000001</v>
      </c>
      <c r="AP80" s="30">
        <v>-744.90700000000004</v>
      </c>
      <c r="AQ80" s="30">
        <v>112029.069</v>
      </c>
      <c r="AR80" s="30">
        <v>5874.4340000000002</v>
      </c>
      <c r="AS80" s="29">
        <f t="shared" si="55"/>
        <v>4.0251214758651815E-2</v>
      </c>
      <c r="AT80" s="28">
        <f t="shared" si="56"/>
        <v>1.1068273695969084</v>
      </c>
      <c r="AU80" s="27">
        <f t="shared" si="57"/>
        <v>14086.064810000011</v>
      </c>
      <c r="AV80" s="25">
        <f t="shared" si="58"/>
        <v>1.3418647651375999</v>
      </c>
      <c r="AW80" s="26">
        <f t="shared" si="59"/>
        <v>931.64620000000014</v>
      </c>
      <c r="AX80" s="26">
        <f t="shared" si="59"/>
        <v>12446.347000000002</v>
      </c>
      <c r="AY80" s="25">
        <f t="shared" si="60"/>
        <v>1.1557823503955345</v>
      </c>
      <c r="AZ80" s="26">
        <f t="shared" si="61"/>
        <v>15099.86</v>
      </c>
      <c r="BA80" s="25">
        <f t="shared" si="62"/>
        <v>0.99303238256746684</v>
      </c>
      <c r="BB80" s="24">
        <f t="shared" si="63"/>
        <v>-41.217999999999847</v>
      </c>
      <c r="BC80" s="23">
        <f t="shared" si="64"/>
        <v>-0.4612524769371108</v>
      </c>
    </row>
    <row r="81" spans="1:55" hidden="1" x14ac:dyDescent="0.25">
      <c r="A81" s="43" t="s">
        <v>13</v>
      </c>
      <c r="B81" s="31">
        <v>78900.307260000001</v>
      </c>
      <c r="C81" s="30">
        <v>1311.0491000000002</v>
      </c>
      <c r="D81" s="30">
        <v>-9264.4470000000001</v>
      </c>
      <c r="E81" s="30">
        <v>83059.623000000007</v>
      </c>
      <c r="F81" s="30">
        <v>2213.9850000000001</v>
      </c>
      <c r="G81" s="29">
        <f t="shared" si="34"/>
        <v>2.8060537111779051E-2</v>
      </c>
      <c r="H81" s="31">
        <v>82884.917730000001</v>
      </c>
      <c r="I81" s="30">
        <v>2017.9293</v>
      </c>
      <c r="J81" s="30">
        <v>-5795.9080000000004</v>
      </c>
      <c r="K81" s="30">
        <v>88773.616999999998</v>
      </c>
      <c r="L81" s="30">
        <v>2336.6570000000002</v>
      </c>
      <c r="M81" s="29">
        <f t="shared" si="35"/>
        <v>2.8191582545955194E-2</v>
      </c>
      <c r="N81" s="48">
        <f t="shared" si="36"/>
        <v>1.0505018371711725</v>
      </c>
      <c r="O81" s="47">
        <f t="shared" si="37"/>
        <v>3984.6104699999996</v>
      </c>
      <c r="P81" s="46">
        <f t="shared" si="38"/>
        <v>1.5391714162345254</v>
      </c>
      <c r="Q81" s="30">
        <f t="shared" si="39"/>
        <v>706.88019999999983</v>
      </c>
      <c r="R81" s="26">
        <f t="shared" si="39"/>
        <v>3468.5389999999998</v>
      </c>
      <c r="S81" s="46">
        <f t="shared" si="40"/>
        <v>1.068793883160293</v>
      </c>
      <c r="T81" s="30">
        <f t="shared" si="41"/>
        <v>5713.9939999999915</v>
      </c>
      <c r="U81" s="46">
        <f t="shared" si="42"/>
        <v>1.0554077827988897</v>
      </c>
      <c r="V81" s="45">
        <f t="shared" si="43"/>
        <v>122.67200000000003</v>
      </c>
      <c r="W81" s="44">
        <f t="shared" si="44"/>
        <v>1.3104543417614273E-2</v>
      </c>
      <c r="X81" s="31">
        <v>79029.223140000002</v>
      </c>
      <c r="Y81" s="30">
        <v>2600.6239</v>
      </c>
      <c r="Z81" s="30">
        <v>-5155.2560000000003</v>
      </c>
      <c r="AA81" s="30">
        <v>88050.82</v>
      </c>
      <c r="AB81" s="30">
        <v>2535.2339999999999</v>
      </c>
      <c r="AC81" s="29">
        <f t="shared" si="45"/>
        <v>3.2079702915829518E-2</v>
      </c>
      <c r="AD81" s="28">
        <f t="shared" si="46"/>
        <v>0.95348134865066725</v>
      </c>
      <c r="AE81" s="27">
        <f t="shared" si="47"/>
        <v>-3855.6945899999992</v>
      </c>
      <c r="AF81" s="25">
        <f t="shared" si="48"/>
        <v>1.2887586795037864</v>
      </c>
      <c r="AG81" s="26">
        <f t="shared" si="49"/>
        <v>582.69460000000004</v>
      </c>
      <c r="AH81" s="26">
        <f t="shared" si="49"/>
        <v>640.65200000000004</v>
      </c>
      <c r="AI81" s="25">
        <f t="shared" si="50"/>
        <v>0.99185797510086815</v>
      </c>
      <c r="AJ81" s="26">
        <f t="shared" si="51"/>
        <v>-722.79699999999139</v>
      </c>
      <c r="AK81" s="25">
        <f t="shared" si="52"/>
        <v>1.08498337582281</v>
      </c>
      <c r="AL81" s="24">
        <f t="shared" si="53"/>
        <v>198.57699999999977</v>
      </c>
      <c r="AM81" s="23">
        <f t="shared" si="54"/>
        <v>0.38881203698743239</v>
      </c>
      <c r="AN81" s="31">
        <v>83584.973840000006</v>
      </c>
      <c r="AO81" s="30">
        <v>4420.6214</v>
      </c>
      <c r="AP81" s="30">
        <v>-5561.991</v>
      </c>
      <c r="AQ81" s="30">
        <v>106043.649</v>
      </c>
      <c r="AR81" s="30">
        <v>2234.701</v>
      </c>
      <c r="AS81" s="29">
        <f t="shared" si="55"/>
        <v>2.6735678643361287E-2</v>
      </c>
      <c r="AT81" s="28">
        <f t="shared" si="56"/>
        <v>1.0576464062151985</v>
      </c>
      <c r="AU81" s="27">
        <f t="shared" si="57"/>
        <v>4555.7507000000041</v>
      </c>
      <c r="AV81" s="25">
        <f t="shared" si="58"/>
        <v>1.6998311059127005</v>
      </c>
      <c r="AW81" s="26">
        <f t="shared" si="59"/>
        <v>1819.9974999999999</v>
      </c>
      <c r="AX81" s="26">
        <f t="shared" si="59"/>
        <v>-406.73499999999967</v>
      </c>
      <c r="AY81" s="25">
        <f t="shared" si="60"/>
        <v>1.2043459561194318</v>
      </c>
      <c r="AZ81" s="26">
        <f t="shared" si="61"/>
        <v>17992.828999999998</v>
      </c>
      <c r="BA81" s="25">
        <f t="shared" si="62"/>
        <v>0.88145749070894441</v>
      </c>
      <c r="BB81" s="24">
        <f t="shared" si="63"/>
        <v>-300.5329999999999</v>
      </c>
      <c r="BC81" s="23">
        <f t="shared" si="64"/>
        <v>-0.53440242724682308</v>
      </c>
    </row>
    <row r="82" spans="1:55" hidden="1" x14ac:dyDescent="0.25">
      <c r="A82" s="43" t="s">
        <v>12</v>
      </c>
      <c r="B82" s="31">
        <v>53684.426939999998</v>
      </c>
      <c r="C82" s="30">
        <v>1118.52</v>
      </c>
      <c r="D82" s="30">
        <v>-6830.7079999999996</v>
      </c>
      <c r="E82" s="30">
        <v>38211.705000000002</v>
      </c>
      <c r="F82" s="30">
        <v>1371.009</v>
      </c>
      <c r="G82" s="29">
        <f t="shared" si="34"/>
        <v>2.5538299990280199E-2</v>
      </c>
      <c r="H82" s="31">
        <v>58718.6486</v>
      </c>
      <c r="I82" s="30">
        <v>3026.4981000000002</v>
      </c>
      <c r="J82" s="30">
        <v>-6004.5510000000004</v>
      </c>
      <c r="K82" s="30">
        <v>42179.682000000001</v>
      </c>
      <c r="L82" s="30">
        <v>1469.0640000000001</v>
      </c>
      <c r="M82" s="29">
        <f t="shared" si="35"/>
        <v>2.5018695678905665E-2</v>
      </c>
      <c r="N82" s="48">
        <f t="shared" si="36"/>
        <v>1.0937743391696528</v>
      </c>
      <c r="O82" s="47">
        <f t="shared" si="37"/>
        <v>5034.2216600000029</v>
      </c>
      <c r="P82" s="46">
        <f t="shared" si="38"/>
        <v>2.705805975753675</v>
      </c>
      <c r="Q82" s="30">
        <f t="shared" si="39"/>
        <v>1907.9781000000003</v>
      </c>
      <c r="R82" s="26">
        <f t="shared" si="39"/>
        <v>826.15699999999924</v>
      </c>
      <c r="S82" s="46">
        <f t="shared" si="40"/>
        <v>1.1038419248761604</v>
      </c>
      <c r="T82" s="30">
        <f t="shared" si="41"/>
        <v>3967.976999999999</v>
      </c>
      <c r="U82" s="46">
        <f t="shared" si="42"/>
        <v>1.0715203182473638</v>
      </c>
      <c r="V82" s="45">
        <f t="shared" si="43"/>
        <v>98.055000000000064</v>
      </c>
      <c r="W82" s="44">
        <f t="shared" si="44"/>
        <v>-5.1960431137453369E-2</v>
      </c>
      <c r="X82" s="31">
        <v>61402.221149999998</v>
      </c>
      <c r="Y82" s="30">
        <v>3349.8045000000002</v>
      </c>
      <c r="Z82" s="30">
        <v>-2821.5479999999998</v>
      </c>
      <c r="AA82" s="30">
        <v>46403.067000000003</v>
      </c>
      <c r="AB82" s="30">
        <v>1920.546</v>
      </c>
      <c r="AC82" s="29">
        <f t="shared" si="45"/>
        <v>3.127811932581856E-2</v>
      </c>
      <c r="AD82" s="28">
        <f t="shared" si="46"/>
        <v>1.0457022192094523</v>
      </c>
      <c r="AE82" s="27">
        <f t="shared" si="47"/>
        <v>2683.5725499999971</v>
      </c>
      <c r="AF82" s="25">
        <f t="shared" si="48"/>
        <v>1.1068252446614786</v>
      </c>
      <c r="AG82" s="26">
        <f t="shared" si="49"/>
        <v>323.30639999999994</v>
      </c>
      <c r="AH82" s="26">
        <f t="shared" si="49"/>
        <v>3183.0030000000006</v>
      </c>
      <c r="AI82" s="25">
        <f t="shared" si="50"/>
        <v>1.1001284220208205</v>
      </c>
      <c r="AJ82" s="26">
        <f t="shared" si="51"/>
        <v>4223.385000000002</v>
      </c>
      <c r="AK82" s="25">
        <f t="shared" si="52"/>
        <v>1.3073262975608959</v>
      </c>
      <c r="AL82" s="24">
        <f t="shared" si="53"/>
        <v>451.48199999999997</v>
      </c>
      <c r="AM82" s="23">
        <f t="shared" si="54"/>
        <v>0.6259423646912895</v>
      </c>
      <c r="AN82" s="31">
        <v>67157.70693</v>
      </c>
      <c r="AO82" s="30">
        <v>3183.5500999999999</v>
      </c>
      <c r="AP82" s="30">
        <v>-580.66899999999998</v>
      </c>
      <c r="AQ82" s="30">
        <v>51522.519</v>
      </c>
      <c r="AR82" s="30">
        <v>2139.9639999999999</v>
      </c>
      <c r="AS82" s="29">
        <f t="shared" si="55"/>
        <v>3.1864756821291307E-2</v>
      </c>
      <c r="AT82" s="28">
        <f t="shared" si="56"/>
        <v>1.0937341625792312</v>
      </c>
      <c r="AU82" s="27">
        <f t="shared" si="57"/>
        <v>5755.4857800000027</v>
      </c>
      <c r="AV82" s="25">
        <f t="shared" si="58"/>
        <v>0.95036892451484845</v>
      </c>
      <c r="AW82" s="26">
        <f t="shared" si="59"/>
        <v>-166.25440000000026</v>
      </c>
      <c r="AX82" s="26">
        <f t="shared" si="59"/>
        <v>2240.8789999999999</v>
      </c>
      <c r="AY82" s="25">
        <f t="shared" si="60"/>
        <v>1.1103257248060781</v>
      </c>
      <c r="AZ82" s="26">
        <f t="shared" si="61"/>
        <v>5119.4519999999975</v>
      </c>
      <c r="BA82" s="25">
        <f t="shared" si="62"/>
        <v>1.1142477191382034</v>
      </c>
      <c r="BB82" s="24">
        <f t="shared" si="63"/>
        <v>219.41799999999989</v>
      </c>
      <c r="BC82" s="23">
        <f t="shared" si="64"/>
        <v>5.8663749547274713E-2</v>
      </c>
    </row>
    <row r="83" spans="1:55" hidden="1" x14ac:dyDescent="0.25">
      <c r="A83" s="43" t="s">
        <v>11</v>
      </c>
      <c r="B83" s="31">
        <v>52399.34575</v>
      </c>
      <c r="C83" s="30">
        <v>10130.4953</v>
      </c>
      <c r="D83" s="30">
        <v>-5058.0249999999996</v>
      </c>
      <c r="E83" s="30">
        <v>25777.788</v>
      </c>
      <c r="F83" s="30">
        <v>923.29499999999996</v>
      </c>
      <c r="G83" s="29">
        <f t="shared" si="34"/>
        <v>1.7620353590006417E-2</v>
      </c>
      <c r="H83" s="31">
        <v>49472.172310000002</v>
      </c>
      <c r="I83" s="30">
        <v>9275.7806999999993</v>
      </c>
      <c r="J83" s="30">
        <v>-7138.3980000000001</v>
      </c>
      <c r="K83" s="30">
        <v>26106.513999999999</v>
      </c>
      <c r="L83" s="30">
        <v>927.44100000000003</v>
      </c>
      <c r="M83" s="29">
        <f t="shared" si="35"/>
        <v>1.8746720766343483E-2</v>
      </c>
      <c r="N83" s="48">
        <f t="shared" si="36"/>
        <v>0.94413721396511907</v>
      </c>
      <c r="O83" s="47">
        <f t="shared" si="37"/>
        <v>-2927.1734399999987</v>
      </c>
      <c r="P83" s="46">
        <f t="shared" si="38"/>
        <v>0.91562953491523746</v>
      </c>
      <c r="Q83" s="30">
        <f t="shared" si="39"/>
        <v>-854.71460000000116</v>
      </c>
      <c r="R83" s="26">
        <f t="shared" si="39"/>
        <v>-2080.3730000000005</v>
      </c>
      <c r="S83" s="46">
        <f t="shared" si="40"/>
        <v>1.0127522966671927</v>
      </c>
      <c r="T83" s="30">
        <f t="shared" si="41"/>
        <v>328.72599999999875</v>
      </c>
      <c r="U83" s="46">
        <f t="shared" si="42"/>
        <v>1.0044904391337548</v>
      </c>
      <c r="V83" s="45">
        <f t="shared" si="43"/>
        <v>4.1460000000000719</v>
      </c>
      <c r="W83" s="44">
        <f t="shared" si="44"/>
        <v>0.11263671763370661</v>
      </c>
      <c r="X83" s="31">
        <v>53187.665520000002</v>
      </c>
      <c r="Y83" s="30">
        <v>9208.9656999999988</v>
      </c>
      <c r="Z83" s="30">
        <v>-6585.165</v>
      </c>
      <c r="AA83" s="30">
        <v>28441.669000000002</v>
      </c>
      <c r="AB83" s="30">
        <v>951.98199999999997</v>
      </c>
      <c r="AC83" s="29">
        <f t="shared" si="45"/>
        <v>1.7898548294849093E-2</v>
      </c>
      <c r="AD83" s="28">
        <f t="shared" si="46"/>
        <v>1.0751026897852427</v>
      </c>
      <c r="AE83" s="27">
        <f t="shared" si="47"/>
        <v>3715.4932100000005</v>
      </c>
      <c r="AF83" s="25">
        <f t="shared" si="48"/>
        <v>0.99279683272374042</v>
      </c>
      <c r="AG83" s="26">
        <f t="shared" si="49"/>
        <v>-66.815000000000509</v>
      </c>
      <c r="AH83" s="26">
        <f t="shared" si="49"/>
        <v>553.23300000000017</v>
      </c>
      <c r="AI83" s="25">
        <f t="shared" si="50"/>
        <v>1.0894472161239146</v>
      </c>
      <c r="AJ83" s="26">
        <f t="shared" si="51"/>
        <v>2335.1550000000025</v>
      </c>
      <c r="AK83" s="25">
        <f t="shared" si="52"/>
        <v>1.0264609824236797</v>
      </c>
      <c r="AL83" s="24">
        <f t="shared" si="53"/>
        <v>24.54099999999994</v>
      </c>
      <c r="AM83" s="23">
        <f t="shared" si="54"/>
        <v>-8.4817247149438987E-2</v>
      </c>
      <c r="AN83" s="31">
        <v>55572.141029999999</v>
      </c>
      <c r="AO83" s="30">
        <v>8288.0692999999992</v>
      </c>
      <c r="AP83" s="30">
        <v>166.892</v>
      </c>
      <c r="AQ83" s="30">
        <v>32316.131000000001</v>
      </c>
      <c r="AR83" s="30">
        <v>925.92600000000004</v>
      </c>
      <c r="AS83" s="29">
        <f t="shared" si="55"/>
        <v>1.666169384224641E-2</v>
      </c>
      <c r="AT83" s="28">
        <f t="shared" si="56"/>
        <v>1.0448313624350249</v>
      </c>
      <c r="AU83" s="27">
        <f t="shared" si="57"/>
        <v>2384.4755099999966</v>
      </c>
      <c r="AV83" s="25">
        <f t="shared" si="58"/>
        <v>0.90000001846027078</v>
      </c>
      <c r="AW83" s="26">
        <f t="shared" si="59"/>
        <v>-920.89639999999963</v>
      </c>
      <c r="AX83" s="26">
        <f t="shared" si="59"/>
        <v>6752.0569999999998</v>
      </c>
      <c r="AY83" s="25">
        <f t="shared" si="60"/>
        <v>1.1362248467204932</v>
      </c>
      <c r="AZ83" s="26">
        <f t="shared" si="61"/>
        <v>3874.4619999999995</v>
      </c>
      <c r="BA83" s="25">
        <f t="shared" si="62"/>
        <v>0.97262973459582225</v>
      </c>
      <c r="BB83" s="24">
        <f t="shared" si="63"/>
        <v>-26.055999999999926</v>
      </c>
      <c r="BC83" s="23">
        <f t="shared" si="64"/>
        <v>-0.12368544526026835</v>
      </c>
    </row>
    <row r="84" spans="1:55" hidden="1" x14ac:dyDescent="0.25">
      <c r="A84" s="43" t="s">
        <v>10</v>
      </c>
      <c r="B84" s="31">
        <v>153845.04751</v>
      </c>
      <c r="C84" s="30">
        <v>51357.745799999997</v>
      </c>
      <c r="D84" s="30">
        <v>-10242.579</v>
      </c>
      <c r="E84" s="30">
        <v>68730.815000000002</v>
      </c>
      <c r="F84" s="30">
        <v>829.61099999999999</v>
      </c>
      <c r="G84" s="29">
        <f t="shared" si="34"/>
        <v>5.3925102785390274E-3</v>
      </c>
      <c r="H84" s="31">
        <v>172332.88916999998</v>
      </c>
      <c r="I84" s="30">
        <v>50714.168299999998</v>
      </c>
      <c r="J84" s="30">
        <v>-5034.4780000000001</v>
      </c>
      <c r="K84" s="30">
        <v>88237.262000000002</v>
      </c>
      <c r="L84" s="30">
        <v>986.649</v>
      </c>
      <c r="M84" s="29">
        <f t="shared" si="35"/>
        <v>5.725250732764699E-3</v>
      </c>
      <c r="N84" s="48">
        <f t="shared" si="36"/>
        <v>1.1201718349678969</v>
      </c>
      <c r="O84" s="47">
        <f t="shared" si="37"/>
        <v>18487.841659999976</v>
      </c>
      <c r="P84" s="46">
        <f t="shared" si="38"/>
        <v>0.98746873543659308</v>
      </c>
      <c r="Q84" s="30">
        <f t="shared" si="39"/>
        <v>-643.57749999999942</v>
      </c>
      <c r="R84" s="26">
        <f t="shared" si="39"/>
        <v>5208.1009999999997</v>
      </c>
      <c r="S84" s="46">
        <f t="shared" si="40"/>
        <v>1.2838093364672019</v>
      </c>
      <c r="T84" s="30">
        <f t="shared" si="41"/>
        <v>19506.447</v>
      </c>
      <c r="U84" s="46">
        <f t="shared" si="42"/>
        <v>1.1892911255998293</v>
      </c>
      <c r="V84" s="45">
        <f t="shared" si="43"/>
        <v>157.03800000000001</v>
      </c>
      <c r="W84" s="44">
        <f t="shared" si="44"/>
        <v>3.3274045422567164E-2</v>
      </c>
      <c r="X84" s="31">
        <v>186473.15396</v>
      </c>
      <c r="Y84" s="30">
        <v>47849.935400000002</v>
      </c>
      <c r="Z84" s="30">
        <v>-4323.0439999999999</v>
      </c>
      <c r="AA84" s="30">
        <v>105534.344</v>
      </c>
      <c r="AB84" s="30">
        <v>1319.4670000000001</v>
      </c>
      <c r="AC84" s="29">
        <f t="shared" si="45"/>
        <v>7.0759086333844947E-3</v>
      </c>
      <c r="AD84" s="28">
        <f t="shared" si="46"/>
        <v>1.0820520381112579</v>
      </c>
      <c r="AE84" s="27">
        <f t="shared" si="47"/>
        <v>14140.264790000016</v>
      </c>
      <c r="AF84" s="25">
        <f t="shared" si="48"/>
        <v>0.94352203741059881</v>
      </c>
      <c r="AG84" s="26">
        <f t="shared" si="49"/>
        <v>-2864.2328999999954</v>
      </c>
      <c r="AH84" s="26">
        <f t="shared" si="49"/>
        <v>711.4340000000002</v>
      </c>
      <c r="AI84" s="25">
        <f t="shared" si="50"/>
        <v>1.1960292240255597</v>
      </c>
      <c r="AJ84" s="26">
        <f t="shared" si="51"/>
        <v>17297.081999999995</v>
      </c>
      <c r="AK84" s="25">
        <f t="shared" si="52"/>
        <v>1.3373215804201901</v>
      </c>
      <c r="AL84" s="24">
        <f t="shared" si="53"/>
        <v>332.8180000000001</v>
      </c>
      <c r="AM84" s="23">
        <f t="shared" si="54"/>
        <v>0.13506579006197955</v>
      </c>
      <c r="AN84" s="31">
        <v>196187.24033999999</v>
      </c>
      <c r="AO84" s="30">
        <v>43189.612000000001</v>
      </c>
      <c r="AP84" s="30">
        <v>-7539.442</v>
      </c>
      <c r="AQ84" s="30">
        <v>113620.75</v>
      </c>
      <c r="AR84" s="30">
        <v>1283.279</v>
      </c>
      <c r="AS84" s="29">
        <f t="shared" si="55"/>
        <v>6.5410930791219065E-3</v>
      </c>
      <c r="AT84" s="28">
        <f t="shared" si="56"/>
        <v>1.0520937527665979</v>
      </c>
      <c r="AU84" s="27">
        <f t="shared" si="57"/>
        <v>9714.0863799999934</v>
      </c>
      <c r="AV84" s="25">
        <f t="shared" si="58"/>
        <v>0.90260544009010302</v>
      </c>
      <c r="AW84" s="26">
        <f t="shared" si="59"/>
        <v>-4660.3234000000011</v>
      </c>
      <c r="AX84" s="26">
        <f t="shared" si="59"/>
        <v>-3216.3980000000001</v>
      </c>
      <c r="AY84" s="25">
        <f t="shared" si="60"/>
        <v>1.0766234544462607</v>
      </c>
      <c r="AZ84" s="26">
        <f t="shared" si="61"/>
        <v>8086.4060000000027</v>
      </c>
      <c r="BA84" s="25">
        <f t="shared" si="62"/>
        <v>0.97257377410727208</v>
      </c>
      <c r="BB84" s="24">
        <f t="shared" si="63"/>
        <v>-36.188000000000102</v>
      </c>
      <c r="BC84" s="23">
        <f t="shared" si="64"/>
        <v>-5.348155542625882E-2</v>
      </c>
    </row>
    <row r="85" spans="1:55" hidden="1" x14ac:dyDescent="0.25">
      <c r="A85" s="43" t="s">
        <v>9</v>
      </c>
      <c r="B85" s="31">
        <v>96657.935920000004</v>
      </c>
      <c r="C85" s="30">
        <v>6658.8212000000003</v>
      </c>
      <c r="D85" s="30">
        <v>-10637.691000000001</v>
      </c>
      <c r="E85" s="30">
        <v>64624.758999999998</v>
      </c>
      <c r="F85" s="30">
        <v>3919.759</v>
      </c>
      <c r="G85" s="29">
        <f t="shared" si="34"/>
        <v>4.055289369353212E-2</v>
      </c>
      <c r="H85" s="31">
        <v>102598.02365999999</v>
      </c>
      <c r="I85" s="30">
        <v>6167.4050999999999</v>
      </c>
      <c r="J85" s="30">
        <v>-3344.5630000000001</v>
      </c>
      <c r="K85" s="30">
        <v>69528.03</v>
      </c>
      <c r="L85" s="30">
        <v>3851.0549999999998</v>
      </c>
      <c r="M85" s="29">
        <f t="shared" si="35"/>
        <v>3.7535372150656887E-2</v>
      </c>
      <c r="N85" s="48">
        <f t="shared" si="36"/>
        <v>1.0614547339901441</v>
      </c>
      <c r="O85" s="47">
        <f t="shared" si="37"/>
        <v>5940.0877399999881</v>
      </c>
      <c r="P85" s="46">
        <f t="shared" si="38"/>
        <v>0.92620073655078761</v>
      </c>
      <c r="Q85" s="30">
        <f t="shared" si="39"/>
        <v>-491.41610000000037</v>
      </c>
      <c r="R85" s="26">
        <f t="shared" si="39"/>
        <v>7293.1280000000006</v>
      </c>
      <c r="S85" s="46">
        <f t="shared" si="40"/>
        <v>1.0758729483231033</v>
      </c>
      <c r="T85" s="30">
        <f t="shared" si="41"/>
        <v>4903.2710000000006</v>
      </c>
      <c r="U85" s="46">
        <f t="shared" si="42"/>
        <v>0.98247239179755685</v>
      </c>
      <c r="V85" s="45">
        <f t="shared" si="43"/>
        <v>-68.704000000000178</v>
      </c>
      <c r="W85" s="44">
        <f t="shared" si="44"/>
        <v>-0.30175215428752333</v>
      </c>
      <c r="X85" s="31">
        <v>107973.94598</v>
      </c>
      <c r="Y85" s="30">
        <v>6305.0104000000001</v>
      </c>
      <c r="Z85" s="30">
        <v>-153.631</v>
      </c>
      <c r="AA85" s="30">
        <v>72415.801000000007</v>
      </c>
      <c r="AB85" s="30">
        <v>3661.9740000000002</v>
      </c>
      <c r="AC85" s="29">
        <f t="shared" si="45"/>
        <v>3.3915348436726646E-2</v>
      </c>
      <c r="AD85" s="28">
        <f t="shared" si="46"/>
        <v>1.0523979130223338</v>
      </c>
      <c r="AE85" s="27">
        <f t="shared" si="47"/>
        <v>5375.9223200000124</v>
      </c>
      <c r="AF85" s="25">
        <f t="shared" si="48"/>
        <v>1.0223117012372027</v>
      </c>
      <c r="AG85" s="26">
        <f t="shared" si="49"/>
        <v>137.60530000000017</v>
      </c>
      <c r="AH85" s="26">
        <f t="shared" si="49"/>
        <v>3190.9320000000002</v>
      </c>
      <c r="AI85" s="25">
        <f t="shared" si="50"/>
        <v>1.0415339108558088</v>
      </c>
      <c r="AJ85" s="26">
        <f t="shared" si="51"/>
        <v>2887.7710000000079</v>
      </c>
      <c r="AK85" s="25">
        <f t="shared" si="52"/>
        <v>0.95090150621063585</v>
      </c>
      <c r="AL85" s="24">
        <f t="shared" si="53"/>
        <v>-189.08099999999968</v>
      </c>
      <c r="AM85" s="23">
        <f t="shared" si="54"/>
        <v>-0.36200237139302416</v>
      </c>
      <c r="AN85" s="31">
        <v>112869.66373999999</v>
      </c>
      <c r="AO85" s="30">
        <v>6266.2370000000001</v>
      </c>
      <c r="AP85" s="30">
        <v>4647.6170000000002</v>
      </c>
      <c r="AQ85" s="30">
        <v>82813.948999999993</v>
      </c>
      <c r="AR85" s="30">
        <v>4209.71</v>
      </c>
      <c r="AS85" s="29">
        <f t="shared" si="55"/>
        <v>3.7297089939926142E-2</v>
      </c>
      <c r="AT85" s="28">
        <f t="shared" si="56"/>
        <v>1.0453416582636224</v>
      </c>
      <c r="AU85" s="27">
        <f t="shared" si="57"/>
        <v>4895.717759999985</v>
      </c>
      <c r="AV85" s="25">
        <f t="shared" si="58"/>
        <v>0.99385038286376182</v>
      </c>
      <c r="AW85" s="26">
        <f t="shared" si="59"/>
        <v>-38.773400000000038</v>
      </c>
      <c r="AX85" s="26">
        <f t="shared" si="59"/>
        <v>4801.2480000000005</v>
      </c>
      <c r="AY85" s="25">
        <f t="shared" si="60"/>
        <v>1.1435894909178728</v>
      </c>
      <c r="AZ85" s="26">
        <f t="shared" si="61"/>
        <v>10398.147999999986</v>
      </c>
      <c r="BA85" s="25">
        <f t="shared" si="62"/>
        <v>1.1495739729446468</v>
      </c>
      <c r="BB85" s="24">
        <f t="shared" si="63"/>
        <v>547.73599999999988</v>
      </c>
      <c r="BC85" s="23">
        <f t="shared" si="64"/>
        <v>0.33817415031994968</v>
      </c>
    </row>
    <row r="86" spans="1:55" hidden="1" x14ac:dyDescent="0.25">
      <c r="A86" s="43" t="s">
        <v>8</v>
      </c>
      <c r="B86" s="31">
        <v>106710.17129000001</v>
      </c>
      <c r="C86" s="30">
        <v>4713.5455999999995</v>
      </c>
      <c r="D86" s="30">
        <v>-3647.0729999999999</v>
      </c>
      <c r="E86" s="30">
        <v>72187.824999999997</v>
      </c>
      <c r="F86" s="30">
        <v>1977.383</v>
      </c>
      <c r="G86" s="29">
        <f t="shared" si="34"/>
        <v>1.8530407889855049E-2</v>
      </c>
      <c r="H86" s="31">
        <v>98449.373999999996</v>
      </c>
      <c r="I86" s="30">
        <v>4625.6914999999999</v>
      </c>
      <c r="J86" s="30">
        <v>-15179.146000000001</v>
      </c>
      <c r="K86" s="30">
        <v>72887.024999999994</v>
      </c>
      <c r="L86" s="30">
        <v>2164.2130000000002</v>
      </c>
      <c r="M86" s="29">
        <f t="shared" si="35"/>
        <v>2.1983004178370909E-2</v>
      </c>
      <c r="N86" s="48">
        <f t="shared" si="36"/>
        <v>0.9225865989142672</v>
      </c>
      <c r="O86" s="47">
        <f t="shared" si="37"/>
        <v>-8260.7972900000168</v>
      </c>
      <c r="P86" s="46">
        <f t="shared" si="38"/>
        <v>0.98136135566398264</v>
      </c>
      <c r="Q86" s="30">
        <f t="shared" si="39"/>
        <v>-87.854099999999562</v>
      </c>
      <c r="R86" s="26">
        <f t="shared" si="39"/>
        <v>-11532.073</v>
      </c>
      <c r="S86" s="46">
        <f t="shared" si="40"/>
        <v>1.0096858438386251</v>
      </c>
      <c r="T86" s="30">
        <f t="shared" si="41"/>
        <v>699.19999999999709</v>
      </c>
      <c r="U86" s="46">
        <f t="shared" si="42"/>
        <v>1.0944834662784095</v>
      </c>
      <c r="V86" s="45">
        <f t="shared" si="43"/>
        <v>186.83000000000015</v>
      </c>
      <c r="W86" s="44">
        <f t="shared" si="44"/>
        <v>0.3452596288515859</v>
      </c>
      <c r="X86" s="31">
        <v>90924.641390000004</v>
      </c>
      <c r="Y86" s="30">
        <v>4530.8860000000004</v>
      </c>
      <c r="Z86" s="30">
        <v>-11199.296</v>
      </c>
      <c r="AA86" s="30">
        <v>75983.380999999994</v>
      </c>
      <c r="AB86" s="30">
        <v>2466.7359999999999</v>
      </c>
      <c r="AC86" s="29">
        <f t="shared" si="45"/>
        <v>2.7129455363145313E-2</v>
      </c>
      <c r="AD86" s="28">
        <f t="shared" si="46"/>
        <v>0.92356749155154616</v>
      </c>
      <c r="AE86" s="27">
        <f t="shared" si="47"/>
        <v>-7524.7326099999918</v>
      </c>
      <c r="AF86" s="25">
        <f t="shared" si="48"/>
        <v>0.97950457785608935</v>
      </c>
      <c r="AG86" s="26">
        <f t="shared" si="49"/>
        <v>-94.805499999999483</v>
      </c>
      <c r="AH86" s="26">
        <f t="shared" si="49"/>
        <v>3979.8500000000004</v>
      </c>
      <c r="AI86" s="25">
        <f t="shared" si="50"/>
        <v>1.0424815802263847</v>
      </c>
      <c r="AJ86" s="26">
        <f t="shared" si="51"/>
        <v>3096.3559999999998</v>
      </c>
      <c r="AK86" s="25">
        <f t="shared" si="52"/>
        <v>1.1397843003438199</v>
      </c>
      <c r="AL86" s="24">
        <f t="shared" si="53"/>
        <v>302.52299999999968</v>
      </c>
      <c r="AM86" s="23">
        <f t="shared" si="54"/>
        <v>0.51464511847744043</v>
      </c>
      <c r="AN86" s="31">
        <v>101794.64846</v>
      </c>
      <c r="AO86" s="30">
        <v>5747.3217000000004</v>
      </c>
      <c r="AP86" s="30">
        <v>-4634.8519999999999</v>
      </c>
      <c r="AQ86" s="30">
        <v>92193.801000000007</v>
      </c>
      <c r="AR86" s="30">
        <v>2689.491</v>
      </c>
      <c r="AS86" s="29">
        <f t="shared" si="55"/>
        <v>2.6420750409652725E-2</v>
      </c>
      <c r="AT86" s="28">
        <f t="shared" si="56"/>
        <v>1.1195496281736832</v>
      </c>
      <c r="AU86" s="27">
        <f t="shared" si="57"/>
        <v>10870.007069999992</v>
      </c>
      <c r="AV86" s="25">
        <f t="shared" si="58"/>
        <v>1.2684763421547132</v>
      </c>
      <c r="AW86" s="26">
        <f t="shared" si="59"/>
        <v>1216.4357</v>
      </c>
      <c r="AX86" s="26">
        <f t="shared" si="59"/>
        <v>6564.4440000000004</v>
      </c>
      <c r="AY86" s="25">
        <f t="shared" si="60"/>
        <v>1.2133416516435351</v>
      </c>
      <c r="AZ86" s="26">
        <f t="shared" si="61"/>
        <v>16210.420000000013</v>
      </c>
      <c r="BA86" s="25">
        <f t="shared" si="62"/>
        <v>1.0903035428193371</v>
      </c>
      <c r="BB86" s="24">
        <f t="shared" si="63"/>
        <v>222.75500000000011</v>
      </c>
      <c r="BC86" s="23">
        <f t="shared" si="64"/>
        <v>-7.0870495349258794E-2</v>
      </c>
    </row>
    <row r="87" spans="1:55" hidden="1" x14ac:dyDescent="0.25">
      <c r="A87" s="43" t="s">
        <v>7</v>
      </c>
      <c r="B87" s="31">
        <v>75717.202420000001</v>
      </c>
      <c r="C87" s="30">
        <v>3255.2616000000003</v>
      </c>
      <c r="D87" s="30">
        <v>-2813.172</v>
      </c>
      <c r="E87" s="30">
        <v>31230.546999999999</v>
      </c>
      <c r="F87" s="30">
        <v>972.54399999999998</v>
      </c>
      <c r="G87" s="29">
        <f t="shared" si="34"/>
        <v>1.284442595495461E-2</v>
      </c>
      <c r="H87" s="31">
        <v>53778.30287</v>
      </c>
      <c r="I87" s="30">
        <v>2494.7874999999999</v>
      </c>
      <c r="J87" s="30">
        <v>-11648.851000000001</v>
      </c>
      <c r="K87" s="30">
        <v>32524.206999999999</v>
      </c>
      <c r="L87" s="30">
        <v>1233.393</v>
      </c>
      <c r="M87" s="29">
        <f t="shared" si="35"/>
        <v>2.2934769864001104E-2</v>
      </c>
      <c r="N87" s="48">
        <f t="shared" si="36"/>
        <v>0.71025211116087084</v>
      </c>
      <c r="O87" s="47">
        <f t="shared" si="37"/>
        <v>-21938.899550000002</v>
      </c>
      <c r="P87" s="46">
        <f t="shared" si="38"/>
        <v>0.76638617922442842</v>
      </c>
      <c r="Q87" s="30">
        <f t="shared" si="39"/>
        <v>-760.47410000000036</v>
      </c>
      <c r="R87" s="26">
        <f t="shared" si="39"/>
        <v>-8835.6790000000001</v>
      </c>
      <c r="S87" s="46">
        <f t="shared" si="40"/>
        <v>1.04142290559304</v>
      </c>
      <c r="T87" s="30">
        <f t="shared" si="41"/>
        <v>1293.6599999999999</v>
      </c>
      <c r="U87" s="46">
        <f t="shared" si="42"/>
        <v>1.2682130577125559</v>
      </c>
      <c r="V87" s="45">
        <f t="shared" si="43"/>
        <v>260.84900000000005</v>
      </c>
      <c r="W87" s="44">
        <f t="shared" si="44"/>
        <v>1.0090343909046495</v>
      </c>
      <c r="X87" s="31">
        <v>52149.124670000005</v>
      </c>
      <c r="Y87" s="30">
        <v>2325.9701</v>
      </c>
      <c r="Z87" s="30">
        <v>-4277.4440000000004</v>
      </c>
      <c r="AA87" s="30">
        <v>35882.690999999999</v>
      </c>
      <c r="AB87" s="30">
        <v>1537.6679999999999</v>
      </c>
      <c r="AC87" s="29">
        <f t="shared" si="45"/>
        <v>2.948597909802653E-2</v>
      </c>
      <c r="AD87" s="28">
        <f t="shared" si="46"/>
        <v>0.96970565984690404</v>
      </c>
      <c r="AE87" s="27">
        <f t="shared" si="47"/>
        <v>-1629.1781999999948</v>
      </c>
      <c r="AF87" s="25">
        <f t="shared" si="48"/>
        <v>0.93233195212017062</v>
      </c>
      <c r="AG87" s="26">
        <f t="shared" si="49"/>
        <v>-168.81739999999991</v>
      </c>
      <c r="AH87" s="26">
        <f t="shared" si="49"/>
        <v>7371.4070000000002</v>
      </c>
      <c r="AI87" s="25">
        <f t="shared" si="50"/>
        <v>1.1032610572180899</v>
      </c>
      <c r="AJ87" s="26">
        <f t="shared" si="51"/>
        <v>3358.4840000000004</v>
      </c>
      <c r="AK87" s="25">
        <f t="shared" si="52"/>
        <v>1.2466975246332677</v>
      </c>
      <c r="AL87" s="24">
        <f t="shared" si="53"/>
        <v>304.27499999999986</v>
      </c>
      <c r="AM87" s="23">
        <f t="shared" si="54"/>
        <v>0.65512092340254258</v>
      </c>
      <c r="AN87" s="31">
        <v>57803.673109999996</v>
      </c>
      <c r="AO87" s="30">
        <v>2574.6315</v>
      </c>
      <c r="AP87" s="30">
        <v>3510.8829999999998</v>
      </c>
      <c r="AQ87" s="30">
        <v>38385.097999999998</v>
      </c>
      <c r="AR87" s="30">
        <v>1587.06</v>
      </c>
      <c r="AS87" s="29">
        <f t="shared" si="55"/>
        <v>2.7456040673744651E-2</v>
      </c>
      <c r="AT87" s="28">
        <f t="shared" si="56"/>
        <v>1.1084303615023647</v>
      </c>
      <c r="AU87" s="27">
        <f t="shared" si="57"/>
        <v>5654.5484399999914</v>
      </c>
      <c r="AV87" s="25">
        <f t="shared" si="58"/>
        <v>1.1069065333213011</v>
      </c>
      <c r="AW87" s="26">
        <f t="shared" si="59"/>
        <v>248.66139999999996</v>
      </c>
      <c r="AX87" s="26">
        <f t="shared" si="59"/>
        <v>7788.3270000000002</v>
      </c>
      <c r="AY87" s="25">
        <f t="shared" si="60"/>
        <v>1.0697385544467666</v>
      </c>
      <c r="AZ87" s="26">
        <f t="shared" si="61"/>
        <v>2502.4069999999992</v>
      </c>
      <c r="BA87" s="25">
        <f t="shared" si="62"/>
        <v>1.0321213682017185</v>
      </c>
      <c r="BB87" s="24">
        <f t="shared" si="63"/>
        <v>49.392000000000053</v>
      </c>
      <c r="BC87" s="23">
        <f t="shared" si="64"/>
        <v>-0.20299384242818791</v>
      </c>
    </row>
    <row r="88" spans="1:55" hidden="1" x14ac:dyDescent="0.25">
      <c r="A88" s="43" t="s">
        <v>6</v>
      </c>
      <c r="B88" s="31">
        <v>58543.579259999999</v>
      </c>
      <c r="C88" s="30">
        <v>31674.1142</v>
      </c>
      <c r="D88" s="30">
        <v>145.18100000000001</v>
      </c>
      <c r="E88" s="30">
        <v>18485.742999999999</v>
      </c>
      <c r="F88" s="30">
        <v>485.67200000000003</v>
      </c>
      <c r="G88" s="29">
        <f t="shared" si="34"/>
        <v>8.2959054799684288E-3</v>
      </c>
      <c r="H88" s="31">
        <v>62399.769180000003</v>
      </c>
      <c r="I88" s="30">
        <v>33835.299799999993</v>
      </c>
      <c r="J88" s="30">
        <v>-1127.357</v>
      </c>
      <c r="K88" s="30">
        <v>20722.366999999998</v>
      </c>
      <c r="L88" s="30">
        <v>584.87300000000005</v>
      </c>
      <c r="M88" s="29">
        <f t="shared" si="35"/>
        <v>9.3729994146750789E-3</v>
      </c>
      <c r="N88" s="48">
        <f t="shared" si="36"/>
        <v>1.0658687078710056</v>
      </c>
      <c r="O88" s="47">
        <f t="shared" si="37"/>
        <v>3856.1899200000043</v>
      </c>
      <c r="P88" s="46">
        <f t="shared" si="38"/>
        <v>1.0682319191739227</v>
      </c>
      <c r="Q88" s="30">
        <f t="shared" si="39"/>
        <v>2161.1855999999934</v>
      </c>
      <c r="R88" s="26">
        <f t="shared" si="39"/>
        <v>-1272.538</v>
      </c>
      <c r="S88" s="46">
        <f t="shared" si="40"/>
        <v>1.1209918367901144</v>
      </c>
      <c r="T88" s="30">
        <f t="shared" si="41"/>
        <v>2236.6239999999998</v>
      </c>
      <c r="U88" s="46">
        <f t="shared" si="42"/>
        <v>1.2042551351529427</v>
      </c>
      <c r="V88" s="45">
        <f t="shared" si="43"/>
        <v>99.201000000000022</v>
      </c>
      <c r="W88" s="44">
        <f t="shared" si="44"/>
        <v>0.10770939347066501</v>
      </c>
      <c r="X88" s="31">
        <v>65195.224727909997</v>
      </c>
      <c r="Y88" s="30">
        <v>34184.745200000005</v>
      </c>
      <c r="Z88" s="30">
        <v>-276.56700000000001</v>
      </c>
      <c r="AA88" s="30">
        <v>23140.233</v>
      </c>
      <c r="AB88" s="30">
        <v>696.72299999999996</v>
      </c>
      <c r="AC88" s="29">
        <f t="shared" si="45"/>
        <v>1.0686718282017574E-2</v>
      </c>
      <c r="AD88" s="28">
        <f t="shared" si="46"/>
        <v>1.0447991328276576</v>
      </c>
      <c r="AE88" s="27">
        <f t="shared" si="47"/>
        <v>2795.4555479099945</v>
      </c>
      <c r="AF88" s="25">
        <f t="shared" si="48"/>
        <v>1.0103278351918139</v>
      </c>
      <c r="AG88" s="26">
        <f t="shared" si="49"/>
        <v>349.44540000001143</v>
      </c>
      <c r="AH88" s="26">
        <f t="shared" si="49"/>
        <v>850.79</v>
      </c>
      <c r="AI88" s="25">
        <f t="shared" si="50"/>
        <v>1.1166790454005568</v>
      </c>
      <c r="AJ88" s="26">
        <f t="shared" si="51"/>
        <v>2417.8660000000018</v>
      </c>
      <c r="AK88" s="25">
        <f t="shared" si="52"/>
        <v>1.1912380978434634</v>
      </c>
      <c r="AL88" s="24">
        <f t="shared" si="53"/>
        <v>111.84999999999991</v>
      </c>
      <c r="AM88" s="23">
        <f t="shared" si="54"/>
        <v>0.13137188673424949</v>
      </c>
      <c r="AN88" s="31">
        <v>72039.328959999999</v>
      </c>
      <c r="AO88" s="30">
        <v>37486.694499999998</v>
      </c>
      <c r="AP88" s="30">
        <v>-585.10500000000002</v>
      </c>
      <c r="AQ88" s="30">
        <v>26054.169000000002</v>
      </c>
      <c r="AR88" s="30">
        <v>837.89700000000005</v>
      </c>
      <c r="AS88" s="29">
        <f t="shared" si="55"/>
        <v>1.1631105010226349E-2</v>
      </c>
      <c r="AT88" s="28">
        <f t="shared" si="56"/>
        <v>1.1049786124774266</v>
      </c>
      <c r="AU88" s="27">
        <f t="shared" si="57"/>
        <v>6844.1042320900015</v>
      </c>
      <c r="AV88" s="25">
        <f t="shared" si="58"/>
        <v>1.0965913093890778</v>
      </c>
      <c r="AW88" s="26">
        <f t="shared" si="59"/>
        <v>3301.9492999999929</v>
      </c>
      <c r="AX88" s="26">
        <f t="shared" si="59"/>
        <v>-308.53800000000001</v>
      </c>
      <c r="AY88" s="25">
        <f t="shared" si="60"/>
        <v>1.1259250933212297</v>
      </c>
      <c r="AZ88" s="26">
        <f t="shared" si="61"/>
        <v>2913.9360000000015</v>
      </c>
      <c r="BA88" s="25">
        <f t="shared" si="62"/>
        <v>1.2026257206953124</v>
      </c>
      <c r="BB88" s="24">
        <f t="shared" si="63"/>
        <v>141.17400000000009</v>
      </c>
      <c r="BC88" s="23">
        <f t="shared" si="64"/>
        <v>9.4438672820877478E-2</v>
      </c>
    </row>
    <row r="89" spans="1:55" hidden="1" x14ac:dyDescent="0.25">
      <c r="A89" s="43" t="s">
        <v>5</v>
      </c>
      <c r="B89" s="31">
        <v>27591.198769999999</v>
      </c>
      <c r="C89" s="30">
        <v>8264.6823999999997</v>
      </c>
      <c r="D89" s="30">
        <v>-2615.6970000000001</v>
      </c>
      <c r="E89" s="30">
        <v>13854.448</v>
      </c>
      <c r="F89" s="30">
        <v>144.31100000000001</v>
      </c>
      <c r="G89" s="29">
        <f t="shared" si="34"/>
        <v>5.2303272939670103E-3</v>
      </c>
      <c r="H89" s="31">
        <v>26831.504719999997</v>
      </c>
      <c r="I89" s="30">
        <v>7416.4610999999995</v>
      </c>
      <c r="J89" s="30">
        <v>-4357.915</v>
      </c>
      <c r="K89" s="30">
        <v>14665.232</v>
      </c>
      <c r="L89" s="30">
        <v>131.655</v>
      </c>
      <c r="M89" s="29">
        <f t="shared" si="35"/>
        <v>4.9067318949825942E-3</v>
      </c>
      <c r="N89" s="48">
        <f t="shared" si="36"/>
        <v>0.97246607310059974</v>
      </c>
      <c r="O89" s="47">
        <f t="shared" si="37"/>
        <v>-759.69405000000188</v>
      </c>
      <c r="P89" s="46">
        <f t="shared" si="38"/>
        <v>0.89736794967462996</v>
      </c>
      <c r="Q89" s="30">
        <f t="shared" si="39"/>
        <v>-848.22130000000016</v>
      </c>
      <c r="R89" s="26">
        <f t="shared" si="39"/>
        <v>-1742.2179999999998</v>
      </c>
      <c r="S89" s="46">
        <f t="shared" si="40"/>
        <v>1.0585215665034073</v>
      </c>
      <c r="T89" s="30">
        <f t="shared" si="41"/>
        <v>810.78399999999965</v>
      </c>
      <c r="U89" s="46">
        <f t="shared" si="42"/>
        <v>0.91230051763205855</v>
      </c>
      <c r="V89" s="45">
        <f t="shared" si="43"/>
        <v>-12.656000000000006</v>
      </c>
      <c r="W89" s="44">
        <f t="shared" si="44"/>
        <v>-3.2359539898441612E-2</v>
      </c>
      <c r="X89" s="31">
        <v>27327.06811</v>
      </c>
      <c r="Y89" s="30">
        <v>5623.3714</v>
      </c>
      <c r="Z89" s="30">
        <v>-5453.0330000000004</v>
      </c>
      <c r="AA89" s="30">
        <v>17529.392</v>
      </c>
      <c r="AB89" s="30">
        <v>137.786</v>
      </c>
      <c r="AC89" s="29">
        <f t="shared" si="45"/>
        <v>5.0421069485159639E-3</v>
      </c>
      <c r="AD89" s="28">
        <f t="shared" si="46"/>
        <v>1.0184694595093138</v>
      </c>
      <c r="AE89" s="27">
        <f t="shared" si="47"/>
        <v>495.56339000000298</v>
      </c>
      <c r="AF89" s="25">
        <f t="shared" si="48"/>
        <v>0.75822839548096599</v>
      </c>
      <c r="AG89" s="26">
        <f t="shared" si="49"/>
        <v>-1793.0896999999995</v>
      </c>
      <c r="AH89" s="26">
        <f t="shared" si="49"/>
        <v>-1095.1180000000004</v>
      </c>
      <c r="AI89" s="25">
        <f t="shared" si="50"/>
        <v>1.1953027405226184</v>
      </c>
      <c r="AJ89" s="26">
        <f t="shared" si="51"/>
        <v>2864.16</v>
      </c>
      <c r="AK89" s="25">
        <f t="shared" si="52"/>
        <v>1.0465686833010519</v>
      </c>
      <c r="AL89" s="24">
        <f t="shared" si="53"/>
        <v>6.1310000000000002</v>
      </c>
      <c r="AM89" s="23">
        <f t="shared" si="54"/>
        <v>1.3537505353336966E-2</v>
      </c>
      <c r="AN89" s="31">
        <v>32919.558170000004</v>
      </c>
      <c r="AO89" s="30">
        <v>5448.9125000000004</v>
      </c>
      <c r="AP89" s="30">
        <v>-835.90599999999995</v>
      </c>
      <c r="AQ89" s="30">
        <v>22134.053</v>
      </c>
      <c r="AR89" s="30">
        <v>147.53700000000001</v>
      </c>
      <c r="AS89" s="29">
        <f t="shared" si="55"/>
        <v>4.4817430184847466E-3</v>
      </c>
      <c r="AT89" s="28">
        <f t="shared" si="56"/>
        <v>1.2046502038743594</v>
      </c>
      <c r="AU89" s="27">
        <f t="shared" si="57"/>
        <v>5592.4900600000037</v>
      </c>
      <c r="AV89" s="25">
        <f t="shared" si="58"/>
        <v>0.96897610212976515</v>
      </c>
      <c r="AW89" s="26">
        <f t="shared" si="59"/>
        <v>-174.45889999999963</v>
      </c>
      <c r="AX89" s="26">
        <f t="shared" si="59"/>
        <v>4617.1270000000004</v>
      </c>
      <c r="AY89" s="25">
        <f t="shared" si="60"/>
        <v>1.2626822995344049</v>
      </c>
      <c r="AZ89" s="26">
        <f t="shared" si="61"/>
        <v>4604.6610000000001</v>
      </c>
      <c r="BA89" s="25">
        <f t="shared" si="62"/>
        <v>1.0707691637757102</v>
      </c>
      <c r="BB89" s="24">
        <f t="shared" si="63"/>
        <v>9.7510000000000048</v>
      </c>
      <c r="BC89" s="23">
        <f t="shared" si="64"/>
        <v>-5.6036393003121729E-2</v>
      </c>
    </row>
    <row r="90" spans="1:55" hidden="1" x14ac:dyDescent="0.25">
      <c r="A90" s="43" t="s">
        <v>4</v>
      </c>
      <c r="B90" s="31">
        <v>95182.492480000001</v>
      </c>
      <c r="C90" s="30">
        <v>0</v>
      </c>
      <c r="D90" s="30">
        <v>-2079.944</v>
      </c>
      <c r="E90" s="30">
        <v>61517.788</v>
      </c>
      <c r="F90" s="30">
        <v>630.27099999999996</v>
      </c>
      <c r="G90" s="29">
        <f t="shared" si="34"/>
        <v>6.6217114469074674E-3</v>
      </c>
      <c r="H90" s="31">
        <v>155477.79805000001</v>
      </c>
      <c r="I90" s="30">
        <v>0</v>
      </c>
      <c r="J90" s="30">
        <v>23106.343000000001</v>
      </c>
      <c r="K90" s="30">
        <v>114129.98</v>
      </c>
      <c r="L90" s="30">
        <v>773.68799999999999</v>
      </c>
      <c r="M90" s="29">
        <f t="shared" si="35"/>
        <v>4.9761960209340639E-3</v>
      </c>
      <c r="N90" s="48">
        <f t="shared" si="36"/>
        <v>1.6334705469356081</v>
      </c>
      <c r="O90" s="47">
        <f t="shared" si="37"/>
        <v>60295.305570000011</v>
      </c>
      <c r="P90" s="49" t="e">
        <f t="shared" si="38"/>
        <v>#DIV/0!</v>
      </c>
      <c r="Q90" s="30">
        <f t="shared" si="39"/>
        <v>0</v>
      </c>
      <c r="R90" s="26">
        <f t="shared" si="39"/>
        <v>25186.287</v>
      </c>
      <c r="S90" s="46">
        <f t="shared" si="40"/>
        <v>1.8552354320672257</v>
      </c>
      <c r="T90" s="30">
        <f t="shared" si="41"/>
        <v>52612.191999999995</v>
      </c>
      <c r="U90" s="46">
        <f t="shared" si="42"/>
        <v>1.2275481499228111</v>
      </c>
      <c r="V90" s="45">
        <f t="shared" si="43"/>
        <v>143.41700000000003</v>
      </c>
      <c r="W90" s="44">
        <f t="shared" si="44"/>
        <v>-0.16455154259734034</v>
      </c>
      <c r="X90" s="31">
        <v>223363.56229</v>
      </c>
      <c r="Y90" s="30">
        <v>0</v>
      </c>
      <c r="Z90" s="30">
        <v>10706.437</v>
      </c>
      <c r="AA90" s="30">
        <v>190957.535</v>
      </c>
      <c r="AB90" s="30">
        <v>871.23</v>
      </c>
      <c r="AC90" s="29">
        <f t="shared" si="45"/>
        <v>3.9005019040162623E-3</v>
      </c>
      <c r="AD90" s="28">
        <f t="shared" si="46"/>
        <v>1.4366267408686135</v>
      </c>
      <c r="AE90" s="27">
        <f t="shared" si="47"/>
        <v>67885.76423999999</v>
      </c>
      <c r="AF90" s="49" t="e">
        <f t="shared" si="48"/>
        <v>#DIV/0!</v>
      </c>
      <c r="AG90" s="26">
        <f t="shared" si="49"/>
        <v>0</v>
      </c>
      <c r="AH90" s="26">
        <f t="shared" si="49"/>
        <v>-12399.906000000001</v>
      </c>
      <c r="AI90" s="25">
        <f t="shared" si="50"/>
        <v>1.6731584023759578</v>
      </c>
      <c r="AJ90" s="26">
        <f t="shared" si="51"/>
        <v>76827.555000000008</v>
      </c>
      <c r="AK90" s="25">
        <f t="shared" si="52"/>
        <v>1.1260740763718708</v>
      </c>
      <c r="AL90" s="24">
        <f t="shared" si="53"/>
        <v>97.54200000000003</v>
      </c>
      <c r="AM90" s="23">
        <f t="shared" si="54"/>
        <v>-0.10756941169178016</v>
      </c>
      <c r="AN90" s="31">
        <v>156012.42087999999</v>
      </c>
      <c r="AO90" s="30">
        <v>0</v>
      </c>
      <c r="AP90" s="30">
        <v>-3258.0219999999999</v>
      </c>
      <c r="AQ90" s="30">
        <v>126191.81600000001</v>
      </c>
      <c r="AR90" s="30">
        <v>884.40700000000004</v>
      </c>
      <c r="AS90" s="29">
        <f t="shared" si="55"/>
        <v>5.668824283422017E-3</v>
      </c>
      <c r="AT90" s="28">
        <f t="shared" si="56"/>
        <v>0.69846853837979228</v>
      </c>
      <c r="AU90" s="27">
        <f t="shared" si="57"/>
        <v>-67351.141410000011</v>
      </c>
      <c r="AV90" s="49" t="e">
        <f t="shared" si="58"/>
        <v>#DIV/0!</v>
      </c>
      <c r="AW90" s="26">
        <f t="shared" si="59"/>
        <v>0</v>
      </c>
      <c r="AX90" s="26">
        <f t="shared" si="59"/>
        <v>-13964.458999999999</v>
      </c>
      <c r="AY90" s="25">
        <f t="shared" si="60"/>
        <v>0.66083705992539132</v>
      </c>
      <c r="AZ90" s="26">
        <f t="shared" si="61"/>
        <v>-64765.718999999997</v>
      </c>
      <c r="BA90" s="25">
        <f t="shared" si="62"/>
        <v>1.0151245939648543</v>
      </c>
      <c r="BB90" s="24">
        <f t="shared" si="63"/>
        <v>13.177000000000021</v>
      </c>
      <c r="BC90" s="23">
        <f t="shared" si="64"/>
        <v>0.17683223794057548</v>
      </c>
    </row>
    <row r="91" spans="1:55" hidden="1" x14ac:dyDescent="0.25">
      <c r="A91" s="43" t="s">
        <v>3</v>
      </c>
      <c r="B91" s="31">
        <v>13986.57827</v>
      </c>
      <c r="C91" s="30">
        <v>2616.8463999999999</v>
      </c>
      <c r="D91" s="30">
        <v>-434.779</v>
      </c>
      <c r="E91" s="30">
        <v>4648.1170000000002</v>
      </c>
      <c r="F91" s="30">
        <v>122.01600000000001</v>
      </c>
      <c r="G91" s="29">
        <f t="shared" si="34"/>
        <v>8.723792027226113E-3</v>
      </c>
      <c r="H91" s="31">
        <v>11387.2268</v>
      </c>
      <c r="I91" s="30">
        <v>2481.8298</v>
      </c>
      <c r="J91" s="30">
        <v>-1994.027</v>
      </c>
      <c r="K91" s="30">
        <v>4909.701</v>
      </c>
      <c r="L91" s="30">
        <v>143.22200000000001</v>
      </c>
      <c r="M91" s="29">
        <f t="shared" si="35"/>
        <v>1.2577425787286507E-2</v>
      </c>
      <c r="N91" s="48">
        <f t="shared" si="36"/>
        <v>0.81415386809972079</v>
      </c>
      <c r="O91" s="47">
        <f t="shared" si="37"/>
        <v>-2599.3514699999996</v>
      </c>
      <c r="P91" s="46">
        <f t="shared" si="38"/>
        <v>0.9484048433259209</v>
      </c>
      <c r="Q91" s="30">
        <f t="shared" si="39"/>
        <v>-135.01659999999993</v>
      </c>
      <c r="R91" s="26">
        <f t="shared" si="39"/>
        <v>-1559.248</v>
      </c>
      <c r="S91" s="46">
        <f t="shared" si="40"/>
        <v>1.0562774129825045</v>
      </c>
      <c r="T91" s="30">
        <f t="shared" si="41"/>
        <v>261.58399999999983</v>
      </c>
      <c r="U91" s="46">
        <f t="shared" si="42"/>
        <v>1.1737968790978233</v>
      </c>
      <c r="V91" s="45">
        <f t="shared" si="43"/>
        <v>21.206000000000003</v>
      </c>
      <c r="W91" s="44">
        <f t="shared" si="44"/>
        <v>0.38536337600603937</v>
      </c>
      <c r="X91" s="31">
        <v>10320.76779</v>
      </c>
      <c r="Y91" s="30">
        <v>2333.2217999999998</v>
      </c>
      <c r="Z91" s="30">
        <v>-1445.095</v>
      </c>
      <c r="AA91" s="30">
        <v>4631.24</v>
      </c>
      <c r="AB91" s="30">
        <v>172.83</v>
      </c>
      <c r="AC91" s="29">
        <f t="shared" si="45"/>
        <v>1.6745847161434877E-2</v>
      </c>
      <c r="AD91" s="28">
        <f t="shared" si="46"/>
        <v>0.9063460288680647</v>
      </c>
      <c r="AE91" s="27">
        <f t="shared" si="47"/>
        <v>-1066.4590100000005</v>
      </c>
      <c r="AF91" s="25">
        <f t="shared" si="48"/>
        <v>0.94012159899119585</v>
      </c>
      <c r="AG91" s="26">
        <f t="shared" si="49"/>
        <v>-148.60800000000017</v>
      </c>
      <c r="AH91" s="26">
        <f t="shared" si="49"/>
        <v>548.93200000000002</v>
      </c>
      <c r="AI91" s="25">
        <f t="shared" si="50"/>
        <v>0.94328351156210932</v>
      </c>
      <c r="AJ91" s="26">
        <f t="shared" si="51"/>
        <v>-278.46100000000024</v>
      </c>
      <c r="AK91" s="25">
        <f t="shared" si="52"/>
        <v>1.2067280166454875</v>
      </c>
      <c r="AL91" s="24">
        <f t="shared" si="53"/>
        <v>29.608000000000004</v>
      </c>
      <c r="AM91" s="23">
        <f t="shared" si="54"/>
        <v>0.41684213741483706</v>
      </c>
      <c r="AN91" s="31">
        <v>11352.19809</v>
      </c>
      <c r="AO91" s="30">
        <v>2099.8996000000002</v>
      </c>
      <c r="AP91" s="30">
        <v>-738.03399999999999</v>
      </c>
      <c r="AQ91" s="30">
        <v>5390.509</v>
      </c>
      <c r="AR91" s="30">
        <v>166.14500000000001</v>
      </c>
      <c r="AS91" s="29">
        <f t="shared" si="55"/>
        <v>1.463549161869849E-2</v>
      </c>
      <c r="AT91" s="28">
        <f t="shared" si="56"/>
        <v>1.0999373613462531</v>
      </c>
      <c r="AU91" s="27">
        <f t="shared" si="57"/>
        <v>1031.4303</v>
      </c>
      <c r="AV91" s="25">
        <f t="shared" si="58"/>
        <v>0.89999999142816189</v>
      </c>
      <c r="AW91" s="26">
        <f t="shared" si="59"/>
        <v>-233.32219999999961</v>
      </c>
      <c r="AX91" s="26">
        <f t="shared" si="59"/>
        <v>707.06100000000004</v>
      </c>
      <c r="AY91" s="25">
        <f t="shared" si="60"/>
        <v>1.1639450773442965</v>
      </c>
      <c r="AZ91" s="26">
        <f t="shared" si="61"/>
        <v>759.26900000000023</v>
      </c>
      <c r="BA91" s="25">
        <f t="shared" si="62"/>
        <v>0.96132037262049408</v>
      </c>
      <c r="BB91" s="24">
        <f t="shared" si="63"/>
        <v>-6.6850000000000023</v>
      </c>
      <c r="BC91" s="23">
        <f t="shared" si="64"/>
        <v>-0.21103555427363865</v>
      </c>
    </row>
    <row r="92" spans="1:55" hidden="1" x14ac:dyDescent="0.25">
      <c r="A92" s="43" t="s">
        <v>2</v>
      </c>
      <c r="B92" s="31">
        <v>18327.285199999998</v>
      </c>
      <c r="C92" s="30">
        <v>195.6198</v>
      </c>
      <c r="D92" s="30">
        <v>-9582.0740000000005</v>
      </c>
      <c r="E92" s="30">
        <v>8355.7450000000008</v>
      </c>
      <c r="F92" s="30">
        <v>23.152000000000001</v>
      </c>
      <c r="G92" s="29">
        <f t="shared" si="34"/>
        <v>1.2632531085400474E-3</v>
      </c>
      <c r="H92" s="31">
        <v>21385.40077</v>
      </c>
      <c r="I92" s="30">
        <v>7548.5474999999997</v>
      </c>
      <c r="J92" s="30">
        <v>-954.38599999999997</v>
      </c>
      <c r="K92" s="30">
        <v>10244.81</v>
      </c>
      <c r="L92" s="30">
        <v>28.126999999999999</v>
      </c>
      <c r="M92" s="29">
        <f t="shared" si="35"/>
        <v>1.3152430624287057E-3</v>
      </c>
      <c r="N92" s="48">
        <f t="shared" si="36"/>
        <v>1.1668613510745172</v>
      </c>
      <c r="O92" s="47">
        <f t="shared" si="37"/>
        <v>3058.1155700000018</v>
      </c>
      <c r="P92" s="46">
        <f t="shared" si="38"/>
        <v>38.587850002913811</v>
      </c>
      <c r="Q92" s="30">
        <f t="shared" si="39"/>
        <v>7352.9276999999993</v>
      </c>
      <c r="R92" s="26">
        <f t="shared" si="39"/>
        <v>8627.6880000000001</v>
      </c>
      <c r="S92" s="46">
        <f t="shared" si="40"/>
        <v>1.2260797810368793</v>
      </c>
      <c r="T92" s="30">
        <f t="shared" si="41"/>
        <v>1889.0649999999987</v>
      </c>
      <c r="U92" s="46">
        <f t="shared" si="42"/>
        <v>1.2148842432619211</v>
      </c>
      <c r="V92" s="45">
        <f t="shared" si="43"/>
        <v>4.9749999999999979</v>
      </c>
      <c r="W92" s="44">
        <f t="shared" si="44"/>
        <v>5.1989953888658281E-3</v>
      </c>
      <c r="X92" s="31">
        <v>28053.51845</v>
      </c>
      <c r="Y92" s="30">
        <v>8993.0326000000005</v>
      </c>
      <c r="Z92" s="30">
        <v>2115.08</v>
      </c>
      <c r="AA92" s="30">
        <v>14780.094999999999</v>
      </c>
      <c r="AB92" s="30">
        <v>27.867999999999999</v>
      </c>
      <c r="AC92" s="29">
        <f t="shared" si="45"/>
        <v>9.9338698101877486E-4</v>
      </c>
      <c r="AD92" s="28">
        <f t="shared" si="46"/>
        <v>1.3118070010338179</v>
      </c>
      <c r="AE92" s="27">
        <f t="shared" si="47"/>
        <v>6668.1176799999994</v>
      </c>
      <c r="AF92" s="25">
        <f t="shared" si="48"/>
        <v>1.1913593442976944</v>
      </c>
      <c r="AG92" s="26">
        <f t="shared" si="49"/>
        <v>1444.4851000000008</v>
      </c>
      <c r="AH92" s="26">
        <f t="shared" si="49"/>
        <v>3069.4659999999999</v>
      </c>
      <c r="AI92" s="25">
        <f t="shared" si="50"/>
        <v>1.4426909820679934</v>
      </c>
      <c r="AJ92" s="26">
        <f t="shared" si="51"/>
        <v>4535.2849999999999</v>
      </c>
      <c r="AK92" s="25">
        <f t="shared" si="52"/>
        <v>0.99079176591886797</v>
      </c>
      <c r="AL92" s="24">
        <f t="shared" si="53"/>
        <v>-0.25900000000000034</v>
      </c>
      <c r="AM92" s="23">
        <f t="shared" si="54"/>
        <v>-3.2185608140993083E-2</v>
      </c>
      <c r="AN92" s="31">
        <v>32964.044929999996</v>
      </c>
      <c r="AO92" s="30">
        <v>10756.228999999999</v>
      </c>
      <c r="AP92" s="30">
        <v>2801.558</v>
      </c>
      <c r="AQ92" s="30">
        <v>15948.63</v>
      </c>
      <c r="AR92" s="30">
        <v>26.472999999999999</v>
      </c>
      <c r="AS92" s="29">
        <f t="shared" si="55"/>
        <v>8.0308712283993361E-4</v>
      </c>
      <c r="AT92" s="28">
        <f t="shared" si="56"/>
        <v>1.1750413763162031</v>
      </c>
      <c r="AU92" s="27">
        <f t="shared" si="57"/>
        <v>4910.5264799999968</v>
      </c>
      <c r="AV92" s="25">
        <f t="shared" si="58"/>
        <v>1.1960624939800617</v>
      </c>
      <c r="AW92" s="26">
        <f t="shared" si="59"/>
        <v>1763.1963999999989</v>
      </c>
      <c r="AX92" s="26">
        <f t="shared" si="59"/>
        <v>686.47800000000007</v>
      </c>
      <c r="AY92" s="25">
        <f t="shared" si="60"/>
        <v>1.0790613998083234</v>
      </c>
      <c r="AZ92" s="26">
        <f t="shared" si="61"/>
        <v>1168.5349999999999</v>
      </c>
      <c r="BA92" s="25">
        <f t="shared" si="62"/>
        <v>0.94994258647911589</v>
      </c>
      <c r="BB92" s="24">
        <f t="shared" si="63"/>
        <v>-1.3949999999999996</v>
      </c>
      <c r="BC92" s="23">
        <f t="shared" si="64"/>
        <v>-1.9029985817884124E-2</v>
      </c>
    </row>
    <row r="93" spans="1:55" hidden="1" x14ac:dyDescent="0.25">
      <c r="A93" s="43" t="s">
        <v>1</v>
      </c>
      <c r="B93" s="42"/>
      <c r="C93" s="30"/>
      <c r="D93" s="40"/>
      <c r="E93" s="40"/>
      <c r="F93" s="40"/>
      <c r="G93" s="29"/>
      <c r="H93" s="31">
        <v>131407.61366</v>
      </c>
      <c r="I93" s="30">
        <v>0</v>
      </c>
      <c r="J93" s="30">
        <v>17523.633000000002</v>
      </c>
      <c r="K93" s="30">
        <v>0</v>
      </c>
      <c r="L93" s="30">
        <v>0</v>
      </c>
      <c r="M93" s="29">
        <f t="shared" si="35"/>
        <v>0</v>
      </c>
      <c r="N93" s="42"/>
      <c r="O93" s="41"/>
      <c r="P93" s="40"/>
      <c r="Q93" s="40"/>
      <c r="R93" s="40"/>
      <c r="S93" s="40"/>
      <c r="T93" s="40"/>
      <c r="U93" s="40"/>
      <c r="V93" s="39"/>
      <c r="W93" s="38"/>
      <c r="X93" s="31">
        <v>95766.569739999992</v>
      </c>
      <c r="Y93" s="30">
        <v>24815.152100000003</v>
      </c>
      <c r="Z93" s="30">
        <v>-4411.4269999999997</v>
      </c>
      <c r="AA93" s="30">
        <v>27341.441999999999</v>
      </c>
      <c r="AB93" s="30">
        <v>303.76</v>
      </c>
      <c r="AC93" s="29">
        <f t="shared" si="45"/>
        <v>3.1718792980127476E-3</v>
      </c>
      <c r="AD93" s="37">
        <f t="shared" si="46"/>
        <v>0.72877489418370733</v>
      </c>
      <c r="AE93" s="36">
        <f t="shared" si="47"/>
        <v>-35641.043920000011</v>
      </c>
      <c r="AF93" s="34" t="e">
        <f t="shared" si="48"/>
        <v>#DIV/0!</v>
      </c>
      <c r="AG93" s="35">
        <f t="shared" si="49"/>
        <v>24815.152100000003</v>
      </c>
      <c r="AH93" s="35">
        <f t="shared" si="49"/>
        <v>-21935.06</v>
      </c>
      <c r="AI93" s="34" t="e">
        <f t="shared" si="50"/>
        <v>#DIV/0!</v>
      </c>
      <c r="AJ93" s="35">
        <f t="shared" si="51"/>
        <v>27341.441999999999</v>
      </c>
      <c r="AK93" s="34" t="e">
        <f t="shared" si="52"/>
        <v>#DIV/0!</v>
      </c>
      <c r="AL93" s="33">
        <f t="shared" si="53"/>
        <v>303.76</v>
      </c>
      <c r="AM93" s="32">
        <f t="shared" si="54"/>
        <v>0.31718792980127475</v>
      </c>
      <c r="AN93" s="31">
        <v>116745.62083</v>
      </c>
      <c r="AO93" s="30">
        <v>22333.636899999998</v>
      </c>
      <c r="AP93" s="30">
        <v>-14572.179</v>
      </c>
      <c r="AQ93" s="30">
        <v>32752.42</v>
      </c>
      <c r="AR93" s="30">
        <v>614.04</v>
      </c>
      <c r="AS93" s="29">
        <f t="shared" si="55"/>
        <v>5.2596405384159025E-3</v>
      </c>
      <c r="AT93" s="28">
        <f t="shared" si="56"/>
        <v>1.2190644516866038</v>
      </c>
      <c r="AU93" s="27">
        <f t="shared" si="57"/>
        <v>20979.051090000008</v>
      </c>
      <c r="AV93" s="25">
        <f t="shared" si="58"/>
        <v>0.90000000040297945</v>
      </c>
      <c r="AW93" s="26">
        <f t="shared" si="59"/>
        <v>-2481.5152000000053</v>
      </c>
      <c r="AX93" s="26">
        <f t="shared" si="59"/>
        <v>-10160.752</v>
      </c>
      <c r="AY93" s="25">
        <f t="shared" si="60"/>
        <v>1.1979038998747762</v>
      </c>
      <c r="AZ93" s="26">
        <f t="shared" si="61"/>
        <v>5410.9779999999992</v>
      </c>
      <c r="BA93" s="25">
        <f t="shared" si="62"/>
        <v>2.0214643139320514</v>
      </c>
      <c r="BB93" s="24">
        <f t="shared" si="63"/>
        <v>310.27999999999997</v>
      </c>
      <c r="BC93" s="23">
        <f t="shared" si="64"/>
        <v>0.20877612404031548</v>
      </c>
    </row>
    <row r="94" spans="1:55" ht="15.75" hidden="1" thickBot="1" x14ac:dyDescent="0.3">
      <c r="A94" s="22" t="s">
        <v>0</v>
      </c>
      <c r="B94" s="21"/>
      <c r="C94" s="9"/>
      <c r="D94" s="19"/>
      <c r="E94" s="19"/>
      <c r="F94" s="19"/>
      <c r="G94" s="8"/>
      <c r="H94" s="10">
        <v>27705.53832</v>
      </c>
      <c r="I94" s="9">
        <v>0</v>
      </c>
      <c r="J94" s="9">
        <v>3979.585</v>
      </c>
      <c r="K94" s="9">
        <v>0</v>
      </c>
      <c r="L94" s="9">
        <v>0</v>
      </c>
      <c r="M94" s="8">
        <f t="shared" si="35"/>
        <v>0</v>
      </c>
      <c r="N94" s="21"/>
      <c r="O94" s="20"/>
      <c r="P94" s="19"/>
      <c r="Q94" s="19"/>
      <c r="R94" s="19"/>
      <c r="S94" s="19"/>
      <c r="T94" s="19"/>
      <c r="U94" s="19"/>
      <c r="V94" s="18"/>
      <c r="W94" s="17"/>
      <c r="X94" s="10">
        <v>21244.845129999998</v>
      </c>
      <c r="Y94" s="9">
        <v>2758.1401000000001</v>
      </c>
      <c r="Z94" s="9">
        <v>2856.6579999999999</v>
      </c>
      <c r="AA94" s="9">
        <v>7334.4229999999998</v>
      </c>
      <c r="AB94" s="9">
        <v>152.16999999999999</v>
      </c>
      <c r="AC94" s="8">
        <f t="shared" si="45"/>
        <v>7.1626787142411146E-3</v>
      </c>
      <c r="AD94" s="16">
        <f t="shared" si="46"/>
        <v>0.76680860283677743</v>
      </c>
      <c r="AE94" s="15">
        <f t="shared" si="47"/>
        <v>-6460.6931900000018</v>
      </c>
      <c r="AF94" s="13" t="e">
        <f t="shared" si="48"/>
        <v>#DIV/0!</v>
      </c>
      <c r="AG94" s="14">
        <f t="shared" si="49"/>
        <v>2758.1401000000001</v>
      </c>
      <c r="AH94" s="14">
        <f t="shared" si="49"/>
        <v>-1122.9270000000001</v>
      </c>
      <c r="AI94" s="13" t="e">
        <f t="shared" si="50"/>
        <v>#DIV/0!</v>
      </c>
      <c r="AJ94" s="14">
        <f t="shared" si="51"/>
        <v>7334.4229999999998</v>
      </c>
      <c r="AK94" s="13" t="e">
        <f t="shared" si="52"/>
        <v>#DIV/0!</v>
      </c>
      <c r="AL94" s="12">
        <f t="shared" si="53"/>
        <v>152.16999999999999</v>
      </c>
      <c r="AM94" s="11">
        <f t="shared" si="54"/>
        <v>0.71626787142411141</v>
      </c>
      <c r="AN94" s="10">
        <v>21818.398670000002</v>
      </c>
      <c r="AO94" s="9">
        <v>2482.3261000000002</v>
      </c>
      <c r="AP94" s="9">
        <v>-3515.81</v>
      </c>
      <c r="AQ94" s="9">
        <v>9169.9279999999999</v>
      </c>
      <c r="AR94" s="9">
        <v>293.654</v>
      </c>
      <c r="AS94" s="8">
        <f t="shared" si="55"/>
        <v>1.3459007897026384E-2</v>
      </c>
      <c r="AT94" s="7">
        <f t="shared" si="56"/>
        <v>1.0269973038866773</v>
      </c>
      <c r="AU94" s="6">
        <f t="shared" si="57"/>
        <v>573.55354000000443</v>
      </c>
      <c r="AV94" s="4">
        <f t="shared" si="58"/>
        <v>0.90000000362563171</v>
      </c>
      <c r="AW94" s="5">
        <f t="shared" si="59"/>
        <v>-275.81399999999985</v>
      </c>
      <c r="AX94" s="5">
        <f t="shared" si="59"/>
        <v>-6372.4679999999998</v>
      </c>
      <c r="AY94" s="4">
        <f t="shared" si="60"/>
        <v>1.2502589501587242</v>
      </c>
      <c r="AZ94" s="5">
        <f t="shared" si="61"/>
        <v>1835.5050000000001</v>
      </c>
      <c r="BA94" s="4">
        <f t="shared" si="62"/>
        <v>1.9297759085233621</v>
      </c>
      <c r="BB94" s="3">
        <f t="shared" si="63"/>
        <v>141.48400000000001</v>
      </c>
      <c r="BC94" s="2">
        <f t="shared" si="64"/>
        <v>0.62963291827852697</v>
      </c>
    </row>
  </sheetData>
  <mergeCells count="63">
    <mergeCell ref="R5:R7"/>
    <mergeCell ref="AV6:AV7"/>
    <mergeCell ref="AC6:AC7"/>
    <mergeCell ref="AD6:AD7"/>
    <mergeCell ref="AE6:AE7"/>
    <mergeCell ref="AF6:AF7"/>
    <mergeCell ref="AG6:AG7"/>
    <mergeCell ref="AI6:AI7"/>
    <mergeCell ref="AP6:AP7"/>
    <mergeCell ref="AQ6:AQ7"/>
    <mergeCell ref="AS6:AS7"/>
    <mergeCell ref="AT6:AT7"/>
    <mergeCell ref="AU6:AU7"/>
    <mergeCell ref="AV5:AW5"/>
    <mergeCell ref="AX5:AX7"/>
    <mergeCell ref="AY5:AZ5"/>
    <mergeCell ref="BA5:BB5"/>
    <mergeCell ref="AF5:AG5"/>
    <mergeCell ref="AW6:AW7"/>
    <mergeCell ref="AY6:AY7"/>
    <mergeCell ref="AZ6:AZ7"/>
    <mergeCell ref="BA6:BA7"/>
    <mergeCell ref="BB6:BB7"/>
    <mergeCell ref="BC5:BC7"/>
    <mergeCell ref="B6:B7"/>
    <mergeCell ref="D6:D7"/>
    <mergeCell ref="E6:E7"/>
    <mergeCell ref="G6:G7"/>
    <mergeCell ref="H6:H7"/>
    <mergeCell ref="AH5:AH7"/>
    <mergeCell ref="AI5:AJ5"/>
    <mergeCell ref="AK5:AL5"/>
    <mergeCell ref="AM5:AM7"/>
    <mergeCell ref="AN5:AS5"/>
    <mergeCell ref="AT5:AU5"/>
    <mergeCell ref="AJ6:AJ7"/>
    <mergeCell ref="AK6:AK7"/>
    <mergeCell ref="AL6:AL7"/>
    <mergeCell ref="AN6:AN7"/>
    <mergeCell ref="S5:T5"/>
    <mergeCell ref="U5:V5"/>
    <mergeCell ref="W5:W7"/>
    <mergeCell ref="X5:AC5"/>
    <mergeCell ref="AD5:AE5"/>
    <mergeCell ref="V6:V7"/>
    <mergeCell ref="X6:X7"/>
    <mergeCell ref="Z6:Z7"/>
    <mergeCell ref="AA6:AA7"/>
    <mergeCell ref="U6:U7"/>
    <mergeCell ref="S6:S7"/>
    <mergeCell ref="T6:T7"/>
    <mergeCell ref="A5:A7"/>
    <mergeCell ref="B5:G5"/>
    <mergeCell ref="H5:M5"/>
    <mergeCell ref="N5:O5"/>
    <mergeCell ref="P5:Q5"/>
    <mergeCell ref="J6:J7"/>
    <mergeCell ref="K6:K7"/>
    <mergeCell ref="M6:M7"/>
    <mergeCell ref="N6:N7"/>
    <mergeCell ref="O6:O7"/>
    <mergeCell ref="P6:P7"/>
    <mergeCell ref="Q6:Q7"/>
  </mergeCells>
  <conditionalFormatting sqref="B4:F4">
    <cfRule type="cellIs" dxfId="23" priority="4" operator="equal">
      <formula>B8</formula>
    </cfRule>
  </conditionalFormatting>
  <conditionalFormatting sqref="AN4:AR4">
    <cfRule type="cellIs" dxfId="22" priority="1" operator="equal">
      <formula>AN8</formula>
    </cfRule>
  </conditionalFormatting>
  <conditionalFormatting sqref="H4:L4">
    <cfRule type="cellIs" dxfId="21" priority="3" operator="equal">
      <formula>H8</formula>
    </cfRule>
  </conditionalFormatting>
  <conditionalFormatting sqref="X4:AB4">
    <cfRule type="cellIs" dxfId="20" priority="2" operator="equal">
      <formula>X8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E34"/>
  <sheetViews>
    <sheetView zoomScale="90" zoomScaleNormal="9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N14" sqref="N14"/>
    </sheetView>
  </sheetViews>
  <sheetFormatPr defaultRowHeight="15" x14ac:dyDescent="0.25"/>
  <cols>
    <col min="1" max="1" width="9.140625" style="58"/>
    <col min="2" max="2" width="17.85546875" style="58" customWidth="1"/>
    <col min="3" max="3" width="12.5703125" style="58" customWidth="1"/>
    <col min="4" max="4" width="10.5703125" style="58" customWidth="1"/>
    <col min="5" max="6" width="9.85546875" style="58" customWidth="1"/>
    <col min="7" max="7" width="9.140625" style="58" customWidth="1"/>
    <col min="8" max="8" width="8" style="58" customWidth="1"/>
    <col min="9" max="9" width="10.28515625" style="58" customWidth="1"/>
    <col min="10" max="10" width="11.28515625" style="58" customWidth="1"/>
    <col min="11" max="11" width="11.85546875" style="58" customWidth="1"/>
    <col min="12" max="31" width="9.140625" style="58"/>
    <col min="32" max="41" width="9.140625" style="59"/>
    <col min="42" max="47" width="9.140625" style="58"/>
    <col min="48" max="57" width="9.140625" style="59"/>
    <col min="58" max="16384" width="9.140625" style="58"/>
  </cols>
  <sheetData>
    <row r="4" spans="2:57" s="64" customFormat="1" ht="156" x14ac:dyDescent="0.25">
      <c r="B4" s="67"/>
      <c r="C4" s="67"/>
      <c r="D4" s="67" t="s">
        <v>95</v>
      </c>
      <c r="E4" s="67" t="s">
        <v>117</v>
      </c>
      <c r="F4" s="67" t="s">
        <v>116</v>
      </c>
      <c r="G4" s="67" t="s">
        <v>94</v>
      </c>
      <c r="H4" s="67" t="s">
        <v>114</v>
      </c>
      <c r="I4" s="67" t="s">
        <v>115</v>
      </c>
      <c r="J4" s="67" t="s">
        <v>118</v>
      </c>
      <c r="K4" s="67" t="s">
        <v>119</v>
      </c>
      <c r="AF4" s="66"/>
      <c r="AG4" s="66"/>
      <c r="AH4" s="66"/>
      <c r="AI4" s="66"/>
      <c r="AJ4" s="66"/>
      <c r="AK4" s="66"/>
      <c r="AL4" s="66"/>
      <c r="AM4" s="66"/>
      <c r="AN4" s="66"/>
      <c r="AO4" s="66"/>
      <c r="AV4" s="66"/>
      <c r="AW4" s="66"/>
      <c r="AX4" s="66"/>
      <c r="AY4" s="66"/>
      <c r="AZ4" s="66"/>
      <c r="BA4" s="66"/>
      <c r="BB4" s="66"/>
      <c r="BC4" s="66"/>
      <c r="BD4" s="66"/>
      <c r="BE4" s="66"/>
    </row>
    <row r="5" spans="2:57" x14ac:dyDescent="0.25">
      <c r="B5" s="177" t="s">
        <v>82</v>
      </c>
      <c r="C5" s="68" t="s">
        <v>103</v>
      </c>
      <c r="D5" s="69">
        <v>51425.830350000004</v>
      </c>
      <c r="E5" s="69">
        <v>2058.4447</v>
      </c>
      <c r="F5" s="70">
        <f>E5/D5</f>
        <v>4.0027447024003182E-2</v>
      </c>
      <c r="G5" s="69">
        <v>-2959.2049999999999</v>
      </c>
      <c r="H5" s="69">
        <v>32429.036</v>
      </c>
      <c r="I5" s="70">
        <f>H5/D5</f>
        <v>0.63059819898464697</v>
      </c>
      <c r="J5" s="69">
        <v>2881.3389999999999</v>
      </c>
      <c r="K5" s="70">
        <f>J5/D5</f>
        <v>5.6029022387968107E-2</v>
      </c>
    </row>
    <row r="6" spans="2:57" x14ac:dyDescent="0.25">
      <c r="B6" s="177"/>
      <c r="C6" s="68" t="s">
        <v>102</v>
      </c>
      <c r="D6" s="69">
        <v>53729.949759999996</v>
      </c>
      <c r="E6" s="69">
        <v>2956.8502999999996</v>
      </c>
      <c r="F6" s="70">
        <f>E6/D6</f>
        <v>5.5031696720499589E-2</v>
      </c>
      <c r="G6" s="69">
        <v>-1703.2650000000001</v>
      </c>
      <c r="H6" s="69">
        <v>35945.625</v>
      </c>
      <c r="I6" s="70">
        <f>H6/D6</f>
        <v>0.66900537150251005</v>
      </c>
      <c r="J6" s="69">
        <v>3235.895</v>
      </c>
      <c r="K6" s="70">
        <f>J6/D6</f>
        <v>6.022516332983819E-2</v>
      </c>
    </row>
    <row r="7" spans="2:57" ht="29.25" customHeight="1" x14ac:dyDescent="0.25">
      <c r="B7" s="177"/>
      <c r="C7" s="68" t="s">
        <v>112</v>
      </c>
      <c r="D7" s="70">
        <f t="shared" ref="D7" si="0">D6/D5</f>
        <v>1.0448047098961426</v>
      </c>
      <c r="E7" s="70">
        <f t="shared" ref="E7" si="1">E6/E5</f>
        <v>1.4364487421012571</v>
      </c>
      <c r="F7" s="69"/>
      <c r="G7" s="70">
        <f t="shared" ref="G7" si="2">G6/G5</f>
        <v>0.57558195528866707</v>
      </c>
      <c r="H7" s="70">
        <f t="shared" ref="H7" si="3">H6/H5</f>
        <v>1.1084395169810166</v>
      </c>
      <c r="I7" s="69"/>
      <c r="J7" s="70">
        <f t="shared" ref="J7" si="4">J6/J5</f>
        <v>1.1230525113497578</v>
      </c>
      <c r="K7" s="69"/>
    </row>
    <row r="8" spans="2:57" ht="28.5" customHeight="1" x14ac:dyDescent="0.25">
      <c r="B8" s="177"/>
      <c r="C8" s="68" t="s">
        <v>113</v>
      </c>
      <c r="D8" s="69">
        <f t="shared" ref="D8:E8" si="5">D6-D5</f>
        <v>2304.1194099999921</v>
      </c>
      <c r="E8" s="69">
        <f t="shared" si="5"/>
        <v>898.40559999999959</v>
      </c>
      <c r="F8" s="69">
        <f>(F6-F5)*100</f>
        <v>1.5004249696496406</v>
      </c>
      <c r="G8" s="69">
        <f t="shared" ref="G8:H8" si="6">G6-G5</f>
        <v>1255.9399999999998</v>
      </c>
      <c r="H8" s="69">
        <f t="shared" si="6"/>
        <v>3516.5889999999999</v>
      </c>
      <c r="I8" s="69">
        <f>(I6-I5)*100</f>
        <v>3.8407172517863075</v>
      </c>
      <c r="J8" s="69">
        <f t="shared" ref="J8" si="7">J6-J5</f>
        <v>354.55600000000004</v>
      </c>
      <c r="K8" s="69">
        <f>(K6-K5)*100</f>
        <v>0.41961409418700829</v>
      </c>
    </row>
    <row r="9" spans="2:57" x14ac:dyDescent="0.2">
      <c r="B9" s="177"/>
      <c r="C9" s="68" t="s">
        <v>101</v>
      </c>
      <c r="D9" s="71">
        <v>57594.303100000005</v>
      </c>
      <c r="E9" s="71">
        <v>3515.0557999999996</v>
      </c>
      <c r="F9" s="70">
        <f t="shared" ref="F9:F32" si="8">E9/D9</f>
        <v>6.103131057766023E-2</v>
      </c>
      <c r="G9" s="71">
        <v>521.52700000000004</v>
      </c>
      <c r="H9" s="71">
        <v>38347.735000000001</v>
      </c>
      <c r="I9" s="70">
        <f>H9/D9</f>
        <v>0.66582514130638026</v>
      </c>
      <c r="J9" s="71">
        <v>3496.9949999999999</v>
      </c>
      <c r="K9" s="70">
        <f>J9/D9</f>
        <v>6.0717724006977343E-2</v>
      </c>
    </row>
    <row r="10" spans="2:57" ht="28.5" customHeight="1" x14ac:dyDescent="0.25">
      <c r="B10" s="177"/>
      <c r="C10" s="68" t="s">
        <v>112</v>
      </c>
      <c r="D10" s="70">
        <f>D9/D6</f>
        <v>1.071921774676158</v>
      </c>
      <c r="E10" s="70">
        <f t="shared" ref="E10:J10" si="9">E9/E6</f>
        <v>1.1887838217579023</v>
      </c>
      <c r="F10" s="69"/>
      <c r="G10" s="70">
        <f t="shared" si="9"/>
        <v>-0.30619251848655377</v>
      </c>
      <c r="H10" s="70">
        <f t="shared" si="9"/>
        <v>1.0668262132039712</v>
      </c>
      <c r="I10" s="72"/>
      <c r="J10" s="70">
        <f t="shared" si="9"/>
        <v>1.0806886502806796</v>
      </c>
      <c r="K10" s="72">
        <f>(K9-K6)*100</f>
        <v>4.925606771391533E-2</v>
      </c>
    </row>
    <row r="11" spans="2:57" ht="30" customHeight="1" x14ac:dyDescent="0.25">
      <c r="B11" s="177"/>
      <c r="C11" s="68" t="s">
        <v>113</v>
      </c>
      <c r="D11" s="69">
        <f>D9-D6</f>
        <v>3864.3533400000088</v>
      </c>
      <c r="E11" s="69">
        <f t="shared" ref="E11:J11" si="10">E9-E6</f>
        <v>558.20550000000003</v>
      </c>
      <c r="F11" s="69">
        <f>(F9-F6)*100</f>
        <v>0.59996138571606417</v>
      </c>
      <c r="G11" s="69">
        <f t="shared" si="10"/>
        <v>2224.7920000000004</v>
      </c>
      <c r="H11" s="69">
        <f t="shared" si="10"/>
        <v>2402.1100000000006</v>
      </c>
      <c r="I11" s="72">
        <f>(I9-I6)*100</f>
        <v>-0.31802301961297852</v>
      </c>
      <c r="J11" s="69">
        <f t="shared" si="10"/>
        <v>261.09999999999991</v>
      </c>
      <c r="K11" s="72">
        <f>(K9-K6)*100</f>
        <v>4.925606771391533E-2</v>
      </c>
    </row>
    <row r="12" spans="2:57" x14ac:dyDescent="0.2">
      <c r="B12" s="177"/>
      <c r="C12" s="68" t="s">
        <v>100</v>
      </c>
      <c r="D12" s="71">
        <v>62061.695369999994</v>
      </c>
      <c r="E12" s="71">
        <v>4226.5437000000002</v>
      </c>
      <c r="F12" s="70">
        <f t="shared" si="8"/>
        <v>6.8102291998343792E-2</v>
      </c>
      <c r="G12" s="71">
        <v>1702.11</v>
      </c>
      <c r="H12" s="71">
        <v>42800.207999999999</v>
      </c>
      <c r="I12" s="70">
        <f>H12/D12</f>
        <v>0.68963968426633082</v>
      </c>
      <c r="J12" s="71">
        <v>3511.5390000000002</v>
      </c>
      <c r="K12" s="70">
        <f>J12/D12</f>
        <v>5.6581422390491819E-2</v>
      </c>
    </row>
    <row r="13" spans="2:57" ht="27.75" customHeight="1" x14ac:dyDescent="0.25">
      <c r="B13" s="177"/>
      <c r="C13" s="68" t="s">
        <v>112</v>
      </c>
      <c r="D13" s="70">
        <f t="shared" ref="D13" si="11">D12/D9</f>
        <v>1.0775665652598196</v>
      </c>
      <c r="E13" s="70">
        <f t="shared" ref="E13" si="12">E12/E9</f>
        <v>1.2024115520442096</v>
      </c>
      <c r="F13" s="70"/>
      <c r="G13" s="70">
        <f t="shared" ref="G13" si="13">G12/G9</f>
        <v>3.2637044678415497</v>
      </c>
      <c r="H13" s="70">
        <f t="shared" ref="H13" si="14">H12/H9</f>
        <v>1.1161078483514084</v>
      </c>
      <c r="I13" s="68"/>
      <c r="J13" s="70">
        <f t="shared" ref="J13" si="15">J12/J9</f>
        <v>1.0041589993694586</v>
      </c>
      <c r="K13" s="68"/>
    </row>
    <row r="14" spans="2:57" ht="29.25" customHeight="1" x14ac:dyDescent="0.25">
      <c r="B14" s="177"/>
      <c r="C14" s="68" t="s">
        <v>113</v>
      </c>
      <c r="D14" s="69">
        <f t="shared" ref="D14:E14" si="16">D12-D9</f>
        <v>4467.3922699999894</v>
      </c>
      <c r="E14" s="69">
        <f t="shared" si="16"/>
        <v>711.48790000000054</v>
      </c>
      <c r="F14" s="69">
        <f>(F12-F9)*100</f>
        <v>0.70709814206835619</v>
      </c>
      <c r="G14" s="69">
        <f t="shared" ref="G14:H14" si="17">G12-G9</f>
        <v>1180.5829999999999</v>
      </c>
      <c r="H14" s="69">
        <f t="shared" si="17"/>
        <v>4452.4729999999981</v>
      </c>
      <c r="I14" s="69">
        <f>(I12-I9)*100</f>
        <v>2.3814542959950558</v>
      </c>
      <c r="J14" s="69">
        <f>J12-J9</f>
        <v>14.544000000000324</v>
      </c>
      <c r="K14" s="69">
        <f>(K12-K9)*100</f>
        <v>-0.41363016164855243</v>
      </c>
    </row>
    <row r="15" spans="2:57" x14ac:dyDescent="0.25">
      <c r="B15" s="177" t="s">
        <v>79</v>
      </c>
      <c r="C15" s="68" t="s">
        <v>103</v>
      </c>
      <c r="D15" s="73">
        <v>51162.903259999999</v>
      </c>
      <c r="E15" s="73">
        <v>222.05449999999999</v>
      </c>
      <c r="F15" s="70">
        <f>E15/D15</f>
        <v>4.34014658768604E-3</v>
      </c>
      <c r="G15" s="73">
        <v>-4257.5309999999999</v>
      </c>
      <c r="H15" s="73">
        <v>37326.317999999999</v>
      </c>
      <c r="I15" s="70">
        <f>H15/D15</f>
        <v>0.72955824673034786</v>
      </c>
      <c r="J15" s="73">
        <v>2044.56</v>
      </c>
      <c r="K15" s="70">
        <f>J15/D15</f>
        <v>3.996176662629837E-2</v>
      </c>
    </row>
    <row r="16" spans="2:57" x14ac:dyDescent="0.25">
      <c r="B16" s="177"/>
      <c r="C16" s="68" t="s">
        <v>102</v>
      </c>
      <c r="D16" s="73">
        <v>52213.816829999996</v>
      </c>
      <c r="E16" s="73">
        <v>34.993699999999997</v>
      </c>
      <c r="F16" s="70">
        <f>E16/D16</f>
        <v>6.7019999924414642E-4</v>
      </c>
      <c r="G16" s="73">
        <v>-5839.759</v>
      </c>
      <c r="H16" s="73">
        <v>38318.809000000001</v>
      </c>
      <c r="I16" s="70">
        <f>H16/D16</f>
        <v>0.73388254922562046</v>
      </c>
      <c r="J16" s="73">
        <v>2291.335</v>
      </c>
      <c r="K16" s="70">
        <f>J16/D16</f>
        <v>4.3883690929169716E-2</v>
      </c>
    </row>
    <row r="17" spans="2:11" ht="24" x14ac:dyDescent="0.25">
      <c r="B17" s="177"/>
      <c r="C17" s="68" t="s">
        <v>112</v>
      </c>
      <c r="D17" s="70">
        <f t="shared" ref="D17" si="18">D16/D15</f>
        <v>1.0205405382227717</v>
      </c>
      <c r="E17" s="70">
        <f t="shared" ref="E17" si="19">E16/E15</f>
        <v>0.15759059149893381</v>
      </c>
      <c r="F17" s="69"/>
      <c r="G17" s="70">
        <f t="shared" ref="G17" si="20">G16/G15</f>
        <v>1.3716304120862537</v>
      </c>
      <c r="H17" s="70">
        <f t="shared" ref="H17" si="21">H16/H15</f>
        <v>1.0265895768235163</v>
      </c>
      <c r="I17" s="69"/>
      <c r="J17" s="70">
        <f t="shared" ref="J17" si="22">J16/J15</f>
        <v>1.1206983409633369</v>
      </c>
      <c r="K17" s="68"/>
    </row>
    <row r="18" spans="2:11" ht="24" x14ac:dyDescent="0.25">
      <c r="B18" s="177"/>
      <c r="C18" s="68" t="s">
        <v>113</v>
      </c>
      <c r="D18" s="69">
        <f t="shared" ref="D18:E18" si="23">D16-D15</f>
        <v>1050.913569999997</v>
      </c>
      <c r="E18" s="69">
        <f t="shared" si="23"/>
        <v>-187.0608</v>
      </c>
      <c r="F18" s="69">
        <f>(F16-F15)*100</f>
        <v>-0.36699465884418936</v>
      </c>
      <c r="G18" s="69">
        <f t="shared" ref="G18:H18" si="24">G16-G15</f>
        <v>-1582.2280000000001</v>
      </c>
      <c r="H18" s="69">
        <f t="shared" si="24"/>
        <v>992.4910000000018</v>
      </c>
      <c r="I18" s="69">
        <f>(I16-I15)*100</f>
        <v>0.43243024952726028</v>
      </c>
      <c r="J18" s="69">
        <f t="shared" ref="J18" si="25">J16-J15</f>
        <v>246.77500000000009</v>
      </c>
      <c r="K18" s="69">
        <f>(K16-K15)*100</f>
        <v>0.39219243028713463</v>
      </c>
    </row>
    <row r="19" spans="2:11" x14ac:dyDescent="0.25">
      <c r="B19" s="177"/>
      <c r="C19" s="68" t="s">
        <v>101</v>
      </c>
      <c r="D19" s="73">
        <v>54962.857329999999</v>
      </c>
      <c r="E19" s="73">
        <v>0</v>
      </c>
      <c r="F19" s="70">
        <f t="shared" si="8"/>
        <v>0</v>
      </c>
      <c r="G19" s="73">
        <v>-7316.8710000000001</v>
      </c>
      <c r="H19" s="73">
        <v>39751.699000000001</v>
      </c>
      <c r="I19" s="70">
        <f>H19/D19</f>
        <v>0.72324658744229087</v>
      </c>
      <c r="J19" s="73">
        <v>2199.1329999999998</v>
      </c>
      <c r="K19" s="70">
        <f>J19/D19</f>
        <v>4.0011256816513109E-2</v>
      </c>
    </row>
    <row r="20" spans="2:11" ht="24" x14ac:dyDescent="0.25">
      <c r="B20" s="177"/>
      <c r="C20" s="68" t="s">
        <v>112</v>
      </c>
      <c r="D20" s="70">
        <f t="shared" ref="D20" si="26">D19/D16</f>
        <v>1.0526496752564642</v>
      </c>
      <c r="E20" s="70"/>
      <c r="F20" s="69"/>
      <c r="G20" s="70">
        <f t="shared" ref="G20" si="27">G19/G16</f>
        <v>1.2529405751161991</v>
      </c>
      <c r="H20" s="70">
        <f t="shared" ref="H20" si="28">H19/H16</f>
        <v>1.0373939075194116</v>
      </c>
      <c r="I20" s="72"/>
      <c r="J20" s="70">
        <f t="shared" ref="J20" si="29">J19/J16</f>
        <v>0.95976057625794564</v>
      </c>
      <c r="K20" s="68"/>
    </row>
    <row r="21" spans="2:11" ht="24" x14ac:dyDescent="0.25">
      <c r="B21" s="177"/>
      <c r="C21" s="68" t="s">
        <v>113</v>
      </c>
      <c r="D21" s="69">
        <f t="shared" ref="D21" si="30">D19-D16</f>
        <v>2749.0405000000028</v>
      </c>
      <c r="E21" s="69"/>
      <c r="F21" s="69">
        <f>(F19-F16)*100</f>
        <v>-6.7019999924414639E-2</v>
      </c>
      <c r="G21" s="69">
        <f t="shared" ref="G21:H21" si="31">G19-G16</f>
        <v>-1477.1120000000001</v>
      </c>
      <c r="H21" s="69">
        <f t="shared" si="31"/>
        <v>1432.8899999999994</v>
      </c>
      <c r="I21" s="72">
        <f>(I19-I16)*100</f>
        <v>-1.0635961783329595</v>
      </c>
      <c r="J21" s="69">
        <f t="shared" ref="J21" si="32">J19-J16</f>
        <v>-92.202000000000226</v>
      </c>
      <c r="K21" s="72">
        <f>(K19-K16)*100</f>
        <v>-0.38724341126566075</v>
      </c>
    </row>
    <row r="22" spans="2:11" x14ac:dyDescent="0.25">
      <c r="B22" s="177"/>
      <c r="C22" s="68" t="s">
        <v>100</v>
      </c>
      <c r="D22" s="73">
        <v>60935.394950000002</v>
      </c>
      <c r="E22" s="73">
        <v>0</v>
      </c>
      <c r="F22" s="70"/>
      <c r="G22" s="73">
        <v>-2031.0039999999999</v>
      </c>
      <c r="H22" s="73">
        <v>41582.644999999997</v>
      </c>
      <c r="I22" s="70">
        <f>H22/D22</f>
        <v>0.6824054399601458</v>
      </c>
      <c r="J22" s="73">
        <v>2105.252</v>
      </c>
      <c r="K22" s="70">
        <f>J22/D22</f>
        <v>3.4548918600223168E-2</v>
      </c>
    </row>
    <row r="23" spans="2:11" ht="24" x14ac:dyDescent="0.25">
      <c r="B23" s="177"/>
      <c r="C23" s="68" t="s">
        <v>112</v>
      </c>
      <c r="D23" s="70">
        <f t="shared" ref="D23" si="33">D22/D19</f>
        <v>1.1086649768613841</v>
      </c>
      <c r="E23" s="70"/>
      <c r="F23" s="70"/>
      <c r="G23" s="70">
        <f t="shared" ref="G23" si="34">G22/G19</f>
        <v>0.27757821615277894</v>
      </c>
      <c r="H23" s="70">
        <f t="shared" ref="H23" si="35">H22/H19</f>
        <v>1.0460595659068559</v>
      </c>
      <c r="I23" s="68"/>
      <c r="J23" s="70">
        <f t="shared" ref="J23" si="36">J22/J19</f>
        <v>0.95730999443871745</v>
      </c>
      <c r="K23" s="68"/>
    </row>
    <row r="24" spans="2:11" ht="24" x14ac:dyDescent="0.25">
      <c r="B24" s="177"/>
      <c r="C24" s="68" t="s">
        <v>113</v>
      </c>
      <c r="D24" s="69">
        <f>D22-D19</f>
        <v>5972.5376200000028</v>
      </c>
      <c r="E24" s="69"/>
      <c r="F24" s="69">
        <f>(F22-F19)*100</f>
        <v>0</v>
      </c>
      <c r="G24" s="69">
        <f t="shared" ref="G24:H24" si="37">G22-G19</f>
        <v>5285.8670000000002</v>
      </c>
      <c r="H24" s="69">
        <f t="shared" si="37"/>
        <v>1830.9459999999963</v>
      </c>
      <c r="I24" s="69">
        <f>(I22-I19)*100</f>
        <v>-4.0841147482145068</v>
      </c>
      <c r="J24" s="69">
        <f>J22-J19</f>
        <v>-93.880999999999858</v>
      </c>
      <c r="K24" s="69">
        <f>(K22-K19)*100</f>
        <v>-0.54623382162899414</v>
      </c>
    </row>
    <row r="25" spans="2:11" x14ac:dyDescent="0.25">
      <c r="B25" s="177" t="s">
        <v>69</v>
      </c>
      <c r="C25" s="68" t="s">
        <v>103</v>
      </c>
      <c r="D25" s="73">
        <v>63424.619899999998</v>
      </c>
      <c r="E25" s="73">
        <v>968.81319999999994</v>
      </c>
      <c r="F25" s="70">
        <f>E25/D25</f>
        <v>1.5275033599373608E-2</v>
      </c>
      <c r="G25" s="73">
        <v>-4798.5429999999997</v>
      </c>
      <c r="H25" s="73">
        <v>45651.211000000003</v>
      </c>
      <c r="I25" s="70">
        <f>H25/D25</f>
        <v>0.71977114048104851</v>
      </c>
      <c r="J25" s="73">
        <v>1927.6079999999999</v>
      </c>
      <c r="K25" s="70">
        <f>J25/D25</f>
        <v>3.0392109610419597E-2</v>
      </c>
    </row>
    <row r="26" spans="2:11" x14ac:dyDescent="0.25">
      <c r="B26" s="177"/>
      <c r="C26" s="68" t="s">
        <v>102</v>
      </c>
      <c r="D26" s="73">
        <v>75485.868199999997</v>
      </c>
      <c r="E26" s="73">
        <v>1477.6305</v>
      </c>
      <c r="F26" s="70">
        <f>E26/D26</f>
        <v>1.9574928860657922E-2</v>
      </c>
      <c r="G26" s="73">
        <v>-2660.7730000000001</v>
      </c>
      <c r="H26" s="73">
        <v>55747.487999999998</v>
      </c>
      <c r="I26" s="70">
        <f>H26/D26</f>
        <v>0.73851555700858984</v>
      </c>
      <c r="J26" s="73">
        <v>2326.23</v>
      </c>
      <c r="K26" s="70">
        <f>J26/D26</f>
        <v>3.0816761540539587E-2</v>
      </c>
    </row>
    <row r="27" spans="2:11" ht="24" x14ac:dyDescent="0.25">
      <c r="B27" s="177"/>
      <c r="C27" s="68" t="s">
        <v>112</v>
      </c>
      <c r="D27" s="70">
        <f t="shared" ref="D27" si="38">D26/D25</f>
        <v>1.1901666627094758</v>
      </c>
      <c r="E27" s="70">
        <f t="shared" ref="E27" si="39">E26/E25</f>
        <v>1.5251964981484563</v>
      </c>
      <c r="F27" s="69"/>
      <c r="G27" s="70">
        <f t="shared" ref="G27" si="40">G26/G25</f>
        <v>0.55449602097970163</v>
      </c>
      <c r="H27" s="70">
        <f t="shared" ref="H27" si="41">H26/H25</f>
        <v>1.221161208625988</v>
      </c>
      <c r="I27" s="69"/>
      <c r="J27" s="70">
        <f t="shared" ref="J27" si="42">J26/J25</f>
        <v>1.2067961950770074</v>
      </c>
      <c r="K27" s="68"/>
    </row>
    <row r="28" spans="2:11" ht="24" x14ac:dyDescent="0.25">
      <c r="B28" s="177"/>
      <c r="C28" s="68" t="s">
        <v>113</v>
      </c>
      <c r="D28" s="69">
        <f t="shared" ref="D28:E28" si="43">D26-D25</f>
        <v>12061.248299999999</v>
      </c>
      <c r="E28" s="69">
        <f t="shared" si="43"/>
        <v>508.81730000000005</v>
      </c>
      <c r="F28" s="69">
        <f>(F26-F25)*100</f>
        <v>0.42998952612843133</v>
      </c>
      <c r="G28" s="69">
        <f t="shared" ref="G28:H28" si="44">G26-G25</f>
        <v>2137.7699999999995</v>
      </c>
      <c r="H28" s="69">
        <f t="shared" si="44"/>
        <v>10096.276999999995</v>
      </c>
      <c r="I28" s="69">
        <f>(I26-I25)*100</f>
        <v>1.874441652754133</v>
      </c>
      <c r="J28" s="69">
        <f t="shared" ref="J28" si="45">J26-J25</f>
        <v>398.62200000000007</v>
      </c>
      <c r="K28" s="69">
        <f>(K26-K25)*100</f>
        <v>4.2465193011998956E-2</v>
      </c>
    </row>
    <row r="29" spans="2:11" x14ac:dyDescent="0.25">
      <c r="B29" s="177"/>
      <c r="C29" s="68" t="s">
        <v>101</v>
      </c>
      <c r="D29" s="73">
        <v>75423.215379999994</v>
      </c>
      <c r="E29" s="73">
        <v>1253.9866999999999</v>
      </c>
      <c r="F29" s="70">
        <f t="shared" si="8"/>
        <v>1.6626004257205403E-2</v>
      </c>
      <c r="G29" s="73">
        <v>-788.98199999999997</v>
      </c>
      <c r="H29" s="73">
        <v>54158.519</v>
      </c>
      <c r="I29" s="70">
        <f>H29/D29</f>
        <v>0.71806165684049106</v>
      </c>
      <c r="J29" s="73">
        <v>2484.4409999999998</v>
      </c>
      <c r="K29" s="70">
        <f>J29/D29</f>
        <v>3.2940003783752766E-2</v>
      </c>
    </row>
    <row r="30" spans="2:11" ht="24" x14ac:dyDescent="0.25">
      <c r="B30" s="177"/>
      <c r="C30" s="68" t="s">
        <v>112</v>
      </c>
      <c r="D30" s="70">
        <f t="shared" ref="D30" si="46">D29/D26</f>
        <v>0.99917000596940864</v>
      </c>
      <c r="E30" s="70">
        <f t="shared" ref="E30" si="47">E29/E26</f>
        <v>0.84864700613583699</v>
      </c>
      <c r="F30" s="69"/>
      <c r="G30" s="70">
        <f t="shared" ref="G30" si="48">G29/G26</f>
        <v>0.2965236042308006</v>
      </c>
      <c r="H30" s="70">
        <f t="shared" ref="H30" si="49">H29/H26</f>
        <v>0.97149702960606943</v>
      </c>
      <c r="I30" s="72"/>
      <c r="J30" s="70">
        <f t="shared" ref="J30" si="50">J29/J26</f>
        <v>1.068011761519712</v>
      </c>
      <c r="K30" s="68"/>
    </row>
    <row r="31" spans="2:11" ht="24" x14ac:dyDescent="0.25">
      <c r="B31" s="177"/>
      <c r="C31" s="68" t="s">
        <v>113</v>
      </c>
      <c r="D31" s="69">
        <f t="shared" ref="D31:E31" si="51">D29-D26</f>
        <v>-62.652820000002976</v>
      </c>
      <c r="E31" s="69">
        <f t="shared" si="51"/>
        <v>-223.64380000000006</v>
      </c>
      <c r="F31" s="69">
        <f>(F29-F26)*100</f>
        <v>-0.29489246034525191</v>
      </c>
      <c r="G31" s="69">
        <f t="shared" ref="G31:H31" si="52">G29-G26</f>
        <v>1871.7910000000002</v>
      </c>
      <c r="H31" s="69">
        <f t="shared" si="52"/>
        <v>-1588.9689999999973</v>
      </c>
      <c r="I31" s="72">
        <f>(I29-I26)*100</f>
        <v>-2.0453900168098782</v>
      </c>
      <c r="J31" s="69">
        <f t="shared" ref="J31" si="53">J29-J26</f>
        <v>158.21099999999979</v>
      </c>
      <c r="K31" s="72">
        <f>(K29-K26)*100</f>
        <v>0.21232422432131798</v>
      </c>
    </row>
    <row r="32" spans="2:11" x14ac:dyDescent="0.25">
      <c r="B32" s="177"/>
      <c r="C32" s="68" t="s">
        <v>100</v>
      </c>
      <c r="D32" s="73">
        <v>79903.261830000003</v>
      </c>
      <c r="E32" s="73">
        <v>1253.6882000000001</v>
      </c>
      <c r="F32" s="70">
        <f t="shared" si="8"/>
        <v>1.5690075364724318E-2</v>
      </c>
      <c r="G32" s="73">
        <v>-358.27600000000001</v>
      </c>
      <c r="H32" s="73">
        <v>58131.682999999997</v>
      </c>
      <c r="I32" s="70">
        <f>H32/D32</f>
        <v>0.72752578140901658</v>
      </c>
      <c r="J32" s="73">
        <v>2736.9430000000002</v>
      </c>
      <c r="K32" s="70">
        <f>J32/D32</f>
        <v>3.4253207407515418E-2</v>
      </c>
    </row>
    <row r="33" spans="2:11" ht="24" x14ac:dyDescent="0.25">
      <c r="B33" s="177"/>
      <c r="C33" s="68" t="s">
        <v>112</v>
      </c>
      <c r="D33" s="70">
        <f>D32/D29</f>
        <v>1.059398773009457</v>
      </c>
      <c r="E33" s="70">
        <f t="shared" ref="E33" si="54">E32/E29</f>
        <v>0.99976195919781297</v>
      </c>
      <c r="F33" s="70"/>
      <c r="G33" s="70">
        <f t="shared" ref="G33" si="55">G32/G29</f>
        <v>0.45409907957342505</v>
      </c>
      <c r="H33" s="70">
        <f t="shared" ref="H33" si="56">H32/H29</f>
        <v>1.0733617549623171</v>
      </c>
      <c r="I33" s="68"/>
      <c r="J33" s="70">
        <f t="shared" ref="J33" si="57">J32/J29</f>
        <v>1.1016333251624815</v>
      </c>
      <c r="K33" s="68"/>
    </row>
    <row r="34" spans="2:11" ht="24" x14ac:dyDescent="0.25">
      <c r="B34" s="177"/>
      <c r="C34" s="68" t="s">
        <v>113</v>
      </c>
      <c r="D34" s="69">
        <f>D32-D31</f>
        <v>79965.914650000006</v>
      </c>
      <c r="E34" s="69">
        <f>E32-E29</f>
        <v>-0.29849999999987631</v>
      </c>
      <c r="F34" s="69">
        <f>(F32-F29)*100</f>
        <v>-9.3592889248108463E-2</v>
      </c>
      <c r="G34" s="69">
        <f t="shared" ref="G34:H34" si="58">G32-G29</f>
        <v>430.70599999999996</v>
      </c>
      <c r="H34" s="69">
        <f t="shared" si="58"/>
        <v>3973.163999999997</v>
      </c>
      <c r="I34" s="69">
        <f>(I32-I29)*100</f>
        <v>0.94641245685255226</v>
      </c>
      <c r="J34" s="69">
        <f>J32-J29</f>
        <v>252.50200000000041</v>
      </c>
      <c r="K34" s="69">
        <f>(K32-K29)*100</f>
        <v>0.13132036237626515</v>
      </c>
    </row>
  </sheetData>
  <mergeCells count="3">
    <mergeCell ref="B5:B14"/>
    <mergeCell ref="B15:B24"/>
    <mergeCell ref="B25:B34"/>
  </mergeCells>
  <printOptions horizontalCentered="1"/>
  <pageMargins left="0.19685039370078741" right="0.19685039370078741" top="0.19685039370078741" bottom="0.19685039370078741" header="0" footer="0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D14"/>
  <sheetViews>
    <sheetView zoomScaleNormal="100" workbookViewId="0">
      <pane xSplit="1" ySplit="4" topLeftCell="B5" activePane="bottomRight" state="frozen"/>
      <selection pane="topRight" activeCell="C1" sqref="C1"/>
      <selection pane="bottomLeft" activeCell="A6" sqref="A6"/>
      <selection pane="bottomRight" activeCell="O7" sqref="O7"/>
    </sheetView>
  </sheetViews>
  <sheetFormatPr defaultRowHeight="15" x14ac:dyDescent="0.25"/>
  <cols>
    <col min="1" max="1" width="9.140625" style="58"/>
    <col min="2" max="2" width="12.5703125" style="58" customWidth="1"/>
    <col min="3" max="3" width="10.5703125" style="58" customWidth="1"/>
    <col min="4" max="4" width="9.85546875" style="58" customWidth="1"/>
    <col min="5" max="5" width="12.140625" style="58" customWidth="1"/>
    <col min="6" max="6" width="9.140625" style="58" customWidth="1"/>
    <col min="7" max="7" width="11" style="58" customWidth="1"/>
    <col min="8" max="8" width="10.28515625" style="58" customWidth="1"/>
    <col min="9" max="9" width="11.28515625" style="58" customWidth="1"/>
    <col min="10" max="10" width="11.85546875" style="58" customWidth="1"/>
    <col min="11" max="11" width="11.42578125" style="58" bestFit="1" customWidth="1"/>
    <col min="12" max="30" width="9.140625" style="58"/>
    <col min="31" max="40" width="9.140625" style="59"/>
    <col min="41" max="46" width="9.140625" style="58"/>
    <col min="47" max="56" width="9.140625" style="59"/>
    <col min="57" max="16384" width="9.140625" style="58"/>
  </cols>
  <sheetData>
    <row r="4" spans="2:56" s="64" customFormat="1" ht="156" x14ac:dyDescent="0.25">
      <c r="B4" s="67" t="s">
        <v>120</v>
      </c>
      <c r="C4" s="67" t="s">
        <v>95</v>
      </c>
      <c r="D4" s="67" t="s">
        <v>117</v>
      </c>
      <c r="E4" s="67" t="s">
        <v>116</v>
      </c>
      <c r="F4" s="67" t="s">
        <v>94</v>
      </c>
      <c r="G4" s="67" t="s">
        <v>114</v>
      </c>
      <c r="H4" s="67" t="s">
        <v>121</v>
      </c>
      <c r="I4" s="67" t="s">
        <v>118</v>
      </c>
      <c r="J4" s="67" t="s">
        <v>122</v>
      </c>
      <c r="AE4" s="66"/>
      <c r="AF4" s="66"/>
      <c r="AG4" s="66"/>
      <c r="AH4" s="66"/>
      <c r="AI4" s="66"/>
      <c r="AJ4" s="66"/>
      <c r="AK4" s="66"/>
      <c r="AL4" s="66"/>
      <c r="AM4" s="66"/>
      <c r="AN4" s="66"/>
      <c r="AU4" s="66"/>
      <c r="AV4" s="66"/>
      <c r="AW4" s="66"/>
      <c r="AX4" s="66"/>
      <c r="AY4" s="66"/>
      <c r="AZ4" s="66"/>
      <c r="BA4" s="66"/>
      <c r="BB4" s="66"/>
      <c r="BC4" s="66"/>
      <c r="BD4" s="66"/>
    </row>
    <row r="5" spans="2:56" x14ac:dyDescent="0.25">
      <c r="B5" s="68" t="s">
        <v>103</v>
      </c>
      <c r="C5" s="126">
        <v>8161641.3189587779</v>
      </c>
      <c r="D5" s="126">
        <v>418828.40494147997</v>
      </c>
      <c r="E5" s="127">
        <v>5.1316688466641905E-2</v>
      </c>
      <c r="F5" s="126">
        <v>-641476.58700000006</v>
      </c>
      <c r="G5" s="126">
        <v>5959226.1770000001</v>
      </c>
      <c r="H5" s="127">
        <v>0.73015046166721875</v>
      </c>
      <c r="I5" s="126">
        <v>260163.58</v>
      </c>
      <c r="J5" s="127">
        <f>I5/C5</f>
        <v>3.187637998691057E-2</v>
      </c>
      <c r="K5" s="131">
        <f>D5/I5</f>
        <v>1.6098656273928886</v>
      </c>
    </row>
    <row r="6" spans="2:56" x14ac:dyDescent="0.25">
      <c r="B6" s="68" t="s">
        <v>102</v>
      </c>
      <c r="C6" s="126">
        <v>8902173.7568305098</v>
      </c>
      <c r="D6" s="126">
        <v>439771.94010000001</v>
      </c>
      <c r="E6" s="127">
        <v>4.9400511842691154E-2</v>
      </c>
      <c r="F6" s="126">
        <v>-447554.64500000002</v>
      </c>
      <c r="G6" s="126">
        <v>6455590.0659999996</v>
      </c>
      <c r="H6" s="127">
        <v>0.72517008118907123</v>
      </c>
      <c r="I6" s="126">
        <v>292732.522</v>
      </c>
      <c r="J6" s="127">
        <f>I6/C6</f>
        <v>3.2883263121593259E-2</v>
      </c>
      <c r="K6" s="131">
        <f>D6/I6</f>
        <v>1.502299563763537</v>
      </c>
    </row>
    <row r="7" spans="2:56" ht="29.25" customHeight="1" x14ac:dyDescent="0.25">
      <c r="B7" s="68" t="s">
        <v>112</v>
      </c>
      <c r="C7" s="127">
        <f t="shared" ref="C7:D7" si="0">C6/C5</f>
        <v>1.090733273974138</v>
      </c>
      <c r="D7" s="127">
        <f t="shared" si="0"/>
        <v>1.0500050495893332</v>
      </c>
      <c r="E7" s="126"/>
      <c r="F7" s="127">
        <f t="shared" ref="F7:G7" si="1">F6/F5</f>
        <v>0.69769443510492457</v>
      </c>
      <c r="G7" s="127">
        <f t="shared" si="1"/>
        <v>1.0832933461924548</v>
      </c>
      <c r="H7" s="126"/>
      <c r="I7" s="127">
        <f t="shared" ref="I7" si="2">I6/I5</f>
        <v>1.1251864000333944</v>
      </c>
      <c r="J7" s="126"/>
      <c r="K7" s="131"/>
    </row>
    <row r="8" spans="2:56" ht="28.5" customHeight="1" x14ac:dyDescent="0.25">
      <c r="B8" s="68" t="s">
        <v>113</v>
      </c>
      <c r="C8" s="126">
        <f t="shared" ref="C8:D8" si="3">C6-C5</f>
        <v>740532.43787173182</v>
      </c>
      <c r="D8" s="126">
        <f t="shared" si="3"/>
        <v>20943.535158520041</v>
      </c>
      <c r="E8" s="126">
        <f>(E6-E5)*100</f>
        <v>-0.19161766239507508</v>
      </c>
      <c r="F8" s="126">
        <f t="shared" ref="F8:G8" si="4">F6-F5</f>
        <v>193921.94200000004</v>
      </c>
      <c r="G8" s="126">
        <f t="shared" si="4"/>
        <v>496363.8889999995</v>
      </c>
      <c r="H8" s="126">
        <f>(H6-H5)*100</f>
        <v>-0.4980380478147528</v>
      </c>
      <c r="I8" s="126">
        <f t="shared" ref="I8" si="5">I6-I5</f>
        <v>32568.94200000001</v>
      </c>
      <c r="J8" s="126">
        <f>(J6-J5)*100</f>
        <v>0.10068831346826887</v>
      </c>
      <c r="K8" s="131"/>
    </row>
    <row r="9" spans="2:56" x14ac:dyDescent="0.25">
      <c r="B9" s="68" t="s">
        <v>101</v>
      </c>
      <c r="C9" s="128">
        <v>9304790.817063218</v>
      </c>
      <c r="D9" s="128">
        <v>487714.70210000011</v>
      </c>
      <c r="E9" s="127">
        <v>5.2415439711511198E-2</v>
      </c>
      <c r="F9" s="128">
        <v>-171475.83499999999</v>
      </c>
      <c r="G9" s="128">
        <v>6907849.8739999998</v>
      </c>
      <c r="H9" s="127">
        <v>0.74239711669093256</v>
      </c>
      <c r="I9" s="128">
        <v>325215.51199999999</v>
      </c>
      <c r="J9" s="127">
        <f>I9/C9</f>
        <v>3.4951404969106509E-2</v>
      </c>
      <c r="K9" s="131">
        <f>D9/I9</f>
        <v>1.499666172442599</v>
      </c>
    </row>
    <row r="10" spans="2:56" ht="28.5" customHeight="1" x14ac:dyDescent="0.25">
      <c r="B10" s="68" t="s">
        <v>112</v>
      </c>
      <c r="C10" s="127">
        <f>C9/C6</f>
        <v>1.0452268256305137</v>
      </c>
      <c r="D10" s="127">
        <f t="shared" ref="D10:I10" si="6">D9/D6</f>
        <v>1.1090173283659217</v>
      </c>
      <c r="E10" s="126"/>
      <c r="F10" s="127">
        <f t="shared" si="6"/>
        <v>0.3831394376434189</v>
      </c>
      <c r="G10" s="127">
        <f t="shared" si="6"/>
        <v>1.0700570828346028</v>
      </c>
      <c r="H10" s="129"/>
      <c r="I10" s="127">
        <f t="shared" si="6"/>
        <v>1.1109647461719336</v>
      </c>
      <c r="J10" s="129">
        <f>(J9-J6)*100</f>
        <v>0.20681418475132496</v>
      </c>
      <c r="K10" s="131"/>
    </row>
    <row r="11" spans="2:56" ht="30" customHeight="1" x14ac:dyDescent="0.25">
      <c r="B11" s="68" t="s">
        <v>113</v>
      </c>
      <c r="C11" s="126">
        <f>C9-C6</f>
        <v>402617.06023270823</v>
      </c>
      <c r="D11" s="126">
        <f t="shared" ref="D11:I11" si="7">D9-D6</f>
        <v>47942.762000000104</v>
      </c>
      <c r="E11" s="126">
        <f>(E9-E6)*100</f>
        <v>0.30149278688200443</v>
      </c>
      <c r="F11" s="126">
        <f t="shared" si="7"/>
        <v>276078.81000000006</v>
      </c>
      <c r="G11" s="126">
        <f t="shared" si="7"/>
        <v>452259.80800000019</v>
      </c>
      <c r="H11" s="129">
        <f>(H9-H6)*100</f>
        <v>1.7227035501861332</v>
      </c>
      <c r="I11" s="126">
        <f t="shared" si="7"/>
        <v>32482.989999999991</v>
      </c>
      <c r="J11" s="129">
        <f>(J9-J6)*100</f>
        <v>0.20681418475132496</v>
      </c>
      <c r="K11" s="131"/>
    </row>
    <row r="12" spans="2:56" x14ac:dyDescent="0.25">
      <c r="B12" s="68" t="s">
        <v>100</v>
      </c>
      <c r="C12" s="128">
        <v>9920718.5522686765</v>
      </c>
      <c r="D12" s="128">
        <v>513933.39940000017</v>
      </c>
      <c r="E12" s="127">
        <v>5.1804049947820924E-2</v>
      </c>
      <c r="F12" s="128">
        <v>-12448.548000000001</v>
      </c>
      <c r="G12" s="128">
        <v>7553747.5810000002</v>
      </c>
      <c r="H12" s="127">
        <v>0.76141133741492995</v>
      </c>
      <c r="I12" s="128">
        <v>321687.58</v>
      </c>
      <c r="J12" s="127">
        <f>I12/C12</f>
        <v>3.242583471198629E-2</v>
      </c>
      <c r="K12" s="131">
        <f>D12/I12</f>
        <v>1.5976165427337921</v>
      </c>
    </row>
    <row r="13" spans="2:56" ht="27.75" customHeight="1" x14ac:dyDescent="0.25">
      <c r="B13" s="68" t="s">
        <v>112</v>
      </c>
      <c r="C13" s="127">
        <f t="shared" ref="C13:D13" si="8">C12/C9</f>
        <v>1.066194689092415</v>
      </c>
      <c r="D13" s="127">
        <f t="shared" si="8"/>
        <v>1.0537582672556469</v>
      </c>
      <c r="E13" s="127"/>
      <c r="F13" s="127">
        <f t="shared" ref="F13:G13" si="9">F12/F9</f>
        <v>7.2596514838373594E-2</v>
      </c>
      <c r="G13" s="127">
        <f t="shared" si="9"/>
        <v>1.0935019895888376</v>
      </c>
      <c r="H13" s="130"/>
      <c r="I13" s="127">
        <f t="shared" ref="I13" si="10">I12/I9</f>
        <v>0.98915201806241038</v>
      </c>
      <c r="J13" s="130"/>
    </row>
    <row r="14" spans="2:56" ht="29.25" customHeight="1" x14ac:dyDescent="0.25">
      <c r="B14" s="68" t="s">
        <v>113</v>
      </c>
      <c r="C14" s="126">
        <f t="shared" ref="C14:D14" si="11">C12-C9</f>
        <v>615927.73520545848</v>
      </c>
      <c r="D14" s="126">
        <f t="shared" si="11"/>
        <v>26218.697300000058</v>
      </c>
      <c r="E14" s="126">
        <f>(E12-E9)*100</f>
        <v>-6.1138976369027459E-2</v>
      </c>
      <c r="F14" s="126">
        <f t="shared" ref="F14:G14" si="12">F12-F9</f>
        <v>159027.28699999998</v>
      </c>
      <c r="G14" s="126">
        <f t="shared" si="12"/>
        <v>645897.7070000004</v>
      </c>
      <c r="H14" s="126">
        <f>(H12-H9)*100</f>
        <v>1.9014220723997388</v>
      </c>
      <c r="I14" s="126">
        <f>I12-I9</f>
        <v>-3527.9319999999716</v>
      </c>
      <c r="J14" s="126">
        <f>(J12-J9)*100</f>
        <v>-0.25255702571202188</v>
      </c>
    </row>
  </sheetData>
  <printOptions horizontalCentered="1"/>
  <pageMargins left="0.19685039370078741" right="0.19685039370078741" top="0.19685039370078741" bottom="0.19685039370078741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D25"/>
  <sheetViews>
    <sheetView zoomScaleNormal="100" workbookViewId="0">
      <pane xSplit="1" ySplit="1" topLeftCell="B2" activePane="bottomRight" state="frozen"/>
      <selection pane="topRight" activeCell="C1" sqref="C1"/>
      <selection pane="bottomLeft" activeCell="A6" sqref="A6"/>
      <selection pane="bottomRight" activeCell="K8" sqref="K8"/>
    </sheetView>
  </sheetViews>
  <sheetFormatPr defaultRowHeight="15" x14ac:dyDescent="0.25"/>
  <cols>
    <col min="1" max="1" width="9.140625" style="58"/>
    <col min="2" max="2" width="24.5703125" style="58" customWidth="1"/>
    <col min="3" max="3" width="21.7109375" style="58" customWidth="1"/>
    <col min="4" max="4" width="9.140625" style="58"/>
    <col min="5" max="5" width="24.42578125" style="58" customWidth="1"/>
    <col min="6" max="6" width="11.85546875" style="58" customWidth="1"/>
    <col min="7" max="7" width="9.140625" style="58"/>
    <col min="8" max="8" width="23.140625" style="58" customWidth="1"/>
    <col min="9" max="10" width="9.140625" style="58"/>
    <col min="11" max="11" width="22.42578125" style="58" customWidth="1"/>
    <col min="12" max="30" width="9.140625" style="58"/>
    <col min="31" max="40" width="9.140625" style="59"/>
    <col min="41" max="46" width="9.140625" style="58"/>
    <col min="47" max="56" width="9.140625" style="59"/>
    <col min="57" max="16384" width="9.140625" style="58"/>
  </cols>
  <sheetData>
    <row r="2" spans="2:12" ht="15.75" thickBot="1" x14ac:dyDescent="0.3">
      <c r="B2" s="58">
        <v>2013</v>
      </c>
      <c r="E2" s="58">
        <v>2014</v>
      </c>
      <c r="H2" s="58">
        <v>2015</v>
      </c>
      <c r="K2" s="58">
        <v>2016</v>
      </c>
    </row>
    <row r="3" spans="2:12" ht="21" customHeight="1" thickBot="1" x14ac:dyDescent="0.3">
      <c r="B3" s="132" t="s">
        <v>84</v>
      </c>
      <c r="C3" s="133">
        <v>5.8900000000000001E-2</v>
      </c>
      <c r="E3" s="139" t="s">
        <v>82</v>
      </c>
      <c r="F3" s="95">
        <v>6.022516332983819E-2</v>
      </c>
      <c r="H3" s="60" t="s">
        <v>84</v>
      </c>
      <c r="I3" s="78">
        <v>6.695272957150887E-2</v>
      </c>
      <c r="K3" s="60" t="s">
        <v>84</v>
      </c>
      <c r="L3" s="78">
        <v>6.3550822839938279E-2</v>
      </c>
    </row>
    <row r="4" spans="2:12" ht="21" customHeight="1" thickBot="1" x14ac:dyDescent="0.3">
      <c r="B4" s="137" t="s">
        <v>82</v>
      </c>
      <c r="C4" s="138">
        <v>5.6000000000000001E-2</v>
      </c>
      <c r="E4" s="60" t="s">
        <v>81</v>
      </c>
      <c r="F4" s="95">
        <v>5.3678099671520103E-2</v>
      </c>
      <c r="H4" s="139" t="s">
        <v>82</v>
      </c>
      <c r="I4" s="78">
        <v>6.0717724006977343E-2</v>
      </c>
      <c r="K4" s="139" t="s">
        <v>82</v>
      </c>
      <c r="L4" s="78">
        <v>5.6581422390491819E-2</v>
      </c>
    </row>
    <row r="5" spans="2:12" ht="21" customHeight="1" thickBot="1" x14ac:dyDescent="0.3">
      <c r="B5" s="137" t="s">
        <v>76</v>
      </c>
      <c r="C5" s="135">
        <v>6.0100000000000001E-2</v>
      </c>
      <c r="E5" s="139" t="s">
        <v>76</v>
      </c>
      <c r="F5" s="95">
        <v>5.7129630999399571E-2</v>
      </c>
      <c r="H5" s="60" t="s">
        <v>81</v>
      </c>
      <c r="I5" s="78">
        <v>5.5654980114657693E-2</v>
      </c>
      <c r="K5" s="60" t="s">
        <v>81</v>
      </c>
      <c r="L5" s="78">
        <v>5.4624497529021425E-2</v>
      </c>
    </row>
    <row r="6" spans="2:12" ht="21" customHeight="1" thickBot="1" x14ac:dyDescent="0.3">
      <c r="B6" s="137" t="s">
        <v>75</v>
      </c>
      <c r="C6" s="135">
        <v>5.8500000000000003E-2</v>
      </c>
      <c r="E6" s="139" t="s">
        <v>75</v>
      </c>
      <c r="F6" s="95">
        <v>7.3983290108209379E-2</v>
      </c>
      <c r="H6" s="139" t="s">
        <v>76</v>
      </c>
      <c r="I6" s="78">
        <v>5.2742277638892263E-2</v>
      </c>
      <c r="K6" s="139" t="s">
        <v>75</v>
      </c>
      <c r="L6" s="78">
        <v>8.0784648185728794E-2</v>
      </c>
    </row>
    <row r="7" spans="2:12" ht="21" customHeight="1" thickBot="1" x14ac:dyDescent="0.3">
      <c r="B7" s="137" t="s">
        <v>68</v>
      </c>
      <c r="C7" s="135">
        <v>5.0500000000000003E-2</v>
      </c>
      <c r="E7" s="60" t="s">
        <v>73</v>
      </c>
      <c r="F7" s="95">
        <v>5.0551537921035734E-2</v>
      </c>
      <c r="H7" s="139" t="s">
        <v>75</v>
      </c>
      <c r="I7" s="78">
        <v>9.1299446327661044E-2</v>
      </c>
      <c r="K7" s="60" t="s">
        <v>71</v>
      </c>
      <c r="L7" s="78">
        <v>5.3922208707094445E-2</v>
      </c>
    </row>
    <row r="8" spans="2:12" ht="21" customHeight="1" thickBot="1" x14ac:dyDescent="0.3">
      <c r="B8" s="137" t="s">
        <v>63</v>
      </c>
      <c r="C8" s="135">
        <v>5.2400000000000002E-2</v>
      </c>
      <c r="E8" s="60" t="s">
        <v>70</v>
      </c>
      <c r="F8" s="95">
        <v>5.0279755705832777E-2</v>
      </c>
      <c r="H8" s="60" t="s">
        <v>73</v>
      </c>
      <c r="I8" s="78">
        <v>5.2578821200842618E-2</v>
      </c>
      <c r="K8" s="139" t="s">
        <v>46</v>
      </c>
      <c r="L8" s="78">
        <v>5.1448364088151753E-2</v>
      </c>
    </row>
    <row r="9" spans="2:12" ht="21" customHeight="1" thickBot="1" x14ac:dyDescent="0.3">
      <c r="B9" s="134" t="s">
        <v>61</v>
      </c>
      <c r="C9" s="135">
        <v>5.0500000000000003E-2</v>
      </c>
      <c r="E9" s="139" t="s">
        <v>68</v>
      </c>
      <c r="F9" s="95">
        <v>5.0973960376259335E-2</v>
      </c>
      <c r="H9" s="60" t="s">
        <v>71</v>
      </c>
      <c r="I9" s="78">
        <v>5.3916440120536945E-2</v>
      </c>
      <c r="K9" s="60" t="s">
        <v>43</v>
      </c>
      <c r="L9" s="78">
        <v>5.3802269011240814E-2</v>
      </c>
    </row>
    <row r="10" spans="2:12" ht="21" customHeight="1" thickBot="1" x14ac:dyDescent="0.3">
      <c r="B10" s="137" t="s">
        <v>46</v>
      </c>
      <c r="C10" s="135">
        <v>5.0799999999999998E-2</v>
      </c>
      <c r="E10" s="139" t="s">
        <v>63</v>
      </c>
      <c r="F10" s="95">
        <v>5.448545100518179E-2</v>
      </c>
      <c r="H10" s="60" t="s">
        <v>70</v>
      </c>
      <c r="I10" s="78">
        <v>5.0375651307896341E-2</v>
      </c>
    </row>
    <row r="11" spans="2:12" ht="21" customHeight="1" thickBot="1" x14ac:dyDescent="0.3">
      <c r="B11" s="137" t="s">
        <v>43</v>
      </c>
      <c r="C11" s="135">
        <v>6.2399999999999997E-2</v>
      </c>
      <c r="E11" s="139" t="s">
        <v>46</v>
      </c>
      <c r="F11" s="95">
        <v>5.5357505001147701E-2</v>
      </c>
      <c r="H11" s="139" t="s">
        <v>68</v>
      </c>
      <c r="I11" s="78">
        <v>5.423150169476109E-2</v>
      </c>
    </row>
    <row r="12" spans="2:12" ht="21" customHeight="1" thickBot="1" x14ac:dyDescent="0.3">
      <c r="B12" s="137" t="s">
        <v>32</v>
      </c>
      <c r="C12" s="135">
        <v>5.45E-2</v>
      </c>
      <c r="E12" s="60" t="s">
        <v>44</v>
      </c>
      <c r="F12" s="95">
        <v>5.1167017219134713E-2</v>
      </c>
      <c r="H12" s="139" t="s">
        <v>63</v>
      </c>
      <c r="I12" s="78">
        <v>5.3896478380888707E-2</v>
      </c>
    </row>
    <row r="13" spans="2:12" ht="21" customHeight="1" thickBot="1" x14ac:dyDescent="0.3">
      <c r="B13" s="137" t="s">
        <v>25</v>
      </c>
      <c r="C13" s="135">
        <v>5.4199999999999998E-2</v>
      </c>
      <c r="E13" s="139" t="s">
        <v>43</v>
      </c>
      <c r="F13" s="95">
        <v>6.3788112517037227E-2</v>
      </c>
      <c r="H13" s="139" t="s">
        <v>46</v>
      </c>
      <c r="I13" s="78">
        <v>5.892082855695404E-2</v>
      </c>
    </row>
    <row r="14" spans="2:12" ht="16.5" customHeight="1" x14ac:dyDescent="0.25">
      <c r="E14" s="139" t="s">
        <v>32</v>
      </c>
      <c r="F14" s="95">
        <v>5.595079162259807E-2</v>
      </c>
      <c r="H14" s="60" t="s">
        <v>44</v>
      </c>
      <c r="I14" s="78">
        <v>5.2627939995670399E-2</v>
      </c>
    </row>
    <row r="15" spans="2:12" ht="18.75" customHeight="1" x14ac:dyDescent="0.25">
      <c r="E15" s="139" t="s">
        <v>25</v>
      </c>
      <c r="F15" s="95">
        <v>5.1434882959590054E-2</v>
      </c>
      <c r="H15" s="139" t="s">
        <v>43</v>
      </c>
      <c r="I15" s="78">
        <v>6.1592884510603782E-2</v>
      </c>
    </row>
    <row r="16" spans="2:12" x14ac:dyDescent="0.25">
      <c r="H16" s="139" t="s">
        <v>32</v>
      </c>
      <c r="I16" s="78">
        <v>5.1881711872860919E-2</v>
      </c>
    </row>
    <row r="17" spans="2:9" x14ac:dyDescent="0.25">
      <c r="H17" s="60" t="s">
        <v>31</v>
      </c>
      <c r="I17" s="78">
        <v>5.0360937468856726E-2</v>
      </c>
    </row>
    <row r="18" spans="2:9" x14ac:dyDescent="0.25">
      <c r="B18" s="142" t="s">
        <v>82</v>
      </c>
      <c r="C18" s="78">
        <v>6.0717724006977343E-2</v>
      </c>
    </row>
    <row r="19" spans="2:9" x14ac:dyDescent="0.25">
      <c r="B19" s="142" t="s">
        <v>76</v>
      </c>
      <c r="C19" s="78">
        <v>5.2742277638892263E-2</v>
      </c>
    </row>
    <row r="20" spans="2:9" x14ac:dyDescent="0.25">
      <c r="B20" s="142" t="s">
        <v>75</v>
      </c>
      <c r="C20" s="78">
        <v>9.1299446327661044E-2</v>
      </c>
    </row>
    <row r="21" spans="2:9" x14ac:dyDescent="0.25">
      <c r="B21" s="142" t="s">
        <v>68</v>
      </c>
      <c r="C21" s="78">
        <v>5.423150169476109E-2</v>
      </c>
    </row>
    <row r="22" spans="2:9" x14ac:dyDescent="0.25">
      <c r="B22" s="142" t="s">
        <v>63</v>
      </c>
      <c r="C22" s="78">
        <v>5.3896478380888707E-2</v>
      </c>
    </row>
    <row r="23" spans="2:9" x14ac:dyDescent="0.25">
      <c r="B23" s="142" t="s">
        <v>46</v>
      </c>
      <c r="C23" s="78">
        <v>5.892082855695404E-2</v>
      </c>
    </row>
    <row r="24" spans="2:9" x14ac:dyDescent="0.25">
      <c r="B24" s="142" t="s">
        <v>43</v>
      </c>
      <c r="C24" s="78">
        <v>6.1592884510603782E-2</v>
      </c>
    </row>
    <row r="25" spans="2:9" x14ac:dyDescent="0.25">
      <c r="B25" s="142" t="s">
        <v>32</v>
      </c>
      <c r="C25" s="78">
        <v>5.1881711872860919E-2</v>
      </c>
    </row>
  </sheetData>
  <printOptions horizontalCentered="1"/>
  <pageMargins left="0.19685039370078741" right="0.19685039370078741" top="0.19685039370078741" bottom="0.19685039370078741" header="0" footer="0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D13"/>
  <sheetViews>
    <sheetView zoomScaleNormal="100" workbookViewId="0">
      <pane xSplit="1" ySplit="1" topLeftCell="B2" activePane="bottomRight" state="frozen"/>
      <selection pane="topRight" activeCell="C1" sqref="C1"/>
      <selection pane="bottomLeft" activeCell="A6" sqref="A6"/>
      <selection pane="bottomRight" activeCell="K3" sqref="K3:K12"/>
    </sheetView>
  </sheetViews>
  <sheetFormatPr defaultRowHeight="15" x14ac:dyDescent="0.25"/>
  <cols>
    <col min="1" max="1" width="9.140625" style="58"/>
    <col min="2" max="2" width="24.5703125" style="58" customWidth="1"/>
    <col min="3" max="3" width="9.7109375" style="58" customWidth="1"/>
    <col min="4" max="4" width="9.140625" style="58"/>
    <col min="5" max="5" width="27.7109375" style="58" customWidth="1"/>
    <col min="6" max="7" width="9.140625" style="58"/>
    <col min="8" max="8" width="25.5703125" style="58" customWidth="1"/>
    <col min="9" max="10" width="9.140625" style="58"/>
    <col min="11" max="11" width="26.42578125" style="58" customWidth="1"/>
    <col min="12" max="30" width="9.140625" style="58"/>
    <col min="31" max="40" width="9.140625" style="59"/>
    <col min="41" max="46" width="9.140625" style="58"/>
    <col min="47" max="56" width="9.140625" style="59"/>
    <col min="57" max="16384" width="9.140625" style="58"/>
  </cols>
  <sheetData>
    <row r="2" spans="2:12" ht="15.75" thickBot="1" x14ac:dyDescent="0.3">
      <c r="B2" s="58">
        <v>2013</v>
      </c>
      <c r="E2" s="58">
        <v>2014</v>
      </c>
      <c r="H2" s="58">
        <v>2015</v>
      </c>
      <c r="K2" s="58">
        <v>2016</v>
      </c>
    </row>
    <row r="3" spans="2:12" ht="21" customHeight="1" thickBot="1" x14ac:dyDescent="0.3">
      <c r="B3" s="140" t="s">
        <v>56</v>
      </c>
      <c r="C3" s="133">
        <v>3.8E-3</v>
      </c>
      <c r="E3" s="140" t="s">
        <v>56</v>
      </c>
      <c r="F3" s="133">
        <v>2.2825706169996721E-3</v>
      </c>
      <c r="H3" s="139" t="s">
        <v>56</v>
      </c>
      <c r="I3" s="78">
        <v>2.6588185935830545E-3</v>
      </c>
      <c r="K3" s="142" t="s">
        <v>56</v>
      </c>
      <c r="L3" s="78">
        <v>3.3142186269302216E-3</v>
      </c>
    </row>
    <row r="4" spans="2:12" ht="21" customHeight="1" thickBot="1" x14ac:dyDescent="0.3">
      <c r="B4" s="137" t="s">
        <v>54</v>
      </c>
      <c r="C4" s="135">
        <v>2.5999999999999999E-3</v>
      </c>
      <c r="E4" s="137" t="s">
        <v>54</v>
      </c>
      <c r="F4" s="135">
        <v>2.9277619851700641E-3</v>
      </c>
      <c r="H4" s="139" t="s">
        <v>54</v>
      </c>
      <c r="I4" s="78">
        <v>4.2331918585405076E-3</v>
      </c>
      <c r="K4" s="142" t="s">
        <v>54</v>
      </c>
      <c r="L4" s="78">
        <v>3.6829506154345925E-3</v>
      </c>
    </row>
    <row r="5" spans="2:12" ht="21" customHeight="1" thickBot="1" x14ac:dyDescent="0.3">
      <c r="B5" s="137" t="s">
        <v>50</v>
      </c>
      <c r="C5" s="135">
        <v>2.3E-3</v>
      </c>
      <c r="E5" s="137" t="s">
        <v>50</v>
      </c>
      <c r="F5" s="135">
        <v>2.4884504917290287E-3</v>
      </c>
      <c r="H5" s="139" t="s">
        <v>50</v>
      </c>
      <c r="I5" s="78">
        <v>2.6417111658281586E-3</v>
      </c>
      <c r="K5" s="142" t="s">
        <v>50</v>
      </c>
      <c r="L5" s="78">
        <v>5.167829145542778E-3</v>
      </c>
    </row>
    <row r="6" spans="2:12" ht="21" customHeight="1" thickBot="1" x14ac:dyDescent="0.3">
      <c r="B6" s="137" t="s">
        <v>23</v>
      </c>
      <c r="C6" s="135">
        <v>3.7000000000000002E-3</v>
      </c>
      <c r="E6" s="137" t="s">
        <v>23</v>
      </c>
      <c r="F6" s="135">
        <v>3.5071015891589971E-3</v>
      </c>
      <c r="H6" s="139" t="s">
        <v>23</v>
      </c>
      <c r="I6" s="78">
        <v>4.8298673318803087E-3</v>
      </c>
      <c r="K6" s="142" t="s">
        <v>23</v>
      </c>
      <c r="L6" s="78">
        <v>4.0717530581357896E-3</v>
      </c>
    </row>
    <row r="7" spans="2:12" ht="21" customHeight="1" thickBot="1" x14ac:dyDescent="0.3">
      <c r="B7" s="137" t="s">
        <v>20</v>
      </c>
      <c r="C7" s="135">
        <v>6.1000000000000004E-3</v>
      </c>
      <c r="E7" s="137" t="s">
        <v>20</v>
      </c>
      <c r="F7" s="135">
        <v>6.3709043169323564E-3</v>
      </c>
      <c r="H7" s="139" t="s">
        <v>20</v>
      </c>
      <c r="I7" s="78">
        <v>8.2311776769678716E-3</v>
      </c>
      <c r="K7" s="142" t="s">
        <v>20</v>
      </c>
      <c r="L7" s="78">
        <v>9.2655436690951189E-3</v>
      </c>
    </row>
    <row r="8" spans="2:12" ht="21.75" customHeight="1" thickBot="1" x14ac:dyDescent="0.3">
      <c r="B8" s="137" t="s">
        <v>10</v>
      </c>
      <c r="C8" s="135">
        <v>5.4000000000000003E-3</v>
      </c>
      <c r="E8" s="137" t="s">
        <v>10</v>
      </c>
      <c r="F8" s="135">
        <v>5.725250732764699E-3</v>
      </c>
      <c r="H8" s="139" t="s">
        <v>10</v>
      </c>
      <c r="I8" s="78">
        <v>7.0759086333844947E-3</v>
      </c>
      <c r="K8" s="142" t="s">
        <v>10</v>
      </c>
      <c r="L8" s="78">
        <v>6.5410930791219065E-3</v>
      </c>
    </row>
    <row r="9" spans="2:12" ht="21" customHeight="1" thickBot="1" x14ac:dyDescent="0.3">
      <c r="B9" s="141" t="s">
        <v>6</v>
      </c>
      <c r="C9" s="135">
        <v>8.3000000000000001E-3</v>
      </c>
      <c r="E9" s="141" t="s">
        <v>6</v>
      </c>
      <c r="F9" s="135">
        <v>9.3729994146750789E-3</v>
      </c>
      <c r="H9" s="139" t="s">
        <v>5</v>
      </c>
      <c r="I9" s="78">
        <v>5.0421069485159639E-3</v>
      </c>
      <c r="K9" s="142" t="s">
        <v>5</v>
      </c>
      <c r="L9" s="78">
        <v>4.4817430184847466E-3</v>
      </c>
    </row>
    <row r="10" spans="2:12" ht="21" customHeight="1" thickBot="1" x14ac:dyDescent="0.3">
      <c r="B10" s="137" t="s">
        <v>5</v>
      </c>
      <c r="C10" s="135">
        <v>5.1999999999999998E-3</v>
      </c>
      <c r="E10" s="137" t="s">
        <v>5</v>
      </c>
      <c r="F10" s="135">
        <v>4.9067318949825942E-3</v>
      </c>
      <c r="H10" s="139" t="s">
        <v>4</v>
      </c>
      <c r="I10" s="78">
        <v>3.9005019040162623E-3</v>
      </c>
      <c r="K10" s="142" t="s">
        <v>4</v>
      </c>
      <c r="L10" s="78">
        <v>5.668824283422017E-3</v>
      </c>
    </row>
    <row r="11" spans="2:12" ht="21" customHeight="1" thickBot="1" x14ac:dyDescent="0.3">
      <c r="B11" s="137" t="s">
        <v>4</v>
      </c>
      <c r="C11" s="135">
        <v>6.6E-3</v>
      </c>
      <c r="E11" s="137" t="s">
        <v>4</v>
      </c>
      <c r="F11" s="135">
        <v>4.9761960209340639E-3</v>
      </c>
      <c r="H11" s="139" t="s">
        <v>2</v>
      </c>
      <c r="I11" s="78">
        <v>9.9338698101877486E-4</v>
      </c>
      <c r="K11" s="142" t="s">
        <v>2</v>
      </c>
      <c r="L11" s="78">
        <v>8.0308712283993361E-4</v>
      </c>
    </row>
    <row r="12" spans="2:12" ht="28.5" customHeight="1" thickBot="1" x14ac:dyDescent="0.3">
      <c r="B12" s="134" t="s">
        <v>3</v>
      </c>
      <c r="C12" s="135">
        <v>8.6999999999999994E-3</v>
      </c>
      <c r="E12" s="137" t="s">
        <v>2</v>
      </c>
      <c r="F12" s="135">
        <v>1.3152430624287057E-3</v>
      </c>
      <c r="H12" s="60" t="s">
        <v>1</v>
      </c>
      <c r="I12" s="78">
        <v>3.1718792980127476E-3</v>
      </c>
      <c r="K12" s="142" t="s">
        <v>1</v>
      </c>
      <c r="L12" s="78">
        <v>5.2596405384159025E-3</v>
      </c>
    </row>
    <row r="13" spans="2:12" ht="21" customHeight="1" thickBot="1" x14ac:dyDescent="0.3">
      <c r="B13" s="137" t="s">
        <v>2</v>
      </c>
      <c r="C13" s="135">
        <v>1.2999999999999999E-3</v>
      </c>
      <c r="H13" s="102" t="s">
        <v>0</v>
      </c>
      <c r="I13" s="106">
        <v>7.1626787142411146E-3</v>
      </c>
    </row>
  </sheetData>
  <printOptions horizontalCentered="1"/>
  <pageMargins left="0.19685039370078741" right="0.19685039370078741" top="0.19685039370078741" bottom="0.19685039370078741" header="0" footer="0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94"/>
  <sheetViews>
    <sheetView tabSelected="1" zoomScale="90" zoomScaleNormal="90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C17" sqref="C17"/>
    </sheetView>
  </sheetViews>
  <sheetFormatPr defaultRowHeight="15" x14ac:dyDescent="0.25"/>
  <cols>
    <col min="1" max="1" width="38.85546875" style="58" customWidth="1"/>
    <col min="2" max="2" width="17.5703125" style="58" customWidth="1"/>
    <col min="3" max="4" width="18" style="58" customWidth="1"/>
    <col min="5" max="5" width="11.7109375" style="58" customWidth="1"/>
    <col min="6" max="6" width="17.140625" style="58" customWidth="1"/>
    <col min="7" max="8" width="17" style="58" customWidth="1"/>
    <col min="9" max="9" width="15.5703125" style="58" customWidth="1"/>
    <col min="10" max="10" width="16.42578125" style="58" customWidth="1"/>
    <col min="11" max="11" width="18.85546875" style="58" customWidth="1"/>
    <col min="12" max="12" width="14.7109375" style="58" customWidth="1"/>
    <col min="13" max="13" width="11.7109375" style="58" customWidth="1"/>
    <col min="14" max="14" width="16.42578125" style="58" customWidth="1"/>
    <col min="15" max="15" width="17.7109375" style="58" customWidth="1"/>
    <col min="16" max="16" width="18.28515625" style="58" customWidth="1"/>
    <col min="17" max="17" width="17.5703125" style="58" customWidth="1"/>
    <col min="18" max="18" width="14.5703125" style="58" customWidth="1"/>
    <col min="19" max="19" width="12.140625" style="58" customWidth="1"/>
    <col min="20" max="20" width="14" style="58" customWidth="1"/>
    <col min="21" max="21" width="11.42578125" style="58" customWidth="1"/>
    <col min="22" max="22" width="12.5703125" style="58" customWidth="1"/>
    <col min="23" max="23" width="11.140625" style="58" customWidth="1"/>
    <col min="24" max="24" width="13.7109375" style="58" customWidth="1"/>
    <col min="25" max="25" width="13" style="58" customWidth="1"/>
    <col min="26" max="26" width="14.7109375" style="58" customWidth="1"/>
    <col min="27" max="27" width="16.5703125" style="58" customWidth="1"/>
    <col min="28" max="28" width="14.5703125" style="58" customWidth="1"/>
    <col min="29" max="29" width="17.85546875" style="58" customWidth="1"/>
    <col min="30" max="30" width="13.140625" style="58" customWidth="1"/>
    <col min="31" max="31" width="11.7109375" style="58" customWidth="1"/>
    <col min="32" max="32" width="13.140625" style="58" customWidth="1"/>
    <col min="33" max="33" width="16.28515625" style="58" customWidth="1"/>
    <col min="34" max="34" width="26.140625" style="58" customWidth="1"/>
    <col min="35" max="35" width="19.42578125" style="58" customWidth="1"/>
    <col min="36" max="37" width="14.5703125" style="59" customWidth="1"/>
    <col min="38" max="38" width="9.42578125" style="59" customWidth="1"/>
    <col min="39" max="39" width="11.5703125" style="59" customWidth="1"/>
    <col min="40" max="40" width="19.7109375" style="59" customWidth="1"/>
    <col min="41" max="41" width="12.85546875" style="59" customWidth="1"/>
    <col min="42" max="42" width="13.140625" style="59" customWidth="1"/>
    <col min="43" max="43" width="12.85546875" style="59" customWidth="1"/>
    <col min="44" max="44" width="12" style="59" customWidth="1"/>
    <col min="45" max="45" width="16.85546875" style="59" customWidth="1"/>
    <col min="46" max="46" width="14.5703125" style="58" customWidth="1"/>
    <col min="47" max="47" width="18" style="58" customWidth="1"/>
    <col min="48" max="48" width="16" style="58" customWidth="1"/>
    <col min="49" max="49" width="11.7109375" style="58" customWidth="1"/>
    <col min="50" max="50" width="18" style="58" customWidth="1"/>
    <col min="51" max="51" width="16" style="58" customWidth="1"/>
    <col min="52" max="52" width="22.7109375" style="58" customWidth="1"/>
    <col min="53" max="53" width="18.140625" style="58" customWidth="1"/>
    <col min="54" max="55" width="14.5703125" style="59" customWidth="1"/>
    <col min="56" max="56" width="12.28515625" style="59" customWidth="1"/>
    <col min="57" max="57" width="14" style="59" customWidth="1"/>
    <col min="58" max="58" width="18.85546875" style="59" customWidth="1"/>
    <col min="59" max="59" width="13.7109375" style="59" customWidth="1"/>
    <col min="60" max="60" width="17" style="59" customWidth="1"/>
    <col min="61" max="61" width="13.140625" style="59" customWidth="1"/>
    <col min="62" max="62" width="10.7109375" style="59" customWidth="1"/>
    <col min="63" max="63" width="13.28515625" style="59" customWidth="1"/>
    <col min="64" max="16384" width="9.140625" style="58"/>
  </cols>
  <sheetData>
    <row r="1" spans="1:63" x14ac:dyDescent="0.25">
      <c r="H1" s="209" t="s">
        <v>126</v>
      </c>
      <c r="I1" s="209"/>
    </row>
    <row r="2" spans="1:63" ht="46.5" customHeight="1" x14ac:dyDescent="0.25">
      <c r="B2" s="208" t="s">
        <v>125</v>
      </c>
      <c r="C2" s="208"/>
      <c r="D2" s="208"/>
      <c r="E2" s="208"/>
      <c r="F2" s="208"/>
      <c r="G2" s="208"/>
      <c r="H2" s="208"/>
      <c r="I2" s="208"/>
      <c r="J2" s="210"/>
    </row>
    <row r="3" spans="1:63" ht="15.75" thickBot="1" x14ac:dyDescent="0.3">
      <c r="B3" s="74"/>
      <c r="C3" s="74"/>
      <c r="D3" s="74"/>
      <c r="E3" s="74"/>
      <c r="F3" s="74"/>
      <c r="G3" s="74"/>
      <c r="H3" s="74"/>
      <c r="I3" s="58" t="s">
        <v>124</v>
      </c>
      <c r="J3" s="74"/>
      <c r="K3" s="74"/>
      <c r="L3" s="74"/>
      <c r="M3" s="74"/>
      <c r="N3" s="74"/>
      <c r="O3" s="74"/>
      <c r="P3" s="74"/>
      <c r="R3" s="74"/>
      <c r="S3" s="74"/>
      <c r="T3" s="74"/>
      <c r="U3" s="74"/>
      <c r="V3" s="74"/>
      <c r="W3" s="74"/>
      <c r="X3" s="74"/>
      <c r="Y3" s="74"/>
      <c r="Z3" s="74"/>
      <c r="AB3" s="74"/>
      <c r="AC3" s="74"/>
      <c r="AD3" s="74"/>
      <c r="AE3" s="74"/>
      <c r="AF3" s="74"/>
      <c r="AG3" s="74"/>
      <c r="AH3" s="74"/>
      <c r="AJ3" s="75"/>
      <c r="AK3" s="75"/>
      <c r="AL3" s="75"/>
      <c r="AM3" s="75"/>
      <c r="AN3" s="75"/>
      <c r="AO3" s="75"/>
      <c r="AP3" s="75"/>
      <c r="AQ3" s="75"/>
      <c r="AR3" s="75"/>
      <c r="AT3" s="74"/>
      <c r="AU3" s="74"/>
      <c r="AV3" s="74"/>
      <c r="AW3" s="74"/>
      <c r="AX3" s="74"/>
      <c r="AY3" s="74"/>
      <c r="AZ3" s="74"/>
      <c r="BB3" s="75"/>
      <c r="BC3" s="75"/>
      <c r="BD3" s="75"/>
      <c r="BE3" s="75"/>
      <c r="BF3" s="75"/>
      <c r="BG3" s="75"/>
      <c r="BH3" s="75"/>
      <c r="BI3" s="75"/>
      <c r="BJ3" s="75"/>
    </row>
    <row r="4" spans="1:63" s="64" customFormat="1" ht="45" customHeight="1" x14ac:dyDescent="0.25">
      <c r="A4" s="179"/>
      <c r="B4" s="182" t="s">
        <v>103</v>
      </c>
      <c r="C4" s="183"/>
      <c r="D4" s="183"/>
      <c r="E4" s="183"/>
      <c r="F4" s="183"/>
      <c r="G4" s="183"/>
      <c r="H4" s="183"/>
      <c r="I4" s="184"/>
      <c r="J4" s="182" t="s">
        <v>102</v>
      </c>
      <c r="K4" s="183"/>
      <c r="L4" s="183"/>
      <c r="M4" s="183"/>
      <c r="N4" s="183"/>
      <c r="O4" s="183"/>
      <c r="P4" s="183"/>
      <c r="Q4" s="184"/>
      <c r="R4" s="185" t="s">
        <v>95</v>
      </c>
      <c r="S4" s="186"/>
      <c r="T4" s="187" t="s">
        <v>99</v>
      </c>
      <c r="U4" s="186"/>
      <c r="V4" s="194" t="s">
        <v>98</v>
      </c>
      <c r="W4" s="187" t="s">
        <v>114</v>
      </c>
      <c r="X4" s="186"/>
      <c r="Y4" s="187" t="s">
        <v>97</v>
      </c>
      <c r="Z4" s="186"/>
      <c r="AA4" s="196" t="s">
        <v>96</v>
      </c>
      <c r="AB4" s="182" t="s">
        <v>101</v>
      </c>
      <c r="AC4" s="183"/>
      <c r="AD4" s="183"/>
      <c r="AE4" s="183"/>
      <c r="AF4" s="183"/>
      <c r="AG4" s="183"/>
      <c r="AH4" s="183"/>
      <c r="AI4" s="184"/>
      <c r="AJ4" s="192" t="s">
        <v>95</v>
      </c>
      <c r="AK4" s="193"/>
      <c r="AL4" s="202" t="s">
        <v>99</v>
      </c>
      <c r="AM4" s="193"/>
      <c r="AN4" s="199" t="s">
        <v>106</v>
      </c>
      <c r="AO4" s="202" t="s">
        <v>114</v>
      </c>
      <c r="AP4" s="193"/>
      <c r="AQ4" s="202" t="s">
        <v>97</v>
      </c>
      <c r="AR4" s="193"/>
      <c r="AS4" s="203" t="s">
        <v>107</v>
      </c>
      <c r="AT4" s="182" t="s">
        <v>100</v>
      </c>
      <c r="AU4" s="183"/>
      <c r="AV4" s="183"/>
      <c r="AW4" s="183"/>
      <c r="AX4" s="183"/>
      <c r="AY4" s="183"/>
      <c r="AZ4" s="183"/>
      <c r="BA4" s="184"/>
      <c r="BB4" s="192" t="s">
        <v>95</v>
      </c>
      <c r="BC4" s="193"/>
      <c r="BD4" s="202" t="s">
        <v>99</v>
      </c>
      <c r="BE4" s="193"/>
      <c r="BF4" s="199" t="s">
        <v>108</v>
      </c>
      <c r="BG4" s="202" t="s">
        <v>114</v>
      </c>
      <c r="BH4" s="193"/>
      <c r="BI4" s="202" t="s">
        <v>97</v>
      </c>
      <c r="BJ4" s="193"/>
      <c r="BK4" s="203" t="s">
        <v>109</v>
      </c>
    </row>
    <row r="5" spans="1:63" s="64" customFormat="1" ht="15" customHeight="1" x14ac:dyDescent="0.25">
      <c r="A5" s="180"/>
      <c r="B5" s="188" t="s">
        <v>95</v>
      </c>
      <c r="C5" s="65" t="s">
        <v>92</v>
      </c>
      <c r="D5" s="190" t="s">
        <v>116</v>
      </c>
      <c r="E5" s="178" t="s">
        <v>94</v>
      </c>
      <c r="F5" s="178" t="s">
        <v>114</v>
      </c>
      <c r="G5" s="178" t="s">
        <v>121</v>
      </c>
      <c r="H5" s="123" t="s">
        <v>92</v>
      </c>
      <c r="I5" s="189" t="s">
        <v>122</v>
      </c>
      <c r="J5" s="188" t="s">
        <v>95</v>
      </c>
      <c r="K5" s="145" t="s">
        <v>92</v>
      </c>
      <c r="L5" s="190" t="s">
        <v>116</v>
      </c>
      <c r="M5" s="178" t="s">
        <v>94</v>
      </c>
      <c r="N5" s="178" t="s">
        <v>114</v>
      </c>
      <c r="O5" s="178" t="s">
        <v>121</v>
      </c>
      <c r="P5" s="123" t="s">
        <v>92</v>
      </c>
      <c r="Q5" s="189" t="s">
        <v>122</v>
      </c>
      <c r="R5" s="188" t="s">
        <v>90</v>
      </c>
      <c r="S5" s="178" t="s">
        <v>89</v>
      </c>
      <c r="T5" s="178" t="s">
        <v>90</v>
      </c>
      <c r="U5" s="178" t="s">
        <v>89</v>
      </c>
      <c r="V5" s="195"/>
      <c r="W5" s="178" t="s">
        <v>90</v>
      </c>
      <c r="X5" s="178" t="s">
        <v>89</v>
      </c>
      <c r="Y5" s="178" t="s">
        <v>90</v>
      </c>
      <c r="Z5" s="178" t="s">
        <v>89</v>
      </c>
      <c r="AA5" s="197"/>
      <c r="AB5" s="188" t="s">
        <v>95</v>
      </c>
      <c r="AC5" s="145" t="s">
        <v>92</v>
      </c>
      <c r="AD5" s="190" t="s">
        <v>116</v>
      </c>
      <c r="AE5" s="178" t="s">
        <v>94</v>
      </c>
      <c r="AF5" s="178" t="s">
        <v>114</v>
      </c>
      <c r="AG5" s="178" t="s">
        <v>121</v>
      </c>
      <c r="AH5" s="123" t="s">
        <v>92</v>
      </c>
      <c r="AI5" s="189" t="s">
        <v>122</v>
      </c>
      <c r="AJ5" s="207" t="s">
        <v>104</v>
      </c>
      <c r="AK5" s="206" t="s">
        <v>105</v>
      </c>
      <c r="AL5" s="206" t="s">
        <v>104</v>
      </c>
      <c r="AM5" s="206" t="s">
        <v>105</v>
      </c>
      <c r="AN5" s="200"/>
      <c r="AO5" s="206" t="s">
        <v>104</v>
      </c>
      <c r="AP5" s="206" t="s">
        <v>105</v>
      </c>
      <c r="AQ5" s="206" t="s">
        <v>104</v>
      </c>
      <c r="AR5" s="206" t="s">
        <v>105</v>
      </c>
      <c r="AS5" s="204"/>
      <c r="AT5" s="188" t="s">
        <v>95</v>
      </c>
      <c r="AU5" s="145" t="s">
        <v>92</v>
      </c>
      <c r="AV5" s="190" t="s">
        <v>116</v>
      </c>
      <c r="AW5" s="178" t="s">
        <v>94</v>
      </c>
      <c r="AX5" s="178" t="s">
        <v>114</v>
      </c>
      <c r="AY5" s="178" t="s">
        <v>121</v>
      </c>
      <c r="AZ5" s="123" t="s">
        <v>92</v>
      </c>
      <c r="BA5" s="189" t="s">
        <v>122</v>
      </c>
      <c r="BB5" s="207" t="s">
        <v>110</v>
      </c>
      <c r="BC5" s="206" t="s">
        <v>111</v>
      </c>
      <c r="BD5" s="206" t="s">
        <v>110</v>
      </c>
      <c r="BE5" s="206" t="s">
        <v>111</v>
      </c>
      <c r="BF5" s="200"/>
      <c r="BG5" s="206" t="s">
        <v>110</v>
      </c>
      <c r="BH5" s="206" t="s">
        <v>111</v>
      </c>
      <c r="BI5" s="206" t="s">
        <v>110</v>
      </c>
      <c r="BJ5" s="206" t="s">
        <v>111</v>
      </c>
      <c r="BK5" s="204"/>
    </row>
    <row r="6" spans="1:63" s="64" customFormat="1" ht="90" customHeight="1" x14ac:dyDescent="0.25">
      <c r="A6" s="181"/>
      <c r="B6" s="188"/>
      <c r="C6" s="65" t="s">
        <v>88</v>
      </c>
      <c r="D6" s="191"/>
      <c r="E6" s="178"/>
      <c r="F6" s="178"/>
      <c r="G6" s="178"/>
      <c r="H6" s="123" t="s">
        <v>123</v>
      </c>
      <c r="I6" s="189"/>
      <c r="J6" s="188"/>
      <c r="K6" s="145" t="s">
        <v>88</v>
      </c>
      <c r="L6" s="191"/>
      <c r="M6" s="178"/>
      <c r="N6" s="178"/>
      <c r="O6" s="178"/>
      <c r="P6" s="123" t="s">
        <v>123</v>
      </c>
      <c r="Q6" s="189"/>
      <c r="R6" s="188"/>
      <c r="S6" s="178"/>
      <c r="T6" s="178"/>
      <c r="U6" s="178"/>
      <c r="V6" s="191"/>
      <c r="W6" s="178"/>
      <c r="X6" s="178"/>
      <c r="Y6" s="178"/>
      <c r="Z6" s="178"/>
      <c r="AA6" s="198"/>
      <c r="AB6" s="188"/>
      <c r="AC6" s="145" t="s">
        <v>88</v>
      </c>
      <c r="AD6" s="191"/>
      <c r="AE6" s="178"/>
      <c r="AF6" s="178"/>
      <c r="AG6" s="178"/>
      <c r="AH6" s="123" t="s">
        <v>123</v>
      </c>
      <c r="AI6" s="189"/>
      <c r="AJ6" s="207"/>
      <c r="AK6" s="206"/>
      <c r="AL6" s="206"/>
      <c r="AM6" s="206"/>
      <c r="AN6" s="201"/>
      <c r="AO6" s="206"/>
      <c r="AP6" s="206"/>
      <c r="AQ6" s="206"/>
      <c r="AR6" s="206"/>
      <c r="AS6" s="205"/>
      <c r="AT6" s="188"/>
      <c r="AU6" s="145" t="s">
        <v>88</v>
      </c>
      <c r="AV6" s="191"/>
      <c r="AW6" s="178"/>
      <c r="AX6" s="178"/>
      <c r="AY6" s="178"/>
      <c r="AZ6" s="123" t="s">
        <v>123</v>
      </c>
      <c r="BA6" s="189"/>
      <c r="BB6" s="207"/>
      <c r="BC6" s="206"/>
      <c r="BD6" s="206"/>
      <c r="BE6" s="206"/>
      <c r="BF6" s="201"/>
      <c r="BG6" s="206"/>
      <c r="BH6" s="206"/>
      <c r="BI6" s="206"/>
      <c r="BJ6" s="206"/>
      <c r="BK6" s="205"/>
    </row>
    <row r="7" spans="1:63" x14ac:dyDescent="0.25">
      <c r="A7" s="60" t="s">
        <v>86</v>
      </c>
      <c r="B7" s="76">
        <f>SUM(B9:B93)</f>
        <v>8161641.3189587779</v>
      </c>
      <c r="C7" s="63">
        <f>SUM(C9:C93)</f>
        <v>418828.40494147997</v>
      </c>
      <c r="D7" s="62">
        <f>C7/B7</f>
        <v>5.1316688466641905E-2</v>
      </c>
      <c r="E7" s="77">
        <f>[1]свод!D8/1000</f>
        <v>-641476.58700000006</v>
      </c>
      <c r="F7" s="77">
        <f>[1]свод!E8/1000</f>
        <v>5959226.1770000001</v>
      </c>
      <c r="G7" s="85">
        <f>F7/B7</f>
        <v>0.73015046166721875</v>
      </c>
      <c r="H7" s="84">
        <f>[1]свод!F8/1000</f>
        <v>260163.58</v>
      </c>
      <c r="I7" s="78">
        <f>H7/B7</f>
        <v>3.187637998691057E-2</v>
      </c>
      <c r="J7" s="76">
        <f>SUM(J9:J93)</f>
        <v>8902173.7568305098</v>
      </c>
      <c r="K7" s="63">
        <f>SUM(K9:K93)</f>
        <v>439771.94010000001</v>
      </c>
      <c r="L7" s="62">
        <f>K7/J7</f>
        <v>4.9400511842691154E-2</v>
      </c>
      <c r="M7" s="77">
        <f>[1]свод!J8/1000</f>
        <v>-447554.64500000002</v>
      </c>
      <c r="N7" s="63">
        <f>[1]свод!K8/1000</f>
        <v>6455590.0659999996</v>
      </c>
      <c r="O7" s="85">
        <f>N7/J7</f>
        <v>0.72517008118907123</v>
      </c>
      <c r="P7" s="63">
        <f>[1]свод!L8/1000</f>
        <v>292732.522</v>
      </c>
      <c r="Q7" s="78">
        <f>P7/J7</f>
        <v>3.2883263121593259E-2</v>
      </c>
      <c r="R7" s="79">
        <f>J7/B7</f>
        <v>1.090733273974138</v>
      </c>
      <c r="S7" s="80">
        <f>J7-B7</f>
        <v>740532.43787173182</v>
      </c>
      <c r="T7" s="62">
        <f>K7/C7</f>
        <v>1.0500050495893332</v>
      </c>
      <c r="U7" s="63">
        <f>K7-C7</f>
        <v>20943.535158520041</v>
      </c>
      <c r="V7" s="77">
        <f>M7-E7</f>
        <v>193921.94200000004</v>
      </c>
      <c r="W7" s="62">
        <f>N7/F7</f>
        <v>1.0832933461924548</v>
      </c>
      <c r="X7" s="63">
        <f>N7-F7</f>
        <v>496363.8889999995</v>
      </c>
      <c r="Y7" s="62">
        <f>P7/H7</f>
        <v>1.1251864000333944</v>
      </c>
      <c r="Z7" s="81">
        <f>P7-H7</f>
        <v>32568.94200000001</v>
      </c>
      <c r="AA7" s="82">
        <f>(Q7-I7)*100</f>
        <v>0.10068831346826887</v>
      </c>
      <c r="AB7" s="76">
        <f>SUM(AB9:AB93)</f>
        <v>9304790.817063218</v>
      </c>
      <c r="AC7" s="63">
        <f>SUM(AC9:AC93)</f>
        <v>487714.70210000011</v>
      </c>
      <c r="AD7" s="62">
        <f>AC7/AB7</f>
        <v>5.2415439711511198E-2</v>
      </c>
      <c r="AE7" s="77">
        <f>[1]свод!Z8/1000</f>
        <v>-171475.83499999999</v>
      </c>
      <c r="AF7" s="63">
        <f>[1]свод!AA8/1000</f>
        <v>6907849.8739999998</v>
      </c>
      <c r="AG7" s="85">
        <f>AF7/AB7</f>
        <v>0.74239711669093256</v>
      </c>
      <c r="AH7" s="63">
        <f>[1]свод!AB8/1000</f>
        <v>325215.51199999999</v>
      </c>
      <c r="AI7" s="78">
        <f>AH7/AB7</f>
        <v>3.4951404969106509E-2</v>
      </c>
      <c r="AJ7" s="83">
        <f>AB7/J7</f>
        <v>1.0452268256305137</v>
      </c>
      <c r="AK7" s="84">
        <f>AB7-J7</f>
        <v>402617.06023270823</v>
      </c>
      <c r="AL7" s="85">
        <f>AC7/K7</f>
        <v>1.1090173283659217</v>
      </c>
      <c r="AM7" s="77">
        <f>AC7-K7</f>
        <v>47942.762000000104</v>
      </c>
      <c r="AN7" s="77">
        <f>AE7-M7</f>
        <v>276078.81000000006</v>
      </c>
      <c r="AO7" s="85">
        <f>AF7/N7</f>
        <v>1.0700570828346028</v>
      </c>
      <c r="AP7" s="77">
        <f>AF7-N7</f>
        <v>452259.80800000019</v>
      </c>
      <c r="AQ7" s="85">
        <f>AH7/P7</f>
        <v>1.1109647461719336</v>
      </c>
      <c r="AR7" s="86">
        <f>AH7-P7</f>
        <v>32482.989999999991</v>
      </c>
      <c r="AS7" s="87">
        <f>(AI7-Q7)*100</f>
        <v>0.20681418475132496</v>
      </c>
      <c r="AT7" s="76">
        <f>SUM(AT9:AT93)</f>
        <v>9920718.5522686765</v>
      </c>
      <c r="AU7" s="63">
        <f>SUM(AU9:AU93)</f>
        <v>513933.39940000017</v>
      </c>
      <c r="AV7" s="62">
        <f>AU7/AT7</f>
        <v>5.1804049947820924E-2</v>
      </c>
      <c r="AW7" s="77">
        <f>[1]свод!AP8/1000</f>
        <v>-12448.548000000001</v>
      </c>
      <c r="AX7" s="63">
        <f>[1]свод!AQ8/1000</f>
        <v>7553747.5810000002</v>
      </c>
      <c r="AY7" s="85">
        <f>AX7/AT7</f>
        <v>0.76141133741492995</v>
      </c>
      <c r="AZ7" s="63">
        <f>[1]свод!AR8/1000</f>
        <v>321687.58</v>
      </c>
      <c r="BA7" s="78">
        <f>AZ7/AT7</f>
        <v>3.242583471198629E-2</v>
      </c>
      <c r="BB7" s="83">
        <f>AT7/AB7</f>
        <v>1.066194689092415</v>
      </c>
      <c r="BC7" s="84">
        <f>AT7-AB7</f>
        <v>615927.73520545848</v>
      </c>
      <c r="BD7" s="85">
        <f>AU7/AC7</f>
        <v>1.0537582672556469</v>
      </c>
      <c r="BE7" s="77">
        <f>AU7-AC7</f>
        <v>26218.697300000058</v>
      </c>
      <c r="BF7" s="77">
        <f>AW7-AE7</f>
        <v>159027.28699999998</v>
      </c>
      <c r="BG7" s="85">
        <f>AX7/AF7</f>
        <v>1.0935019895888376</v>
      </c>
      <c r="BH7" s="77">
        <f>AX7-AF7</f>
        <v>645897.7070000004</v>
      </c>
      <c r="BI7" s="85">
        <f>AZ7/AH7</f>
        <v>0.98915201806241038</v>
      </c>
      <c r="BJ7" s="86">
        <f>AZ7-AH7</f>
        <v>-3527.9319999999716</v>
      </c>
      <c r="BK7" s="87">
        <f>(BA7-AI7)*100</f>
        <v>-0.25255702571202188</v>
      </c>
    </row>
    <row r="8" spans="1:63" x14ac:dyDescent="0.25">
      <c r="A8" s="60" t="s">
        <v>85</v>
      </c>
      <c r="B8" s="88"/>
      <c r="C8" s="61"/>
      <c r="D8" s="62"/>
      <c r="E8" s="61"/>
      <c r="F8" s="61"/>
      <c r="G8" s="85"/>
      <c r="H8" s="124"/>
      <c r="I8" s="89"/>
      <c r="J8" s="76"/>
      <c r="K8" s="63"/>
      <c r="L8" s="62"/>
      <c r="M8" s="63"/>
      <c r="N8" s="63"/>
      <c r="O8" s="85"/>
      <c r="P8" s="63"/>
      <c r="Q8" s="89"/>
      <c r="R8" s="79"/>
      <c r="S8" s="80"/>
      <c r="T8" s="62"/>
      <c r="U8" s="63"/>
      <c r="V8" s="77"/>
      <c r="W8" s="62"/>
      <c r="X8" s="63"/>
      <c r="Y8" s="62"/>
      <c r="Z8" s="81"/>
      <c r="AA8" s="82"/>
      <c r="AB8" s="76"/>
      <c r="AC8" s="63"/>
      <c r="AD8" s="62"/>
      <c r="AE8" s="63"/>
      <c r="AF8" s="63"/>
      <c r="AG8" s="85"/>
      <c r="AH8" s="63"/>
      <c r="AI8" s="89"/>
      <c r="AJ8" s="83"/>
      <c r="AK8" s="84"/>
      <c r="AL8" s="85"/>
      <c r="AM8" s="77"/>
      <c r="AN8" s="77"/>
      <c r="AO8" s="85"/>
      <c r="AP8" s="77"/>
      <c r="AQ8" s="85"/>
      <c r="AR8" s="86"/>
      <c r="AS8" s="87"/>
      <c r="AT8" s="76"/>
      <c r="AU8" s="63"/>
      <c r="AV8" s="62"/>
      <c r="AW8" s="63"/>
      <c r="AX8" s="63"/>
      <c r="AY8" s="85"/>
      <c r="AZ8" s="63"/>
      <c r="BA8" s="89"/>
      <c r="BB8" s="83"/>
      <c r="BC8" s="84"/>
      <c r="BD8" s="85"/>
      <c r="BE8" s="77"/>
      <c r="BF8" s="77"/>
      <c r="BG8" s="85"/>
      <c r="BH8" s="77"/>
      <c r="BI8" s="85"/>
      <c r="BJ8" s="86"/>
      <c r="BK8" s="87"/>
    </row>
    <row r="9" spans="1:63" x14ac:dyDescent="0.25">
      <c r="A9" s="60" t="s">
        <v>84</v>
      </c>
      <c r="B9" s="76">
        <v>77347.162819999998</v>
      </c>
      <c r="C9" s="63">
        <v>271.27330000000001</v>
      </c>
      <c r="D9" s="62">
        <f t="shared" ref="D9:D71" si="0">C9/B9</f>
        <v>3.5072172024111486E-3</v>
      </c>
      <c r="E9" s="63">
        <v>-9901.2999999999993</v>
      </c>
      <c r="F9" s="63">
        <v>46695.794000000002</v>
      </c>
      <c r="G9" s="85">
        <f t="shared" ref="G9:G71" si="1">F9/B9</f>
        <v>0.60371695997006447</v>
      </c>
      <c r="H9" s="80">
        <v>4552.6149999999998</v>
      </c>
      <c r="I9" s="78">
        <f t="shared" ref="I9:I40" si="2">H9/B9</f>
        <v>5.8859495733472593E-2</v>
      </c>
      <c r="J9" s="76">
        <v>77580.57901999999</v>
      </c>
      <c r="K9" s="63">
        <v>90.949300000000008</v>
      </c>
      <c r="L9" s="62">
        <f t="shared" ref="L9:L72" si="3">K9/J9</f>
        <v>1.1723204589199265E-3</v>
      </c>
      <c r="M9" s="63">
        <v>-1618.8989999999999</v>
      </c>
      <c r="N9" s="63">
        <v>47541.002999999997</v>
      </c>
      <c r="O9" s="85">
        <f t="shared" ref="O9:O72" si="4">N9/J9</f>
        <v>0.61279515570184262</v>
      </c>
      <c r="P9" s="63">
        <v>4811.5680000000002</v>
      </c>
      <c r="Q9" s="95">
        <f t="shared" ref="Q9:Q40" si="5">P9/J9</f>
        <v>6.2020264101916481E-2</v>
      </c>
      <c r="R9" s="79">
        <f t="shared" ref="R9:R40" si="6">J9/B9</f>
        <v>1.0030177732639423</v>
      </c>
      <c r="S9" s="80">
        <f t="shared" ref="S9:S40" si="7">J9-B9</f>
        <v>233.41619999999239</v>
      </c>
      <c r="T9" s="62">
        <f t="shared" ref="T9:T40" si="8">K9/C9</f>
        <v>0.33526815945395294</v>
      </c>
      <c r="U9" s="63">
        <f t="shared" ref="U9:U40" si="9">K9-C9</f>
        <v>-180.32400000000001</v>
      </c>
      <c r="V9" s="77">
        <f t="shared" ref="V9:V40" si="10">M9-E9</f>
        <v>8282.4009999999998</v>
      </c>
      <c r="W9" s="62">
        <f t="shared" ref="W9:W40" si="11">N9/F9</f>
        <v>1.0181003239820698</v>
      </c>
      <c r="X9" s="63">
        <f t="shared" ref="X9:X40" si="12">N9-F9</f>
        <v>845.20899999999529</v>
      </c>
      <c r="Y9" s="62">
        <f t="shared" ref="Y9:Y40" si="13">P9/H9</f>
        <v>1.0568800568464498</v>
      </c>
      <c r="Z9" s="81">
        <f t="shared" ref="Z9:Z40" si="14">P9-H9</f>
        <v>258.95300000000043</v>
      </c>
      <c r="AA9" s="82">
        <f t="shared" ref="AA9:AA40" si="15">(Q9-I9)*100</f>
        <v>0.31607683684438881</v>
      </c>
      <c r="AB9" s="76">
        <v>81081.877240000002</v>
      </c>
      <c r="AC9" s="63">
        <v>738.73269999999991</v>
      </c>
      <c r="AD9" s="62">
        <f t="shared" ref="AD9:AD72" si="16">AC9/AB9</f>
        <v>9.1109471702705228E-3</v>
      </c>
      <c r="AE9" s="63">
        <v>-2588.11</v>
      </c>
      <c r="AF9" s="63">
        <v>53103.368999999999</v>
      </c>
      <c r="AG9" s="85">
        <f t="shared" ref="AG9:AG72" si="17">AF9/AB9</f>
        <v>0.65493511999994236</v>
      </c>
      <c r="AH9" s="63">
        <v>5428.6530000000002</v>
      </c>
      <c r="AI9" s="78">
        <f t="shared" ref="AI9:AI40" si="18">AH9/AB9</f>
        <v>6.695272957150887E-2</v>
      </c>
      <c r="AJ9" s="83">
        <f t="shared" ref="AJ9:AJ40" si="19">AB9/J9</f>
        <v>1.0451311174037177</v>
      </c>
      <c r="AK9" s="84">
        <f t="shared" ref="AK9:AK40" si="20">AB9-J9</f>
        <v>3501.2982200000115</v>
      </c>
      <c r="AL9" s="85">
        <f t="shared" ref="AL9:AL40" si="21">AC9/K9</f>
        <v>8.1224671327871665</v>
      </c>
      <c r="AM9" s="77">
        <f t="shared" ref="AM9:AM40" si="22">AC9-K9</f>
        <v>647.78339999999992</v>
      </c>
      <c r="AN9" s="77">
        <f t="shared" ref="AN9:AN40" si="23">AE9-M9</f>
        <v>-969.21100000000024</v>
      </c>
      <c r="AO9" s="85">
        <f t="shared" ref="AO9:AO40" si="24">AF9/N9</f>
        <v>1.117001443995618</v>
      </c>
      <c r="AP9" s="77">
        <f t="shared" ref="AP9:AP40" si="25">AF9-N9</f>
        <v>5562.3660000000018</v>
      </c>
      <c r="AQ9" s="85">
        <f t="shared" ref="AQ9:AQ40" si="26">AH9/P9</f>
        <v>1.1282502917967698</v>
      </c>
      <c r="AR9" s="86">
        <f t="shared" ref="AR9:AR40" si="27">AH9-P9</f>
        <v>617.08500000000004</v>
      </c>
      <c r="AS9" s="87">
        <f t="shared" ref="AS9:AS40" si="28">(AI9-Q9)*100</f>
        <v>0.49324654695923897</v>
      </c>
      <c r="AT9" s="76">
        <v>82121.596019999997</v>
      </c>
      <c r="AU9" s="63">
        <v>1713.0623000000001</v>
      </c>
      <c r="AV9" s="62">
        <f t="shared" ref="AV9:AV72" si="29">AU9/AT9</f>
        <v>2.0860070712493201E-2</v>
      </c>
      <c r="AW9" s="63">
        <v>-3059.018</v>
      </c>
      <c r="AX9" s="63">
        <v>52060.737000000001</v>
      </c>
      <c r="AY9" s="85">
        <f t="shared" ref="AY9:AY72" si="30">AX9/AT9</f>
        <v>0.63394697038427095</v>
      </c>
      <c r="AZ9" s="63">
        <v>5218.8950000000004</v>
      </c>
      <c r="BA9" s="78">
        <f t="shared" ref="BA9:BA40" si="31">AZ9/AT9</f>
        <v>6.3550822839938279E-2</v>
      </c>
      <c r="BB9" s="83">
        <f t="shared" ref="BB9:BB40" si="32">AT9/AB9</f>
        <v>1.0128230723731575</v>
      </c>
      <c r="BC9" s="84">
        <f t="shared" ref="BC9:BC40" si="33">AT9-AB9</f>
        <v>1039.7187799999956</v>
      </c>
      <c r="BD9" s="85">
        <f t="shared" ref="BD9:BD40" si="34">AU9/AC9</f>
        <v>2.3189203618575438</v>
      </c>
      <c r="BE9" s="77">
        <f t="shared" ref="BE9:BE40" si="35">AU9-AC9</f>
        <v>974.32960000000014</v>
      </c>
      <c r="BF9" s="77">
        <f t="shared" ref="BF9:BF40" si="36">AW9-AE9</f>
        <v>-470.9079999999999</v>
      </c>
      <c r="BG9" s="85">
        <f t="shared" ref="BG9:BG40" si="37">AX9/AF9</f>
        <v>0.98036599146845094</v>
      </c>
      <c r="BH9" s="77">
        <f t="shared" ref="BH9:BH40" si="38">AX9-AF9</f>
        <v>-1042.6319999999978</v>
      </c>
      <c r="BI9" s="85">
        <f t="shared" ref="BI9:BI40" si="39">AZ9/AH9</f>
        <v>0.96136094902363445</v>
      </c>
      <c r="BJ9" s="86">
        <f t="shared" ref="BJ9:BJ40" si="40">AZ9-AH9</f>
        <v>-209.75799999999981</v>
      </c>
      <c r="BK9" s="87">
        <f t="shared" ref="BK9:BK40" si="41">(BA9-AI9)*100</f>
        <v>-0.3401906731570592</v>
      </c>
    </row>
    <row r="10" spans="1:63" x14ac:dyDescent="0.25">
      <c r="A10" s="60" t="s">
        <v>83</v>
      </c>
      <c r="B10" s="76">
        <v>44916.888659999997</v>
      </c>
      <c r="C10" s="63">
        <v>5077.1887000000006</v>
      </c>
      <c r="D10" s="62">
        <f t="shared" si="0"/>
        <v>0.11303518234381645</v>
      </c>
      <c r="E10" s="63">
        <v>-3761.6190000000001</v>
      </c>
      <c r="F10" s="63">
        <v>21034.212</v>
      </c>
      <c r="G10" s="85">
        <f t="shared" si="1"/>
        <v>0.46829183025608079</v>
      </c>
      <c r="H10" s="80">
        <v>1207.471</v>
      </c>
      <c r="I10" s="78">
        <f t="shared" si="2"/>
        <v>2.6882338381449239E-2</v>
      </c>
      <c r="J10" s="76">
        <v>46899.168560000006</v>
      </c>
      <c r="K10" s="63">
        <v>5506.9930000000004</v>
      </c>
      <c r="L10" s="62">
        <f t="shared" si="3"/>
        <v>0.11742197503895364</v>
      </c>
      <c r="M10" s="63">
        <v>-832.41600000000005</v>
      </c>
      <c r="N10" s="63">
        <v>22336.356</v>
      </c>
      <c r="O10" s="85">
        <f t="shared" si="4"/>
        <v>0.47626336853763612</v>
      </c>
      <c r="P10" s="63">
        <v>1494.086</v>
      </c>
      <c r="Q10" s="78">
        <f t="shared" si="5"/>
        <v>3.1857409115655329E-2</v>
      </c>
      <c r="R10" s="79">
        <f t="shared" si="6"/>
        <v>1.0441321729785191</v>
      </c>
      <c r="S10" s="80">
        <f t="shared" si="7"/>
        <v>1982.2799000000086</v>
      </c>
      <c r="T10" s="62">
        <f t="shared" si="8"/>
        <v>1.0846539936559774</v>
      </c>
      <c r="U10" s="63">
        <f t="shared" si="9"/>
        <v>429.80429999999978</v>
      </c>
      <c r="V10" s="77">
        <f t="shared" si="10"/>
        <v>2929.203</v>
      </c>
      <c r="W10" s="62">
        <f t="shared" si="11"/>
        <v>1.061906003419572</v>
      </c>
      <c r="X10" s="63">
        <f t="shared" si="12"/>
        <v>1302.1440000000002</v>
      </c>
      <c r="Y10" s="62">
        <f t="shared" si="13"/>
        <v>1.2373680196046117</v>
      </c>
      <c r="Z10" s="81">
        <f t="shared" si="14"/>
        <v>286.61500000000001</v>
      </c>
      <c r="AA10" s="82">
        <f t="shared" si="15"/>
        <v>0.49750707342060896</v>
      </c>
      <c r="AB10" s="76">
        <v>49826.981829999997</v>
      </c>
      <c r="AC10" s="63">
        <v>6070.3962000000001</v>
      </c>
      <c r="AD10" s="62">
        <f t="shared" si="16"/>
        <v>0.12182949833708602</v>
      </c>
      <c r="AE10" s="63">
        <v>-3020.107</v>
      </c>
      <c r="AF10" s="63">
        <v>21727.156999999999</v>
      </c>
      <c r="AG10" s="85">
        <f t="shared" si="17"/>
        <v>0.43605203851457125</v>
      </c>
      <c r="AH10" s="63">
        <v>1593.829</v>
      </c>
      <c r="AI10" s="78">
        <f t="shared" si="18"/>
        <v>3.1987267569965117E-2</v>
      </c>
      <c r="AJ10" s="83">
        <f t="shared" si="19"/>
        <v>1.0624278288911311</v>
      </c>
      <c r="AK10" s="84">
        <f t="shared" si="20"/>
        <v>2927.8132699999915</v>
      </c>
      <c r="AL10" s="85">
        <f t="shared" si="21"/>
        <v>1.1023068669235643</v>
      </c>
      <c r="AM10" s="77">
        <f t="shared" si="22"/>
        <v>563.40319999999974</v>
      </c>
      <c r="AN10" s="77">
        <f t="shared" si="23"/>
        <v>-2187.6909999999998</v>
      </c>
      <c r="AO10" s="85">
        <f t="shared" si="24"/>
        <v>0.97272612417173143</v>
      </c>
      <c r="AP10" s="77">
        <f t="shared" si="25"/>
        <v>-609.19900000000052</v>
      </c>
      <c r="AQ10" s="85">
        <f t="shared" si="26"/>
        <v>1.0667585400037214</v>
      </c>
      <c r="AR10" s="86">
        <f t="shared" si="27"/>
        <v>99.742999999999938</v>
      </c>
      <c r="AS10" s="87">
        <f t="shared" si="28"/>
        <v>1.2985845430978776E-2</v>
      </c>
      <c r="AT10" s="76">
        <v>58118.468119999998</v>
      </c>
      <c r="AU10" s="63">
        <v>8420.8956999999991</v>
      </c>
      <c r="AV10" s="62">
        <f t="shared" si="29"/>
        <v>0.14489190738153956</v>
      </c>
      <c r="AW10" s="63">
        <v>780.13400000000001</v>
      </c>
      <c r="AX10" s="63">
        <v>25337.280999999999</v>
      </c>
      <c r="AY10" s="85">
        <f t="shared" si="30"/>
        <v>0.43595920229151419</v>
      </c>
      <c r="AZ10" s="63">
        <v>1692.5139999999999</v>
      </c>
      <c r="BA10" s="78">
        <f t="shared" si="31"/>
        <v>2.9121793033246933E-2</v>
      </c>
      <c r="BB10" s="83">
        <f t="shared" si="32"/>
        <v>1.1664055494729531</v>
      </c>
      <c r="BC10" s="84">
        <f t="shared" si="33"/>
        <v>8291.4862900000007</v>
      </c>
      <c r="BD10" s="85">
        <f t="shared" si="34"/>
        <v>1.3872069338736077</v>
      </c>
      <c r="BE10" s="77">
        <f t="shared" si="35"/>
        <v>2350.499499999999</v>
      </c>
      <c r="BF10" s="77">
        <f t="shared" si="36"/>
        <v>3800.241</v>
      </c>
      <c r="BG10" s="85">
        <f t="shared" si="37"/>
        <v>1.1661572197411747</v>
      </c>
      <c r="BH10" s="77">
        <f t="shared" si="38"/>
        <v>3610.1239999999998</v>
      </c>
      <c r="BI10" s="85">
        <f t="shared" si="39"/>
        <v>1.0619169308627212</v>
      </c>
      <c r="BJ10" s="86">
        <f t="shared" si="40"/>
        <v>98.684999999999945</v>
      </c>
      <c r="BK10" s="87">
        <f t="shared" si="41"/>
        <v>-0.28654745367181833</v>
      </c>
    </row>
    <row r="11" spans="1:63" x14ac:dyDescent="0.25">
      <c r="A11" s="60" t="s">
        <v>82</v>
      </c>
      <c r="B11" s="76">
        <v>51425.830350000004</v>
      </c>
      <c r="C11" s="63">
        <v>2058.4447</v>
      </c>
      <c r="D11" s="62">
        <f t="shared" si="0"/>
        <v>4.0027447024003182E-2</v>
      </c>
      <c r="E11" s="63">
        <v>-2959.2049999999999</v>
      </c>
      <c r="F11" s="63">
        <v>32429.036</v>
      </c>
      <c r="G11" s="85">
        <f t="shared" si="1"/>
        <v>0.63059819898464697</v>
      </c>
      <c r="H11" s="80">
        <v>2881.3389999999999</v>
      </c>
      <c r="I11" s="78">
        <f t="shared" si="2"/>
        <v>5.6029022387968107E-2</v>
      </c>
      <c r="J11" s="76">
        <v>53729.949759999996</v>
      </c>
      <c r="K11" s="63">
        <v>2956.8502999999996</v>
      </c>
      <c r="L11" s="62">
        <f t="shared" si="3"/>
        <v>5.5031696720499589E-2</v>
      </c>
      <c r="M11" s="63">
        <v>-1703.2650000000001</v>
      </c>
      <c r="N11" s="63">
        <v>35945.625</v>
      </c>
      <c r="O11" s="85">
        <f t="shared" si="4"/>
        <v>0.66900537150251005</v>
      </c>
      <c r="P11" s="63">
        <v>3235.895</v>
      </c>
      <c r="Q11" s="95">
        <f t="shared" si="5"/>
        <v>6.022516332983819E-2</v>
      </c>
      <c r="R11" s="79">
        <f t="shared" si="6"/>
        <v>1.0448047098961426</v>
      </c>
      <c r="S11" s="80">
        <f t="shared" si="7"/>
        <v>2304.1194099999921</v>
      </c>
      <c r="T11" s="62">
        <f t="shared" si="8"/>
        <v>1.4364487421012571</v>
      </c>
      <c r="U11" s="63">
        <f t="shared" si="9"/>
        <v>898.40559999999959</v>
      </c>
      <c r="V11" s="77">
        <f t="shared" si="10"/>
        <v>1255.9399999999998</v>
      </c>
      <c r="W11" s="62">
        <f t="shared" si="11"/>
        <v>1.1084395169810166</v>
      </c>
      <c r="X11" s="63">
        <f t="shared" si="12"/>
        <v>3516.5889999999999</v>
      </c>
      <c r="Y11" s="62">
        <f t="shared" si="13"/>
        <v>1.1230525113497578</v>
      </c>
      <c r="Z11" s="81">
        <f t="shared" si="14"/>
        <v>354.55600000000004</v>
      </c>
      <c r="AA11" s="82">
        <f t="shared" si="15"/>
        <v>0.41961409418700829</v>
      </c>
      <c r="AB11" s="76">
        <v>57594.303100000005</v>
      </c>
      <c r="AC11" s="63">
        <v>3515.0557999999996</v>
      </c>
      <c r="AD11" s="62">
        <f t="shared" si="16"/>
        <v>6.103131057766023E-2</v>
      </c>
      <c r="AE11" s="63">
        <v>521.52700000000004</v>
      </c>
      <c r="AF11" s="63">
        <v>38347.735000000001</v>
      </c>
      <c r="AG11" s="85">
        <f t="shared" si="17"/>
        <v>0.66582514130638026</v>
      </c>
      <c r="AH11" s="63">
        <v>3496.9949999999999</v>
      </c>
      <c r="AI11" s="78">
        <f t="shared" si="18"/>
        <v>6.0717724006977343E-2</v>
      </c>
      <c r="AJ11" s="83">
        <f t="shared" si="19"/>
        <v>1.071921774676158</v>
      </c>
      <c r="AK11" s="84">
        <f t="shared" si="20"/>
        <v>3864.3533400000088</v>
      </c>
      <c r="AL11" s="85">
        <f t="shared" si="21"/>
        <v>1.1887838217579023</v>
      </c>
      <c r="AM11" s="77">
        <f t="shared" si="22"/>
        <v>558.20550000000003</v>
      </c>
      <c r="AN11" s="77">
        <f t="shared" si="23"/>
        <v>2224.7920000000004</v>
      </c>
      <c r="AO11" s="85">
        <f t="shared" si="24"/>
        <v>1.0668262132039712</v>
      </c>
      <c r="AP11" s="77">
        <f t="shared" si="25"/>
        <v>2402.1100000000006</v>
      </c>
      <c r="AQ11" s="85">
        <f t="shared" si="26"/>
        <v>1.0806886502806796</v>
      </c>
      <c r="AR11" s="86">
        <f t="shared" si="27"/>
        <v>261.09999999999991</v>
      </c>
      <c r="AS11" s="87">
        <f t="shared" si="28"/>
        <v>4.925606771391533E-2</v>
      </c>
      <c r="AT11" s="76">
        <v>62061.695369999994</v>
      </c>
      <c r="AU11" s="63">
        <v>4226.5437000000002</v>
      </c>
      <c r="AV11" s="62">
        <f t="shared" si="29"/>
        <v>6.8102291998343792E-2</v>
      </c>
      <c r="AW11" s="63">
        <v>1702.11</v>
      </c>
      <c r="AX11" s="63">
        <v>42800.207999999999</v>
      </c>
      <c r="AY11" s="85">
        <f t="shared" si="30"/>
        <v>0.68963968426633082</v>
      </c>
      <c r="AZ11" s="63">
        <v>3511.5390000000002</v>
      </c>
      <c r="BA11" s="78">
        <f t="shared" si="31"/>
        <v>5.6581422390491819E-2</v>
      </c>
      <c r="BB11" s="83">
        <f t="shared" si="32"/>
        <v>1.0775665652598196</v>
      </c>
      <c r="BC11" s="84">
        <f t="shared" si="33"/>
        <v>4467.3922699999894</v>
      </c>
      <c r="BD11" s="85">
        <f t="shared" si="34"/>
        <v>1.2024115520442096</v>
      </c>
      <c r="BE11" s="77">
        <f t="shared" si="35"/>
        <v>711.48790000000054</v>
      </c>
      <c r="BF11" s="77">
        <f t="shared" si="36"/>
        <v>1180.5829999999999</v>
      </c>
      <c r="BG11" s="85">
        <f t="shared" si="37"/>
        <v>1.1161078483514084</v>
      </c>
      <c r="BH11" s="77">
        <f t="shared" si="38"/>
        <v>4452.4729999999981</v>
      </c>
      <c r="BI11" s="85">
        <f t="shared" si="39"/>
        <v>1.0041589993694586</v>
      </c>
      <c r="BJ11" s="86">
        <f t="shared" si="40"/>
        <v>14.544000000000324</v>
      </c>
      <c r="BK11" s="87">
        <f t="shared" si="41"/>
        <v>-0.41363016164855243</v>
      </c>
    </row>
    <row r="12" spans="1:63" x14ac:dyDescent="0.25">
      <c r="A12" s="60" t="s">
        <v>81</v>
      </c>
      <c r="B12" s="76">
        <v>91499.655319999991</v>
      </c>
      <c r="C12" s="63">
        <v>5745.8602999999994</v>
      </c>
      <c r="D12" s="62">
        <f t="shared" si="0"/>
        <v>6.2796523985856695E-2</v>
      </c>
      <c r="E12" s="63">
        <v>-8709.8629999999994</v>
      </c>
      <c r="F12" s="63">
        <v>57751.195</v>
      </c>
      <c r="G12" s="85">
        <f t="shared" si="1"/>
        <v>0.63116297868038795</v>
      </c>
      <c r="H12" s="80">
        <v>4452.8710000000001</v>
      </c>
      <c r="I12" s="78">
        <f t="shared" si="2"/>
        <v>4.8665440153048224E-2</v>
      </c>
      <c r="J12" s="76">
        <v>93593.99887000001</v>
      </c>
      <c r="K12" s="63">
        <v>4492.3549999999996</v>
      </c>
      <c r="L12" s="62">
        <f t="shared" si="3"/>
        <v>4.7998323121547365E-2</v>
      </c>
      <c r="M12" s="63">
        <v>-13091.42</v>
      </c>
      <c r="N12" s="63">
        <v>61338.118000000002</v>
      </c>
      <c r="O12" s="85">
        <f t="shared" si="4"/>
        <v>0.65536379191573269</v>
      </c>
      <c r="P12" s="63">
        <v>5023.9480000000003</v>
      </c>
      <c r="Q12" s="95">
        <f t="shared" si="5"/>
        <v>5.3678099671520103E-2</v>
      </c>
      <c r="R12" s="79">
        <f t="shared" si="6"/>
        <v>1.0228890867695131</v>
      </c>
      <c r="S12" s="80">
        <f t="shared" si="7"/>
        <v>2094.3435500000196</v>
      </c>
      <c r="T12" s="62">
        <f t="shared" si="8"/>
        <v>0.78184201589446933</v>
      </c>
      <c r="U12" s="63">
        <f t="shared" si="9"/>
        <v>-1253.5052999999998</v>
      </c>
      <c r="V12" s="77">
        <f t="shared" si="10"/>
        <v>-4381.5570000000007</v>
      </c>
      <c r="W12" s="62">
        <f t="shared" si="11"/>
        <v>1.0621099355606409</v>
      </c>
      <c r="X12" s="63">
        <f t="shared" si="12"/>
        <v>3586.9230000000025</v>
      </c>
      <c r="Y12" s="62">
        <f t="shared" si="13"/>
        <v>1.1282491677841107</v>
      </c>
      <c r="Z12" s="81">
        <f t="shared" si="14"/>
        <v>571.07700000000023</v>
      </c>
      <c r="AA12" s="82">
        <f t="shared" si="15"/>
        <v>0.50126595184718792</v>
      </c>
      <c r="AB12" s="76">
        <v>98442.187720000002</v>
      </c>
      <c r="AC12" s="63">
        <v>4653.5132000000003</v>
      </c>
      <c r="AD12" s="62">
        <f t="shared" si="16"/>
        <v>4.7271533757823725E-2</v>
      </c>
      <c r="AE12" s="63">
        <v>-6642.4709999999995</v>
      </c>
      <c r="AF12" s="63">
        <v>62581.021999999997</v>
      </c>
      <c r="AG12" s="85">
        <f t="shared" si="17"/>
        <v>0.63571344206611657</v>
      </c>
      <c r="AH12" s="63">
        <v>5478.7979999999998</v>
      </c>
      <c r="AI12" s="78">
        <f t="shared" si="18"/>
        <v>5.5654980114657693E-2</v>
      </c>
      <c r="AJ12" s="83">
        <f t="shared" si="19"/>
        <v>1.0518002105747615</v>
      </c>
      <c r="AK12" s="84">
        <f t="shared" si="20"/>
        <v>4848.1888499999914</v>
      </c>
      <c r="AL12" s="85">
        <f t="shared" si="21"/>
        <v>1.0358738790678832</v>
      </c>
      <c r="AM12" s="77">
        <f t="shared" si="22"/>
        <v>161.15820000000076</v>
      </c>
      <c r="AN12" s="77">
        <f t="shared" si="23"/>
        <v>6448.9490000000005</v>
      </c>
      <c r="AO12" s="85">
        <f t="shared" si="24"/>
        <v>1.0202631583838291</v>
      </c>
      <c r="AP12" s="77">
        <f t="shared" si="25"/>
        <v>1242.903999999995</v>
      </c>
      <c r="AQ12" s="85">
        <f t="shared" si="26"/>
        <v>1.0905363670165376</v>
      </c>
      <c r="AR12" s="86">
        <f t="shared" si="27"/>
        <v>454.84999999999945</v>
      </c>
      <c r="AS12" s="87">
        <f t="shared" si="28"/>
        <v>0.19768804431375894</v>
      </c>
      <c r="AT12" s="76">
        <v>105614.75640000001</v>
      </c>
      <c r="AU12" s="63">
        <v>4646.8514999999998</v>
      </c>
      <c r="AV12" s="62">
        <f t="shared" si="29"/>
        <v>4.3998127329866181E-2</v>
      </c>
      <c r="AW12" s="63">
        <v>1019.308</v>
      </c>
      <c r="AX12" s="63">
        <v>69445.475999999995</v>
      </c>
      <c r="AY12" s="85">
        <f t="shared" si="30"/>
        <v>0.65753573049002445</v>
      </c>
      <c r="AZ12" s="63">
        <v>5769.1530000000002</v>
      </c>
      <c r="BA12" s="78">
        <f t="shared" si="31"/>
        <v>5.4624497529021425E-2</v>
      </c>
      <c r="BB12" s="83">
        <f t="shared" si="32"/>
        <v>1.0728607200441442</v>
      </c>
      <c r="BC12" s="84">
        <f t="shared" si="33"/>
        <v>7172.5686800000112</v>
      </c>
      <c r="BD12" s="85">
        <f t="shared" si="34"/>
        <v>0.99856845791261528</v>
      </c>
      <c r="BE12" s="77">
        <f t="shared" si="35"/>
        <v>-6.6617000000005646</v>
      </c>
      <c r="BF12" s="77">
        <f t="shared" si="36"/>
        <v>7661.7789999999995</v>
      </c>
      <c r="BG12" s="85">
        <f t="shared" si="37"/>
        <v>1.1096890683568574</v>
      </c>
      <c r="BH12" s="77">
        <f t="shared" si="38"/>
        <v>6864.4539999999979</v>
      </c>
      <c r="BI12" s="85">
        <f t="shared" si="39"/>
        <v>1.0529961133810739</v>
      </c>
      <c r="BJ12" s="86">
        <f t="shared" si="40"/>
        <v>290.35500000000047</v>
      </c>
      <c r="BK12" s="87">
        <f t="shared" si="41"/>
        <v>-0.10304825856362679</v>
      </c>
    </row>
    <row r="13" spans="1:63" x14ac:dyDescent="0.25">
      <c r="A13" s="60" t="s">
        <v>80</v>
      </c>
      <c r="B13" s="76">
        <v>36553.98659</v>
      </c>
      <c r="C13" s="63">
        <v>8722.3451000000005</v>
      </c>
      <c r="D13" s="62">
        <f t="shared" si="0"/>
        <v>0.23861542648774059</v>
      </c>
      <c r="E13" s="63">
        <v>-3050.0729999999999</v>
      </c>
      <c r="F13" s="63">
        <v>18763.823</v>
      </c>
      <c r="G13" s="85">
        <f t="shared" si="1"/>
        <v>0.51331810153733493</v>
      </c>
      <c r="H13" s="80">
        <v>1406.539</v>
      </c>
      <c r="I13" s="78">
        <f t="shared" si="2"/>
        <v>3.8478402254072723E-2</v>
      </c>
      <c r="J13" s="76">
        <v>37339.083020000005</v>
      </c>
      <c r="K13" s="63">
        <v>8155.3092000000006</v>
      </c>
      <c r="L13" s="62">
        <f t="shared" si="3"/>
        <v>0.21841214460547295</v>
      </c>
      <c r="M13" s="63">
        <v>-3479.067</v>
      </c>
      <c r="N13" s="63">
        <v>19054.665000000001</v>
      </c>
      <c r="O13" s="85">
        <f t="shared" si="4"/>
        <v>0.51031421928047116</v>
      </c>
      <c r="P13" s="63">
        <v>1486.732</v>
      </c>
      <c r="Q13" s="78">
        <f t="shared" si="5"/>
        <v>3.9817046369447766E-2</v>
      </c>
      <c r="R13" s="79">
        <f t="shared" si="6"/>
        <v>1.0214777238610353</v>
      </c>
      <c r="S13" s="80">
        <f t="shared" si="7"/>
        <v>785.09643000000506</v>
      </c>
      <c r="T13" s="62">
        <f t="shared" si="8"/>
        <v>0.93499043049787156</v>
      </c>
      <c r="U13" s="63">
        <f t="shared" si="9"/>
        <v>-567.03589999999986</v>
      </c>
      <c r="V13" s="77">
        <f t="shared" si="10"/>
        <v>-428.99400000000014</v>
      </c>
      <c r="W13" s="62">
        <f t="shared" si="11"/>
        <v>1.0155001462122084</v>
      </c>
      <c r="X13" s="63">
        <f t="shared" si="12"/>
        <v>290.84200000000055</v>
      </c>
      <c r="Y13" s="62">
        <f t="shared" si="13"/>
        <v>1.057014416237303</v>
      </c>
      <c r="Z13" s="81">
        <f t="shared" si="14"/>
        <v>80.192999999999984</v>
      </c>
      <c r="AA13" s="82">
        <f t="shared" si="15"/>
        <v>0.13386441153750428</v>
      </c>
      <c r="AB13" s="76">
        <v>36389.92669</v>
      </c>
      <c r="AC13" s="63">
        <v>7808.1776</v>
      </c>
      <c r="AD13" s="62">
        <f t="shared" si="16"/>
        <v>0.21456975350669497</v>
      </c>
      <c r="AE13" s="63">
        <v>-3624.8910000000001</v>
      </c>
      <c r="AF13" s="63">
        <v>19323.044999999998</v>
      </c>
      <c r="AG13" s="85">
        <f t="shared" si="17"/>
        <v>0.53099983312991939</v>
      </c>
      <c r="AH13" s="63">
        <v>1547.5419999999999</v>
      </c>
      <c r="AI13" s="78">
        <f t="shared" si="18"/>
        <v>4.2526658907099876E-2</v>
      </c>
      <c r="AJ13" s="83">
        <f t="shared" si="19"/>
        <v>0.97458008463968959</v>
      </c>
      <c r="AK13" s="84">
        <f t="shared" si="20"/>
        <v>-949.15633000000525</v>
      </c>
      <c r="AL13" s="85">
        <f t="shared" si="21"/>
        <v>0.95743489406876192</v>
      </c>
      <c r="AM13" s="77">
        <f t="shared" si="22"/>
        <v>-347.13160000000062</v>
      </c>
      <c r="AN13" s="77">
        <f t="shared" si="23"/>
        <v>-145.82400000000007</v>
      </c>
      <c r="AO13" s="85">
        <f t="shared" si="24"/>
        <v>1.0140847398786594</v>
      </c>
      <c r="AP13" s="77">
        <f t="shared" si="25"/>
        <v>268.37999999999738</v>
      </c>
      <c r="AQ13" s="85">
        <f t="shared" si="26"/>
        <v>1.0409017899661808</v>
      </c>
      <c r="AR13" s="86">
        <f t="shared" si="27"/>
        <v>60.809999999999945</v>
      </c>
      <c r="AS13" s="87">
        <f t="shared" si="28"/>
        <v>0.27096125376521107</v>
      </c>
      <c r="AT13" s="76">
        <v>37244.609619999996</v>
      </c>
      <c r="AU13" s="63">
        <v>6908.2624999999998</v>
      </c>
      <c r="AV13" s="62">
        <f t="shared" si="29"/>
        <v>0.1854835523981524</v>
      </c>
      <c r="AW13" s="63">
        <v>-1242.261</v>
      </c>
      <c r="AX13" s="63">
        <v>21072.073</v>
      </c>
      <c r="AY13" s="85">
        <f t="shared" si="30"/>
        <v>0.56577510718986035</v>
      </c>
      <c r="AZ13" s="63">
        <v>1639.299</v>
      </c>
      <c r="BA13" s="78">
        <f t="shared" si="31"/>
        <v>4.4014396089138014E-2</v>
      </c>
      <c r="BB13" s="83">
        <f t="shared" si="32"/>
        <v>1.0234867999949795</v>
      </c>
      <c r="BC13" s="84">
        <f t="shared" si="33"/>
        <v>854.68292999999539</v>
      </c>
      <c r="BD13" s="85">
        <f t="shared" si="34"/>
        <v>0.88474710155158354</v>
      </c>
      <c r="BE13" s="77">
        <f t="shared" si="35"/>
        <v>-899.91510000000017</v>
      </c>
      <c r="BF13" s="77">
        <f t="shared" si="36"/>
        <v>2382.63</v>
      </c>
      <c r="BG13" s="85">
        <f t="shared" si="37"/>
        <v>1.0905151336137757</v>
      </c>
      <c r="BH13" s="77">
        <f t="shared" si="38"/>
        <v>1749.0280000000021</v>
      </c>
      <c r="BI13" s="85">
        <f t="shared" si="39"/>
        <v>1.0592920902954492</v>
      </c>
      <c r="BJ13" s="86">
        <f t="shared" si="40"/>
        <v>91.757000000000062</v>
      </c>
      <c r="BK13" s="87">
        <f t="shared" si="41"/>
        <v>0.14877371820381374</v>
      </c>
    </row>
    <row r="14" spans="1:63" x14ac:dyDescent="0.25">
      <c r="A14" s="60" t="s">
        <v>79</v>
      </c>
      <c r="B14" s="76">
        <v>51162.903259999999</v>
      </c>
      <c r="C14" s="63">
        <v>222.05449999999999</v>
      </c>
      <c r="D14" s="62">
        <f t="shared" si="0"/>
        <v>4.34014658768604E-3</v>
      </c>
      <c r="E14" s="63">
        <v>-4257.5309999999999</v>
      </c>
      <c r="F14" s="63">
        <v>37326.317999999999</v>
      </c>
      <c r="G14" s="85">
        <f t="shared" si="1"/>
        <v>0.72955824673034786</v>
      </c>
      <c r="H14" s="80">
        <v>2044.56</v>
      </c>
      <c r="I14" s="78">
        <f t="shared" si="2"/>
        <v>3.996176662629837E-2</v>
      </c>
      <c r="J14" s="76">
        <v>52213.816829999996</v>
      </c>
      <c r="K14" s="63">
        <v>34.993699999999997</v>
      </c>
      <c r="L14" s="62">
        <f t="shared" si="3"/>
        <v>6.7019999924414642E-4</v>
      </c>
      <c r="M14" s="63">
        <v>-5839.759</v>
      </c>
      <c r="N14" s="63">
        <v>38318.809000000001</v>
      </c>
      <c r="O14" s="85">
        <f t="shared" si="4"/>
        <v>0.73388254922562046</v>
      </c>
      <c r="P14" s="63">
        <v>2291.335</v>
      </c>
      <c r="Q14" s="78">
        <f t="shared" si="5"/>
        <v>4.3883690929169716E-2</v>
      </c>
      <c r="R14" s="79">
        <f t="shared" si="6"/>
        <v>1.0205405382227717</v>
      </c>
      <c r="S14" s="80">
        <f t="shared" si="7"/>
        <v>1050.913569999997</v>
      </c>
      <c r="T14" s="62">
        <f t="shared" si="8"/>
        <v>0.15759059149893381</v>
      </c>
      <c r="U14" s="63">
        <f t="shared" si="9"/>
        <v>-187.0608</v>
      </c>
      <c r="V14" s="77">
        <f t="shared" si="10"/>
        <v>-1582.2280000000001</v>
      </c>
      <c r="W14" s="62">
        <f t="shared" si="11"/>
        <v>1.0265895768235163</v>
      </c>
      <c r="X14" s="63">
        <f t="shared" si="12"/>
        <v>992.4910000000018</v>
      </c>
      <c r="Y14" s="62">
        <f t="shared" si="13"/>
        <v>1.1206983409633369</v>
      </c>
      <c r="Z14" s="81">
        <f t="shared" si="14"/>
        <v>246.77500000000009</v>
      </c>
      <c r="AA14" s="82">
        <f t="shared" si="15"/>
        <v>0.39219243028713463</v>
      </c>
      <c r="AB14" s="76">
        <v>54962.857329999999</v>
      </c>
      <c r="AC14" s="63">
        <v>0</v>
      </c>
      <c r="AD14" s="62">
        <f t="shared" si="16"/>
        <v>0</v>
      </c>
      <c r="AE14" s="63">
        <v>-7316.8710000000001</v>
      </c>
      <c r="AF14" s="63">
        <v>39751.699000000001</v>
      </c>
      <c r="AG14" s="85">
        <f t="shared" si="17"/>
        <v>0.72324658744229087</v>
      </c>
      <c r="AH14" s="63">
        <v>2199.1329999999998</v>
      </c>
      <c r="AI14" s="78">
        <f t="shared" si="18"/>
        <v>4.0011256816513109E-2</v>
      </c>
      <c r="AJ14" s="83">
        <f t="shared" si="19"/>
        <v>1.0526496752564642</v>
      </c>
      <c r="AK14" s="84">
        <f t="shared" si="20"/>
        <v>2749.0405000000028</v>
      </c>
      <c r="AL14" s="90">
        <f t="shared" si="21"/>
        <v>0</v>
      </c>
      <c r="AM14" s="77">
        <f t="shared" si="22"/>
        <v>-34.993699999999997</v>
      </c>
      <c r="AN14" s="77">
        <f t="shared" si="23"/>
        <v>-1477.1120000000001</v>
      </c>
      <c r="AO14" s="85">
        <f t="shared" si="24"/>
        <v>1.0373939075194116</v>
      </c>
      <c r="AP14" s="77">
        <f t="shared" si="25"/>
        <v>1432.8899999999994</v>
      </c>
      <c r="AQ14" s="85">
        <f t="shared" si="26"/>
        <v>0.95976057625794564</v>
      </c>
      <c r="AR14" s="86">
        <f t="shared" si="27"/>
        <v>-92.202000000000226</v>
      </c>
      <c r="AS14" s="87">
        <f t="shared" si="28"/>
        <v>-0.38724341126566075</v>
      </c>
      <c r="AT14" s="76">
        <v>60935.394950000002</v>
      </c>
      <c r="AU14" s="63">
        <v>0</v>
      </c>
      <c r="AV14" s="62">
        <f t="shared" si="29"/>
        <v>0</v>
      </c>
      <c r="AW14" s="63">
        <v>-2031.0039999999999</v>
      </c>
      <c r="AX14" s="63">
        <v>41582.644999999997</v>
      </c>
      <c r="AY14" s="85">
        <f t="shared" si="30"/>
        <v>0.6824054399601458</v>
      </c>
      <c r="AZ14" s="63">
        <v>2105.252</v>
      </c>
      <c r="BA14" s="78">
        <f t="shared" si="31"/>
        <v>3.4548918600223168E-2</v>
      </c>
      <c r="BB14" s="83">
        <f t="shared" si="32"/>
        <v>1.1086649768613841</v>
      </c>
      <c r="BC14" s="84">
        <f t="shared" si="33"/>
        <v>5972.5376200000028</v>
      </c>
      <c r="BD14" s="90" t="e">
        <f t="shared" si="34"/>
        <v>#DIV/0!</v>
      </c>
      <c r="BE14" s="77">
        <f t="shared" si="35"/>
        <v>0</v>
      </c>
      <c r="BF14" s="77">
        <f t="shared" si="36"/>
        <v>5285.8670000000002</v>
      </c>
      <c r="BG14" s="85">
        <f t="shared" si="37"/>
        <v>1.0460595659068559</v>
      </c>
      <c r="BH14" s="77">
        <f t="shared" si="38"/>
        <v>1830.9459999999963</v>
      </c>
      <c r="BI14" s="85">
        <f t="shared" si="39"/>
        <v>0.95730999443871745</v>
      </c>
      <c r="BJ14" s="86">
        <f t="shared" si="40"/>
        <v>-93.880999999999858</v>
      </c>
      <c r="BK14" s="87">
        <f t="shared" si="41"/>
        <v>-0.54623382162899414</v>
      </c>
    </row>
    <row r="15" spans="1:63" x14ac:dyDescent="0.25">
      <c r="A15" s="60" t="s">
        <v>78</v>
      </c>
      <c r="B15" s="76">
        <v>25605.071929999998</v>
      </c>
      <c r="C15" s="63">
        <v>3083.1567</v>
      </c>
      <c r="D15" s="62">
        <f t="shared" si="0"/>
        <v>0.12041195230495103</v>
      </c>
      <c r="E15" s="63">
        <v>-1881.4559999999999</v>
      </c>
      <c r="F15" s="63">
        <v>14387.031999999999</v>
      </c>
      <c r="G15" s="85">
        <f t="shared" si="1"/>
        <v>0.56188211614213579</v>
      </c>
      <c r="H15" s="80">
        <v>1134.039</v>
      </c>
      <c r="I15" s="78">
        <f t="shared" si="2"/>
        <v>4.4289623676913456E-2</v>
      </c>
      <c r="J15" s="76">
        <v>25048.235579999997</v>
      </c>
      <c r="K15" s="63">
        <v>2601.7024000000001</v>
      </c>
      <c r="L15" s="62">
        <f t="shared" si="3"/>
        <v>0.10386769126673953</v>
      </c>
      <c r="M15" s="63">
        <v>-4066.261</v>
      </c>
      <c r="N15" s="63">
        <v>15233.526</v>
      </c>
      <c r="O15" s="85">
        <f t="shared" si="4"/>
        <v>0.60816762727045548</v>
      </c>
      <c r="P15" s="63">
        <v>1211.6690000000001</v>
      </c>
      <c r="Q15" s="78">
        <f t="shared" si="5"/>
        <v>4.837342718732128E-2</v>
      </c>
      <c r="R15" s="79">
        <f t="shared" si="6"/>
        <v>0.97825288866509341</v>
      </c>
      <c r="S15" s="80">
        <f t="shared" si="7"/>
        <v>-556.8363500000014</v>
      </c>
      <c r="T15" s="62">
        <f t="shared" si="8"/>
        <v>0.8438437138144812</v>
      </c>
      <c r="U15" s="63">
        <f t="shared" si="9"/>
        <v>-481.45429999999988</v>
      </c>
      <c r="V15" s="77">
        <f t="shared" si="10"/>
        <v>-2184.8050000000003</v>
      </c>
      <c r="W15" s="62">
        <f t="shared" si="11"/>
        <v>1.0588372918055649</v>
      </c>
      <c r="X15" s="63">
        <f t="shared" si="12"/>
        <v>846.4940000000006</v>
      </c>
      <c r="Y15" s="62">
        <f t="shared" si="13"/>
        <v>1.0684544358703714</v>
      </c>
      <c r="Z15" s="81">
        <f t="shared" si="14"/>
        <v>77.630000000000109</v>
      </c>
      <c r="AA15" s="82">
        <f t="shared" si="15"/>
        <v>0.40838035104078241</v>
      </c>
      <c r="AB15" s="76">
        <v>25099.462350000002</v>
      </c>
      <c r="AC15" s="63">
        <v>2754.8195000000001</v>
      </c>
      <c r="AD15" s="62">
        <f t="shared" si="16"/>
        <v>0.10975611595122474</v>
      </c>
      <c r="AE15" s="63">
        <v>-3425.8939999999998</v>
      </c>
      <c r="AF15" s="63">
        <v>14982.745000000001</v>
      </c>
      <c r="AG15" s="85">
        <f t="shared" si="17"/>
        <v>0.59693489808956002</v>
      </c>
      <c r="AH15" s="63">
        <v>1233.117</v>
      </c>
      <c r="AI15" s="78">
        <f t="shared" si="18"/>
        <v>4.9129219694221848E-2</v>
      </c>
      <c r="AJ15" s="83">
        <f t="shared" si="19"/>
        <v>1.0020451248885933</v>
      </c>
      <c r="AK15" s="84">
        <f t="shared" si="20"/>
        <v>51.226770000004763</v>
      </c>
      <c r="AL15" s="85">
        <f t="shared" si="21"/>
        <v>1.0588526573984787</v>
      </c>
      <c r="AM15" s="77">
        <f t="shared" si="22"/>
        <v>153.11709999999994</v>
      </c>
      <c r="AN15" s="77">
        <f t="shared" si="23"/>
        <v>640.36700000000019</v>
      </c>
      <c r="AO15" s="85">
        <f t="shared" si="24"/>
        <v>0.98353756050962859</v>
      </c>
      <c r="AP15" s="77">
        <f t="shared" si="25"/>
        <v>-250.78099999999904</v>
      </c>
      <c r="AQ15" s="85">
        <f t="shared" si="26"/>
        <v>1.0177012038766362</v>
      </c>
      <c r="AR15" s="86">
        <f t="shared" si="27"/>
        <v>21.447999999999865</v>
      </c>
      <c r="AS15" s="87">
        <f t="shared" si="28"/>
        <v>7.5579250690056832E-2</v>
      </c>
      <c r="AT15" s="76">
        <v>26966.04448</v>
      </c>
      <c r="AU15" s="63">
        <v>2564.6925000000001</v>
      </c>
      <c r="AV15" s="62">
        <f t="shared" si="29"/>
        <v>9.510822033621448E-2</v>
      </c>
      <c r="AW15" s="63">
        <v>-3980.7429999999999</v>
      </c>
      <c r="AX15" s="63">
        <v>16341.883</v>
      </c>
      <c r="AY15" s="85">
        <f t="shared" si="30"/>
        <v>0.60601706016321155</v>
      </c>
      <c r="AZ15" s="63">
        <v>1154.934</v>
      </c>
      <c r="BA15" s="78">
        <f t="shared" si="31"/>
        <v>4.2829195837624012E-2</v>
      </c>
      <c r="BB15" s="83">
        <f t="shared" si="32"/>
        <v>1.0743674148860802</v>
      </c>
      <c r="BC15" s="84">
        <f t="shared" si="33"/>
        <v>1866.5821299999989</v>
      </c>
      <c r="BD15" s="85">
        <f t="shared" si="34"/>
        <v>0.93098386300808456</v>
      </c>
      <c r="BE15" s="77">
        <f t="shared" si="35"/>
        <v>-190.12699999999995</v>
      </c>
      <c r="BF15" s="77">
        <f t="shared" si="36"/>
        <v>-554.84900000000016</v>
      </c>
      <c r="BG15" s="85">
        <f t="shared" si="37"/>
        <v>1.0907135508212946</v>
      </c>
      <c r="BH15" s="77">
        <f t="shared" si="38"/>
        <v>1359.137999999999</v>
      </c>
      <c r="BI15" s="85">
        <f t="shared" si="39"/>
        <v>0.93659725719457276</v>
      </c>
      <c r="BJ15" s="86">
        <f t="shared" si="40"/>
        <v>-78.182999999999993</v>
      </c>
      <c r="BK15" s="87">
        <f t="shared" si="41"/>
        <v>-0.63000238565978361</v>
      </c>
    </row>
    <row r="16" spans="1:63" x14ac:dyDescent="0.25">
      <c r="A16" s="60" t="s">
        <v>77</v>
      </c>
      <c r="B16" s="76">
        <v>47182.285859999996</v>
      </c>
      <c r="C16" s="63">
        <v>1404.7393999999999</v>
      </c>
      <c r="D16" s="62">
        <f t="shared" si="0"/>
        <v>2.9772601610870746E-2</v>
      </c>
      <c r="E16" s="63">
        <v>-2172.924</v>
      </c>
      <c r="F16" s="63">
        <v>30616.991000000002</v>
      </c>
      <c r="G16" s="85">
        <f t="shared" si="1"/>
        <v>0.64890859868144601</v>
      </c>
      <c r="H16" s="80">
        <v>2111.6390000000001</v>
      </c>
      <c r="I16" s="78">
        <f t="shared" si="2"/>
        <v>4.47549109058787E-2</v>
      </c>
      <c r="J16" s="76">
        <v>46780.615359999996</v>
      </c>
      <c r="K16" s="63">
        <v>1844.8009999999999</v>
      </c>
      <c r="L16" s="62">
        <f t="shared" si="3"/>
        <v>3.9435158896550269E-2</v>
      </c>
      <c r="M16" s="63">
        <v>-5108.2870000000003</v>
      </c>
      <c r="N16" s="63">
        <v>30489.267</v>
      </c>
      <c r="O16" s="85">
        <f t="shared" si="4"/>
        <v>0.65175002007498184</v>
      </c>
      <c r="P16" s="63">
        <v>2263.7330000000002</v>
      </c>
      <c r="Q16" s="78">
        <f t="shared" si="5"/>
        <v>4.8390406637010948E-2</v>
      </c>
      <c r="R16" s="79">
        <f t="shared" si="6"/>
        <v>0.99148683679311678</v>
      </c>
      <c r="S16" s="80">
        <f t="shared" si="7"/>
        <v>-401.67050000000017</v>
      </c>
      <c r="T16" s="62">
        <f t="shared" si="8"/>
        <v>1.3132692085094217</v>
      </c>
      <c r="U16" s="63">
        <f t="shared" si="9"/>
        <v>440.0616</v>
      </c>
      <c r="V16" s="77">
        <f t="shared" si="10"/>
        <v>-2935.3630000000003</v>
      </c>
      <c r="W16" s="62">
        <f t="shared" si="11"/>
        <v>0.99582832943968913</v>
      </c>
      <c r="X16" s="63">
        <f t="shared" si="12"/>
        <v>-127.72400000000198</v>
      </c>
      <c r="Y16" s="62">
        <f t="shared" si="13"/>
        <v>1.0720265158959463</v>
      </c>
      <c r="Z16" s="81">
        <f t="shared" si="14"/>
        <v>152.09400000000005</v>
      </c>
      <c r="AA16" s="82">
        <f t="shared" si="15"/>
        <v>0.36354957311322478</v>
      </c>
      <c r="AB16" s="76">
        <v>51394.928610000003</v>
      </c>
      <c r="AC16" s="63">
        <v>1981.8101999999999</v>
      </c>
      <c r="AD16" s="62">
        <f t="shared" si="16"/>
        <v>3.8560423247954383E-2</v>
      </c>
      <c r="AE16" s="63">
        <v>-445.18</v>
      </c>
      <c r="AF16" s="63">
        <v>33597.485000000001</v>
      </c>
      <c r="AG16" s="85">
        <f t="shared" si="17"/>
        <v>0.65371206670891024</v>
      </c>
      <c r="AH16" s="63">
        <v>2412.0940000000001</v>
      </c>
      <c r="AI16" s="78">
        <f t="shared" si="18"/>
        <v>4.6932529438919672E-2</v>
      </c>
      <c r="AJ16" s="83">
        <f t="shared" si="19"/>
        <v>1.0986372927010597</v>
      </c>
      <c r="AK16" s="84">
        <f t="shared" si="20"/>
        <v>4614.3132500000065</v>
      </c>
      <c r="AL16" s="85">
        <f t="shared" si="21"/>
        <v>1.0742677394472357</v>
      </c>
      <c r="AM16" s="77">
        <f t="shared" si="22"/>
        <v>137.00919999999996</v>
      </c>
      <c r="AN16" s="77">
        <f t="shared" si="23"/>
        <v>4663.107</v>
      </c>
      <c r="AO16" s="85">
        <f t="shared" si="24"/>
        <v>1.1019446613787074</v>
      </c>
      <c r="AP16" s="77">
        <f t="shared" si="25"/>
        <v>3108.2180000000008</v>
      </c>
      <c r="AQ16" s="85">
        <f t="shared" si="26"/>
        <v>1.0655382061400349</v>
      </c>
      <c r="AR16" s="86">
        <f t="shared" si="27"/>
        <v>148.36099999999988</v>
      </c>
      <c r="AS16" s="87">
        <f t="shared" si="28"/>
        <v>-0.14578771980912758</v>
      </c>
      <c r="AT16" s="76">
        <v>52673.136140000002</v>
      </c>
      <c r="AU16" s="63">
        <v>2243.1427999999996</v>
      </c>
      <c r="AV16" s="62">
        <f t="shared" si="29"/>
        <v>4.2586087793176908E-2</v>
      </c>
      <c r="AW16" s="63">
        <v>-2185.5830000000001</v>
      </c>
      <c r="AX16" s="63">
        <v>33546.262999999999</v>
      </c>
      <c r="AY16" s="85">
        <f t="shared" si="30"/>
        <v>0.63687612810517569</v>
      </c>
      <c r="AZ16" s="63">
        <v>2323.8200000000002</v>
      </c>
      <c r="BA16" s="78">
        <f t="shared" si="31"/>
        <v>4.411774521690745E-2</v>
      </c>
      <c r="BB16" s="83">
        <f t="shared" si="32"/>
        <v>1.0248703046111693</v>
      </c>
      <c r="BC16" s="84">
        <f t="shared" si="33"/>
        <v>1278.2075299999997</v>
      </c>
      <c r="BD16" s="85">
        <f t="shared" si="34"/>
        <v>1.1318656044862418</v>
      </c>
      <c r="BE16" s="77">
        <f t="shared" si="35"/>
        <v>261.33259999999973</v>
      </c>
      <c r="BF16" s="77">
        <f t="shared" si="36"/>
        <v>-1740.403</v>
      </c>
      <c r="BG16" s="85">
        <f t="shared" si="37"/>
        <v>0.99847542159777725</v>
      </c>
      <c r="BH16" s="77">
        <f t="shared" si="38"/>
        <v>-51.222000000001572</v>
      </c>
      <c r="BI16" s="85">
        <f t="shared" si="39"/>
        <v>0.96340358211578825</v>
      </c>
      <c r="BJ16" s="86">
        <f t="shared" si="40"/>
        <v>-88.273999999999887</v>
      </c>
      <c r="BK16" s="87">
        <f t="shared" si="41"/>
        <v>-0.28147842220122221</v>
      </c>
    </row>
    <row r="17" spans="1:63" x14ac:dyDescent="0.25">
      <c r="A17" s="60" t="s">
        <v>76</v>
      </c>
      <c r="B17" s="76">
        <v>46160.032039999998</v>
      </c>
      <c r="C17" s="63">
        <v>305.13959999999997</v>
      </c>
      <c r="D17" s="62">
        <f t="shared" si="0"/>
        <v>6.6104720147416949E-3</v>
      </c>
      <c r="E17" s="63">
        <v>-5092.7619999999997</v>
      </c>
      <c r="F17" s="63">
        <v>33105.106</v>
      </c>
      <c r="G17" s="85">
        <f t="shared" si="1"/>
        <v>0.71718117464287623</v>
      </c>
      <c r="H17" s="80">
        <v>2772.3240000000001</v>
      </c>
      <c r="I17" s="78">
        <f t="shared" si="2"/>
        <v>6.0058970444336807E-2</v>
      </c>
      <c r="J17" s="76">
        <v>54167.65251</v>
      </c>
      <c r="K17" s="63">
        <v>709.77790000000005</v>
      </c>
      <c r="L17" s="62">
        <f t="shared" si="3"/>
        <v>1.310335351654692E-2</v>
      </c>
      <c r="M17" s="63">
        <v>172.857</v>
      </c>
      <c r="N17" s="63">
        <v>38716.163</v>
      </c>
      <c r="O17" s="85">
        <f t="shared" si="4"/>
        <v>0.71474692378172622</v>
      </c>
      <c r="P17" s="63">
        <v>3094.578</v>
      </c>
      <c r="Q17" s="95">
        <f t="shared" si="5"/>
        <v>5.7129630999399571E-2</v>
      </c>
      <c r="R17" s="79">
        <f t="shared" si="6"/>
        <v>1.1734751930644458</v>
      </c>
      <c r="S17" s="80">
        <f t="shared" si="7"/>
        <v>8007.6204700000017</v>
      </c>
      <c r="T17" s="62">
        <f t="shared" si="8"/>
        <v>2.3260759993131015</v>
      </c>
      <c r="U17" s="63">
        <f t="shared" si="9"/>
        <v>404.63830000000007</v>
      </c>
      <c r="V17" s="77">
        <f t="shared" si="10"/>
        <v>5265.6189999999997</v>
      </c>
      <c r="W17" s="62">
        <f t="shared" si="11"/>
        <v>1.1694921925336834</v>
      </c>
      <c r="X17" s="63">
        <f t="shared" si="12"/>
        <v>5611.0570000000007</v>
      </c>
      <c r="Y17" s="62">
        <f t="shared" si="13"/>
        <v>1.1162396602994455</v>
      </c>
      <c r="Z17" s="81">
        <f t="shared" si="14"/>
        <v>322.25399999999991</v>
      </c>
      <c r="AA17" s="82">
        <f t="shared" si="15"/>
        <v>-0.29293394449372356</v>
      </c>
      <c r="AB17" s="76">
        <v>58638.707663989997</v>
      </c>
      <c r="AC17" s="63">
        <v>804.0942</v>
      </c>
      <c r="AD17" s="62">
        <f t="shared" si="16"/>
        <v>1.3712686244853821E-2</v>
      </c>
      <c r="AE17" s="63">
        <v>-267.678</v>
      </c>
      <c r="AF17" s="63">
        <v>43541.843000000001</v>
      </c>
      <c r="AG17" s="85">
        <f t="shared" si="17"/>
        <v>0.74254438296120617</v>
      </c>
      <c r="AH17" s="63">
        <v>3092.739</v>
      </c>
      <c r="AI17" s="78">
        <f t="shared" si="18"/>
        <v>5.2742277638892263E-2</v>
      </c>
      <c r="AJ17" s="83">
        <f t="shared" si="19"/>
        <v>1.0825410544266172</v>
      </c>
      <c r="AK17" s="84">
        <f t="shared" si="20"/>
        <v>4471.0551539899971</v>
      </c>
      <c r="AL17" s="85">
        <f t="shared" si="21"/>
        <v>1.132881426711088</v>
      </c>
      <c r="AM17" s="77">
        <f t="shared" si="22"/>
        <v>94.316299999999956</v>
      </c>
      <c r="AN17" s="77">
        <f t="shared" si="23"/>
        <v>-440.53499999999997</v>
      </c>
      <c r="AO17" s="85">
        <f t="shared" si="24"/>
        <v>1.1246425168733791</v>
      </c>
      <c r="AP17" s="77">
        <f t="shared" si="25"/>
        <v>4825.68</v>
      </c>
      <c r="AQ17" s="85">
        <f t="shared" si="26"/>
        <v>0.99940573480455175</v>
      </c>
      <c r="AR17" s="86">
        <f t="shared" si="27"/>
        <v>-1.8389999999999418</v>
      </c>
      <c r="AS17" s="87">
        <f t="shared" si="28"/>
        <v>-0.43873533605073078</v>
      </c>
      <c r="AT17" s="76">
        <v>61688.727530000004</v>
      </c>
      <c r="AU17" s="63">
        <v>1018.8351</v>
      </c>
      <c r="AV17" s="62">
        <f t="shared" si="29"/>
        <v>1.6515741867175453E-2</v>
      </c>
      <c r="AW17" s="63">
        <v>-463.339</v>
      </c>
      <c r="AX17" s="63">
        <v>44312.608</v>
      </c>
      <c r="AY17" s="85">
        <f t="shared" si="30"/>
        <v>0.71832585586159514</v>
      </c>
      <c r="AZ17" s="63">
        <v>2798.4340000000002</v>
      </c>
      <c r="BA17" s="78">
        <f t="shared" si="31"/>
        <v>4.536378220217116E-2</v>
      </c>
      <c r="BB17" s="83">
        <f t="shared" si="32"/>
        <v>1.0520137633913618</v>
      </c>
      <c r="BC17" s="84">
        <f t="shared" si="33"/>
        <v>3050.0198660100068</v>
      </c>
      <c r="BD17" s="85">
        <f t="shared" si="34"/>
        <v>1.2670593818485447</v>
      </c>
      <c r="BE17" s="77">
        <f t="shared" si="35"/>
        <v>214.74090000000001</v>
      </c>
      <c r="BF17" s="77">
        <f t="shared" si="36"/>
        <v>-195.661</v>
      </c>
      <c r="BG17" s="85">
        <f t="shared" si="37"/>
        <v>1.0177017082166229</v>
      </c>
      <c r="BH17" s="77">
        <f t="shared" si="38"/>
        <v>770.76499999999942</v>
      </c>
      <c r="BI17" s="85">
        <f t="shared" si="39"/>
        <v>0.90484001398113456</v>
      </c>
      <c r="BJ17" s="86">
        <f t="shared" si="40"/>
        <v>-294.30499999999984</v>
      </c>
      <c r="BK17" s="87">
        <f t="shared" si="41"/>
        <v>-0.7378495436721102</v>
      </c>
    </row>
    <row r="18" spans="1:63" x14ac:dyDescent="0.25">
      <c r="A18" s="60" t="s">
        <v>75</v>
      </c>
      <c r="B18" s="76">
        <v>454004.80689999997</v>
      </c>
      <c r="C18" s="63">
        <v>0</v>
      </c>
      <c r="D18" s="62">
        <f t="shared" si="0"/>
        <v>0</v>
      </c>
      <c r="E18" s="63">
        <v>10361.236999999999</v>
      </c>
      <c r="F18" s="63">
        <v>352041.83199999999</v>
      </c>
      <c r="G18" s="85">
        <f t="shared" si="1"/>
        <v>0.77541432744684891</v>
      </c>
      <c r="H18" s="80">
        <v>26565.428</v>
      </c>
      <c r="I18" s="78">
        <f t="shared" si="2"/>
        <v>5.8513539055658842E-2</v>
      </c>
      <c r="J18" s="76">
        <v>494327.89412999997</v>
      </c>
      <c r="K18" s="63">
        <v>0</v>
      </c>
      <c r="L18" s="62">
        <f t="shared" si="3"/>
        <v>0</v>
      </c>
      <c r="M18" s="63">
        <v>-2117.1550000000002</v>
      </c>
      <c r="N18" s="63">
        <v>381974.06099999999</v>
      </c>
      <c r="O18" s="85">
        <f t="shared" si="4"/>
        <v>0.77271395269381093</v>
      </c>
      <c r="P18" s="63">
        <v>36572.004000000001</v>
      </c>
      <c r="Q18" s="95">
        <f t="shared" si="5"/>
        <v>7.3983290108209379E-2</v>
      </c>
      <c r="R18" s="79">
        <f t="shared" si="6"/>
        <v>1.0888164323750908</v>
      </c>
      <c r="S18" s="80">
        <f t="shared" si="7"/>
        <v>40323.087230000005</v>
      </c>
      <c r="T18" s="90" t="e">
        <f t="shared" si="8"/>
        <v>#DIV/0!</v>
      </c>
      <c r="U18" s="63">
        <f t="shared" si="9"/>
        <v>0</v>
      </c>
      <c r="V18" s="77">
        <f t="shared" si="10"/>
        <v>-12478.392</v>
      </c>
      <c r="W18" s="62">
        <f t="shared" si="11"/>
        <v>1.0850246370721079</v>
      </c>
      <c r="X18" s="63">
        <f t="shared" si="12"/>
        <v>29932.228999999992</v>
      </c>
      <c r="Y18" s="62">
        <f t="shared" si="13"/>
        <v>1.3766766340071765</v>
      </c>
      <c r="Z18" s="81">
        <f t="shared" si="14"/>
        <v>10006.576000000001</v>
      </c>
      <c r="AA18" s="82">
        <f t="shared" si="15"/>
        <v>1.5469751052550538</v>
      </c>
      <c r="AB18" s="76">
        <v>531287.46067000006</v>
      </c>
      <c r="AC18" s="63">
        <v>0</v>
      </c>
      <c r="AD18" s="62">
        <f t="shared" si="16"/>
        <v>0</v>
      </c>
      <c r="AE18" s="63">
        <v>-951.92700000000002</v>
      </c>
      <c r="AF18" s="63">
        <v>410281.875</v>
      </c>
      <c r="AG18" s="85">
        <f t="shared" si="17"/>
        <v>0.77224084017077799</v>
      </c>
      <c r="AH18" s="63">
        <v>48506.250999999997</v>
      </c>
      <c r="AI18" s="78">
        <f t="shared" si="18"/>
        <v>9.1299446327661044E-2</v>
      </c>
      <c r="AJ18" s="83">
        <f t="shared" si="19"/>
        <v>1.0747673092675614</v>
      </c>
      <c r="AK18" s="84">
        <f t="shared" si="20"/>
        <v>36959.566540000087</v>
      </c>
      <c r="AL18" s="90" t="e">
        <f t="shared" si="21"/>
        <v>#DIV/0!</v>
      </c>
      <c r="AM18" s="77">
        <f t="shared" si="22"/>
        <v>0</v>
      </c>
      <c r="AN18" s="77">
        <f t="shared" si="23"/>
        <v>1165.2280000000001</v>
      </c>
      <c r="AO18" s="85">
        <f t="shared" si="24"/>
        <v>1.0741092573822704</v>
      </c>
      <c r="AP18" s="77">
        <f t="shared" si="25"/>
        <v>28307.814000000013</v>
      </c>
      <c r="AQ18" s="85">
        <f t="shared" si="26"/>
        <v>1.326321931934602</v>
      </c>
      <c r="AR18" s="86">
        <f t="shared" si="27"/>
        <v>11934.246999999996</v>
      </c>
      <c r="AS18" s="87">
        <f t="shared" si="28"/>
        <v>1.7316156219451664</v>
      </c>
      <c r="AT18" s="76">
        <v>551730.52060000005</v>
      </c>
      <c r="AU18" s="63">
        <v>0</v>
      </c>
      <c r="AV18" s="62">
        <f t="shared" si="29"/>
        <v>0</v>
      </c>
      <c r="AW18" s="63">
        <v>8004.1009999999997</v>
      </c>
      <c r="AX18" s="63">
        <v>451440.98700000002</v>
      </c>
      <c r="AY18" s="85">
        <f t="shared" si="30"/>
        <v>0.81822732320311664</v>
      </c>
      <c r="AZ18" s="63">
        <v>44571.356</v>
      </c>
      <c r="BA18" s="78">
        <f t="shared" si="31"/>
        <v>8.0784648185728794E-2</v>
      </c>
      <c r="BB18" s="83">
        <f t="shared" si="32"/>
        <v>1.0384783407163789</v>
      </c>
      <c r="BC18" s="84">
        <f t="shared" si="33"/>
        <v>20443.059929999989</v>
      </c>
      <c r="BD18" s="90" t="e">
        <f t="shared" si="34"/>
        <v>#DIV/0!</v>
      </c>
      <c r="BE18" s="77">
        <f t="shared" si="35"/>
        <v>0</v>
      </c>
      <c r="BF18" s="77">
        <f t="shared" si="36"/>
        <v>8956.0280000000002</v>
      </c>
      <c r="BG18" s="85">
        <f t="shared" si="37"/>
        <v>1.1003191086615758</v>
      </c>
      <c r="BH18" s="77">
        <f t="shared" si="38"/>
        <v>41159.112000000023</v>
      </c>
      <c r="BI18" s="85">
        <f t="shared" si="39"/>
        <v>0.91887859979118991</v>
      </c>
      <c r="BJ18" s="86">
        <f t="shared" si="40"/>
        <v>-3934.8949999999968</v>
      </c>
      <c r="BK18" s="87">
        <f t="shared" si="41"/>
        <v>-1.0514798141932249</v>
      </c>
    </row>
    <row r="19" spans="1:63" x14ac:dyDescent="0.25">
      <c r="A19" s="60" t="s">
        <v>74</v>
      </c>
      <c r="B19" s="76">
        <v>30932.376100000001</v>
      </c>
      <c r="C19" s="63">
        <v>4035.8432000000003</v>
      </c>
      <c r="D19" s="62">
        <f t="shared" si="0"/>
        <v>0.13047310646142055</v>
      </c>
      <c r="E19" s="63">
        <v>-2785.94</v>
      </c>
      <c r="F19" s="63">
        <v>14655.529</v>
      </c>
      <c r="G19" s="85">
        <f t="shared" si="1"/>
        <v>0.47379253868570415</v>
      </c>
      <c r="H19" s="80">
        <v>1073.712</v>
      </c>
      <c r="I19" s="78">
        <f t="shared" si="2"/>
        <v>3.4711591393071159E-2</v>
      </c>
      <c r="J19" s="76">
        <v>31641.760440000002</v>
      </c>
      <c r="K19" s="63">
        <v>3488.0092</v>
      </c>
      <c r="L19" s="62">
        <f t="shared" si="3"/>
        <v>0.11023435964045242</v>
      </c>
      <c r="M19" s="63">
        <v>-2323.8470000000002</v>
      </c>
      <c r="N19" s="63">
        <v>15809.204</v>
      </c>
      <c r="O19" s="85">
        <f t="shared" si="4"/>
        <v>0.4996309870298733</v>
      </c>
      <c r="P19" s="63">
        <v>1138.3620000000001</v>
      </c>
      <c r="Q19" s="78">
        <f t="shared" si="5"/>
        <v>3.5976569703148921E-2</v>
      </c>
      <c r="R19" s="79">
        <f t="shared" si="6"/>
        <v>1.0229333930800097</v>
      </c>
      <c r="S19" s="80">
        <f t="shared" si="7"/>
        <v>709.38434000000052</v>
      </c>
      <c r="T19" s="62">
        <f t="shared" si="8"/>
        <v>0.86425785818438128</v>
      </c>
      <c r="U19" s="63">
        <f t="shared" si="9"/>
        <v>-547.83400000000029</v>
      </c>
      <c r="V19" s="77">
        <f t="shared" si="10"/>
        <v>462.09299999999985</v>
      </c>
      <c r="W19" s="62">
        <f t="shared" si="11"/>
        <v>1.078719437558344</v>
      </c>
      <c r="X19" s="63">
        <f t="shared" si="12"/>
        <v>1153.6749999999993</v>
      </c>
      <c r="Y19" s="62">
        <f t="shared" si="13"/>
        <v>1.0602116768742458</v>
      </c>
      <c r="Z19" s="81">
        <f t="shared" si="14"/>
        <v>64.650000000000091</v>
      </c>
      <c r="AA19" s="82">
        <f t="shared" si="15"/>
        <v>0.1264978310077762</v>
      </c>
      <c r="AB19" s="76">
        <v>31958.537120000001</v>
      </c>
      <c r="AC19" s="63">
        <v>3497.9787999999999</v>
      </c>
      <c r="AD19" s="62">
        <f t="shared" si="16"/>
        <v>0.10945365824679523</v>
      </c>
      <c r="AE19" s="63">
        <v>-2804.4029999999998</v>
      </c>
      <c r="AF19" s="63">
        <v>15444.502</v>
      </c>
      <c r="AG19" s="85">
        <f t="shared" si="17"/>
        <v>0.48326686362420085</v>
      </c>
      <c r="AH19" s="63">
        <v>1296.9860000000001</v>
      </c>
      <c r="AI19" s="78">
        <f t="shared" si="18"/>
        <v>4.0583397016264934E-2</v>
      </c>
      <c r="AJ19" s="83">
        <f t="shared" si="19"/>
        <v>1.0100113481549384</v>
      </c>
      <c r="AK19" s="84">
        <f t="shared" si="20"/>
        <v>316.77667999999903</v>
      </c>
      <c r="AL19" s="85">
        <f t="shared" si="21"/>
        <v>1.0028582493417735</v>
      </c>
      <c r="AM19" s="77">
        <f t="shared" si="22"/>
        <v>9.9695999999999003</v>
      </c>
      <c r="AN19" s="77">
        <f t="shared" si="23"/>
        <v>-480.55599999999959</v>
      </c>
      <c r="AO19" s="85">
        <f t="shared" si="24"/>
        <v>0.97693103333981901</v>
      </c>
      <c r="AP19" s="77">
        <f t="shared" si="25"/>
        <v>-364.70199999999932</v>
      </c>
      <c r="AQ19" s="85">
        <f t="shared" si="26"/>
        <v>1.1393440750833215</v>
      </c>
      <c r="AR19" s="86">
        <f t="shared" si="27"/>
        <v>158.62400000000002</v>
      </c>
      <c r="AS19" s="87">
        <f t="shared" si="28"/>
        <v>0.46068273131160131</v>
      </c>
      <c r="AT19" s="76">
        <v>32646.17441</v>
      </c>
      <c r="AU19" s="63">
        <v>3434.8445000000002</v>
      </c>
      <c r="AV19" s="62">
        <f t="shared" si="29"/>
        <v>0.10521430342379894</v>
      </c>
      <c r="AW19" s="63">
        <v>-3228.4380000000001</v>
      </c>
      <c r="AX19" s="63">
        <v>17062.196</v>
      </c>
      <c r="AY19" s="85">
        <f t="shared" si="30"/>
        <v>0.52263998181586635</v>
      </c>
      <c r="AZ19" s="63">
        <v>1299.444</v>
      </c>
      <c r="BA19" s="78">
        <f t="shared" si="31"/>
        <v>3.9803867481696759E-2</v>
      </c>
      <c r="BB19" s="83">
        <f t="shared" si="32"/>
        <v>1.0215165446221151</v>
      </c>
      <c r="BC19" s="84">
        <f t="shared" si="33"/>
        <v>687.63728999999876</v>
      </c>
      <c r="BD19" s="85">
        <f t="shared" si="34"/>
        <v>0.98195120565053173</v>
      </c>
      <c r="BE19" s="77">
        <f t="shared" si="35"/>
        <v>-63.134299999999712</v>
      </c>
      <c r="BF19" s="77">
        <f t="shared" si="36"/>
        <v>-424.03500000000031</v>
      </c>
      <c r="BG19" s="85">
        <f t="shared" si="37"/>
        <v>1.10474238664348</v>
      </c>
      <c r="BH19" s="77">
        <f t="shared" si="38"/>
        <v>1617.6939999999995</v>
      </c>
      <c r="BI19" s="85">
        <f t="shared" si="39"/>
        <v>1.0018951630935105</v>
      </c>
      <c r="BJ19" s="86">
        <f t="shared" si="40"/>
        <v>2.4579999999998563</v>
      </c>
      <c r="BK19" s="87">
        <f t="shared" si="41"/>
        <v>-7.7952953456817548E-2</v>
      </c>
    </row>
    <row r="20" spans="1:63" x14ac:dyDescent="0.25">
      <c r="A20" s="60" t="s">
        <v>73</v>
      </c>
      <c r="B20" s="76">
        <v>46285.507090000006</v>
      </c>
      <c r="C20" s="63">
        <v>2062.8106000000002</v>
      </c>
      <c r="D20" s="62">
        <f t="shared" si="0"/>
        <v>4.456709518141308E-2</v>
      </c>
      <c r="E20" s="63">
        <v>-6786.808</v>
      </c>
      <c r="F20" s="63">
        <v>61037.743000000002</v>
      </c>
      <c r="G20" s="85">
        <f t="shared" si="1"/>
        <v>1.318722572949562</v>
      </c>
      <c r="H20" s="80">
        <v>2188.94</v>
      </c>
      <c r="I20" s="78">
        <f t="shared" si="2"/>
        <v>4.7292125281110313E-2</v>
      </c>
      <c r="J20" s="76">
        <v>48149.633030000005</v>
      </c>
      <c r="K20" s="63">
        <v>2194.498</v>
      </c>
      <c r="L20" s="62">
        <f t="shared" si="3"/>
        <v>4.5576629808013303E-2</v>
      </c>
      <c r="M20" s="63">
        <v>-1932.5119999999999</v>
      </c>
      <c r="N20" s="63">
        <v>51012.328000000001</v>
      </c>
      <c r="O20" s="85">
        <f t="shared" si="4"/>
        <v>1.0594541388968919</v>
      </c>
      <c r="P20" s="63">
        <v>2434.038</v>
      </c>
      <c r="Q20" s="95">
        <f t="shared" si="5"/>
        <v>5.0551537921035734E-2</v>
      </c>
      <c r="R20" s="79">
        <f t="shared" si="6"/>
        <v>1.0402745061510354</v>
      </c>
      <c r="S20" s="80">
        <f t="shared" si="7"/>
        <v>1864.1259399999981</v>
      </c>
      <c r="T20" s="62">
        <f t="shared" si="8"/>
        <v>1.0638388226238511</v>
      </c>
      <c r="U20" s="63">
        <f t="shared" si="9"/>
        <v>131.6873999999998</v>
      </c>
      <c r="V20" s="77">
        <f t="shared" si="10"/>
        <v>4854.2960000000003</v>
      </c>
      <c r="W20" s="62">
        <f t="shared" si="11"/>
        <v>0.83575056174668838</v>
      </c>
      <c r="X20" s="63">
        <f t="shared" si="12"/>
        <v>-10025.415000000001</v>
      </c>
      <c r="Y20" s="62">
        <f t="shared" si="13"/>
        <v>1.1119710910303617</v>
      </c>
      <c r="Z20" s="81">
        <f t="shared" si="14"/>
        <v>245.09799999999996</v>
      </c>
      <c r="AA20" s="82">
        <f t="shared" si="15"/>
        <v>0.32594126399254214</v>
      </c>
      <c r="AB20" s="76">
        <v>50598.585880000006</v>
      </c>
      <c r="AC20" s="63">
        <v>2552.5228999999999</v>
      </c>
      <c r="AD20" s="62">
        <f t="shared" si="16"/>
        <v>5.0446526431659235E-2</v>
      </c>
      <c r="AE20" s="63">
        <v>-1015.625</v>
      </c>
      <c r="AF20" s="63">
        <v>61562.79</v>
      </c>
      <c r="AG20" s="85">
        <f t="shared" si="17"/>
        <v>1.2166899317305584</v>
      </c>
      <c r="AH20" s="63">
        <v>2660.4140000000002</v>
      </c>
      <c r="AI20" s="78">
        <f t="shared" si="18"/>
        <v>5.2578821200842618E-2</v>
      </c>
      <c r="AJ20" s="83">
        <f t="shared" si="19"/>
        <v>1.0508612983296084</v>
      </c>
      <c r="AK20" s="84">
        <f t="shared" si="20"/>
        <v>2448.9528500000015</v>
      </c>
      <c r="AL20" s="85">
        <f t="shared" si="21"/>
        <v>1.1631466057385333</v>
      </c>
      <c r="AM20" s="77">
        <f t="shared" si="22"/>
        <v>358.02489999999989</v>
      </c>
      <c r="AN20" s="77">
        <f t="shared" si="23"/>
        <v>916.88699999999994</v>
      </c>
      <c r="AO20" s="85">
        <f t="shared" si="24"/>
        <v>1.2068218098182071</v>
      </c>
      <c r="AP20" s="77">
        <f t="shared" si="25"/>
        <v>10550.462</v>
      </c>
      <c r="AQ20" s="85">
        <f t="shared" si="26"/>
        <v>1.0930042998507008</v>
      </c>
      <c r="AR20" s="86">
        <f t="shared" si="27"/>
        <v>226.3760000000002</v>
      </c>
      <c r="AS20" s="87">
        <f t="shared" si="28"/>
        <v>0.20272832798068838</v>
      </c>
      <c r="AT20" s="76">
        <v>54276.65206</v>
      </c>
      <c r="AU20" s="63">
        <v>2526.9148999999998</v>
      </c>
      <c r="AV20" s="62">
        <f t="shared" si="29"/>
        <v>4.6556204262684212E-2</v>
      </c>
      <c r="AW20" s="63">
        <v>1914.7270000000001</v>
      </c>
      <c r="AX20" s="63">
        <v>74370.748000000007</v>
      </c>
      <c r="AY20" s="85">
        <f t="shared" si="30"/>
        <v>1.3702162012090766</v>
      </c>
      <c r="AZ20" s="63">
        <v>2374.1790000000001</v>
      </c>
      <c r="BA20" s="78">
        <f t="shared" si="31"/>
        <v>4.3742178448579867E-2</v>
      </c>
      <c r="BB20" s="83">
        <f t="shared" si="32"/>
        <v>1.0726910864410899</v>
      </c>
      <c r="BC20" s="84">
        <f t="shared" si="33"/>
        <v>3678.0661799999943</v>
      </c>
      <c r="BD20" s="85">
        <f t="shared" si="34"/>
        <v>0.98996757286682902</v>
      </c>
      <c r="BE20" s="77">
        <f t="shared" si="35"/>
        <v>-25.608000000000175</v>
      </c>
      <c r="BF20" s="77">
        <f t="shared" si="36"/>
        <v>2930.3519999999999</v>
      </c>
      <c r="BG20" s="85">
        <f t="shared" si="37"/>
        <v>1.2080470686919811</v>
      </c>
      <c r="BH20" s="77">
        <f t="shared" si="38"/>
        <v>12807.958000000006</v>
      </c>
      <c r="BI20" s="85">
        <f t="shared" si="39"/>
        <v>0.89240960241526313</v>
      </c>
      <c r="BJ20" s="86">
        <f t="shared" si="40"/>
        <v>-286.23500000000013</v>
      </c>
      <c r="BK20" s="87">
        <f t="shared" si="41"/>
        <v>-0.88366427522627511</v>
      </c>
    </row>
    <row r="21" spans="1:63" x14ac:dyDescent="0.25">
      <c r="A21" s="60" t="s">
        <v>72</v>
      </c>
      <c r="B21" s="76">
        <v>36876.701350000003</v>
      </c>
      <c r="C21" s="63">
        <v>2108.5377999999996</v>
      </c>
      <c r="D21" s="62">
        <f t="shared" si="0"/>
        <v>5.7178048003471968E-2</v>
      </c>
      <c r="E21" s="63">
        <v>-7245.6019999999999</v>
      </c>
      <c r="F21" s="63">
        <v>23501.47</v>
      </c>
      <c r="G21" s="85">
        <f t="shared" si="1"/>
        <v>0.63729859612294193</v>
      </c>
      <c r="H21" s="80">
        <v>1347.2750000000001</v>
      </c>
      <c r="I21" s="78">
        <f t="shared" si="2"/>
        <v>3.6534585542586769E-2</v>
      </c>
      <c r="J21" s="76">
        <v>37526.402170000001</v>
      </c>
      <c r="K21" s="63">
        <v>1913.1043</v>
      </c>
      <c r="L21" s="62">
        <f t="shared" si="3"/>
        <v>5.0980221640576209E-2</v>
      </c>
      <c r="M21" s="63">
        <v>-3767.3789999999999</v>
      </c>
      <c r="N21" s="63">
        <v>23432.268</v>
      </c>
      <c r="O21" s="85">
        <f t="shared" si="4"/>
        <v>0.62442085158732918</v>
      </c>
      <c r="P21" s="63">
        <v>1197.05</v>
      </c>
      <c r="Q21" s="78">
        <f t="shared" si="5"/>
        <v>3.1898874679677287E-2</v>
      </c>
      <c r="R21" s="79">
        <f t="shared" si="6"/>
        <v>1.0176181924145988</v>
      </c>
      <c r="S21" s="80">
        <f t="shared" si="7"/>
        <v>649.7008199999982</v>
      </c>
      <c r="T21" s="62">
        <f t="shared" si="8"/>
        <v>0.9073132575569669</v>
      </c>
      <c r="U21" s="63">
        <f t="shared" si="9"/>
        <v>-195.43349999999964</v>
      </c>
      <c r="V21" s="77">
        <f t="shared" si="10"/>
        <v>3478.223</v>
      </c>
      <c r="W21" s="62">
        <f t="shared" si="11"/>
        <v>0.99705541823554011</v>
      </c>
      <c r="X21" s="63">
        <f t="shared" si="12"/>
        <v>-69.202000000001135</v>
      </c>
      <c r="Y21" s="62">
        <f t="shared" si="13"/>
        <v>0.88849715165797616</v>
      </c>
      <c r="Z21" s="81">
        <f t="shared" si="14"/>
        <v>-150.22500000000014</v>
      </c>
      <c r="AA21" s="82">
        <f t="shared" si="15"/>
        <v>-0.46357108629094812</v>
      </c>
      <c r="AB21" s="76">
        <v>38559.744920000005</v>
      </c>
      <c r="AC21" s="63">
        <v>2250.1521000000002</v>
      </c>
      <c r="AD21" s="62">
        <f t="shared" si="16"/>
        <v>5.8354952935202146E-2</v>
      </c>
      <c r="AE21" s="63">
        <v>-6959.2240000000002</v>
      </c>
      <c r="AF21" s="63">
        <v>26637.940999999999</v>
      </c>
      <c r="AG21" s="85">
        <f t="shared" si="17"/>
        <v>0.69082254188314263</v>
      </c>
      <c r="AH21" s="63">
        <v>1228.46</v>
      </c>
      <c r="AI21" s="78">
        <f t="shared" si="18"/>
        <v>3.1858613238979899E-2</v>
      </c>
      <c r="AJ21" s="83">
        <f t="shared" si="19"/>
        <v>1.0275364194339445</v>
      </c>
      <c r="AK21" s="84">
        <f t="shared" si="20"/>
        <v>1033.3427500000034</v>
      </c>
      <c r="AL21" s="85">
        <f t="shared" si="21"/>
        <v>1.1761784759984075</v>
      </c>
      <c r="AM21" s="77">
        <f t="shared" si="22"/>
        <v>337.04780000000028</v>
      </c>
      <c r="AN21" s="77">
        <f t="shared" si="23"/>
        <v>-3191.8450000000003</v>
      </c>
      <c r="AO21" s="85">
        <f t="shared" si="24"/>
        <v>1.1368059207926438</v>
      </c>
      <c r="AP21" s="77">
        <f t="shared" si="25"/>
        <v>3205.6729999999989</v>
      </c>
      <c r="AQ21" s="85">
        <f t="shared" si="26"/>
        <v>1.0262395054509001</v>
      </c>
      <c r="AR21" s="86">
        <f t="shared" si="27"/>
        <v>31.410000000000082</v>
      </c>
      <c r="AS21" s="87">
        <f t="shared" si="28"/>
        <v>-4.0261440697388073E-3</v>
      </c>
      <c r="AT21" s="76">
        <v>43320.206729999998</v>
      </c>
      <c r="AU21" s="63">
        <v>2458.5320999999999</v>
      </c>
      <c r="AV21" s="62">
        <f t="shared" si="29"/>
        <v>5.6752547727280896E-2</v>
      </c>
      <c r="AW21" s="63">
        <v>-1904.01</v>
      </c>
      <c r="AX21" s="63">
        <v>29775.233</v>
      </c>
      <c r="AY21" s="85">
        <f t="shared" si="30"/>
        <v>0.68732896833985169</v>
      </c>
      <c r="AZ21" s="63">
        <v>1225.6120000000001</v>
      </c>
      <c r="BA21" s="78">
        <f t="shared" si="31"/>
        <v>2.8291924081498956E-2</v>
      </c>
      <c r="BB21" s="83">
        <f t="shared" si="32"/>
        <v>1.1234567764874102</v>
      </c>
      <c r="BC21" s="84">
        <f t="shared" si="33"/>
        <v>4760.4618099999934</v>
      </c>
      <c r="BD21" s="85">
        <f t="shared" si="34"/>
        <v>1.092607073095192</v>
      </c>
      <c r="BE21" s="77">
        <f t="shared" si="35"/>
        <v>208.37999999999965</v>
      </c>
      <c r="BF21" s="77">
        <f t="shared" si="36"/>
        <v>5055.2139999999999</v>
      </c>
      <c r="BG21" s="85">
        <f t="shared" si="37"/>
        <v>1.1177753190458677</v>
      </c>
      <c r="BH21" s="77">
        <f t="shared" si="38"/>
        <v>3137.2920000000013</v>
      </c>
      <c r="BI21" s="85">
        <f t="shared" si="39"/>
        <v>0.9976816501961806</v>
      </c>
      <c r="BJ21" s="86">
        <f t="shared" si="40"/>
        <v>-2.8479999999999563</v>
      </c>
      <c r="BK21" s="87">
        <f t="shared" si="41"/>
        <v>-0.35666891574809428</v>
      </c>
    </row>
    <row r="22" spans="1:63" x14ac:dyDescent="0.25">
      <c r="A22" s="60" t="s">
        <v>71</v>
      </c>
      <c r="B22" s="76">
        <v>44030.520200000006</v>
      </c>
      <c r="C22" s="63">
        <v>9541.0416000000005</v>
      </c>
      <c r="D22" s="62">
        <f t="shared" si="0"/>
        <v>0.21669154842281421</v>
      </c>
      <c r="E22" s="63">
        <v>-5015.2719999999999</v>
      </c>
      <c r="F22" s="63">
        <v>17753.607</v>
      </c>
      <c r="G22" s="85">
        <f t="shared" si="1"/>
        <v>0.40321138427067682</v>
      </c>
      <c r="H22" s="80">
        <v>1981.519</v>
      </c>
      <c r="I22" s="78">
        <f t="shared" si="2"/>
        <v>4.5003306592775613E-2</v>
      </c>
      <c r="J22" s="76">
        <v>47448.776890000001</v>
      </c>
      <c r="K22" s="63">
        <v>9020.6053000000011</v>
      </c>
      <c r="L22" s="62">
        <f t="shared" si="3"/>
        <v>0.19011249375115349</v>
      </c>
      <c r="M22" s="63">
        <v>-2498.3530000000001</v>
      </c>
      <c r="N22" s="63">
        <v>20338.751</v>
      </c>
      <c r="O22" s="85">
        <f t="shared" si="4"/>
        <v>0.42864647590708421</v>
      </c>
      <c r="P22" s="63">
        <v>2304.3609999999999</v>
      </c>
      <c r="Q22" s="78">
        <f t="shared" si="5"/>
        <v>4.8565234997356745E-2</v>
      </c>
      <c r="R22" s="79">
        <f t="shared" si="6"/>
        <v>1.0776338020644143</v>
      </c>
      <c r="S22" s="80">
        <f t="shared" si="7"/>
        <v>3418.2566899999947</v>
      </c>
      <c r="T22" s="62">
        <f t="shared" si="8"/>
        <v>0.94545288430562979</v>
      </c>
      <c r="U22" s="63">
        <f t="shared" si="9"/>
        <v>-520.43629999999939</v>
      </c>
      <c r="V22" s="77">
        <f t="shared" si="10"/>
        <v>2516.9189999999999</v>
      </c>
      <c r="W22" s="62">
        <f t="shared" si="11"/>
        <v>1.1456123254277286</v>
      </c>
      <c r="X22" s="63">
        <f t="shared" si="12"/>
        <v>2585.1440000000002</v>
      </c>
      <c r="Y22" s="62">
        <f t="shared" si="13"/>
        <v>1.1629265225314518</v>
      </c>
      <c r="Z22" s="81">
        <f t="shared" si="14"/>
        <v>322.84199999999987</v>
      </c>
      <c r="AA22" s="82">
        <f t="shared" si="15"/>
        <v>0.35619284045811317</v>
      </c>
      <c r="AB22" s="76">
        <v>48751.623700000004</v>
      </c>
      <c r="AC22" s="63">
        <v>8738.3878000000004</v>
      </c>
      <c r="AD22" s="62">
        <f t="shared" si="16"/>
        <v>0.17924301052561661</v>
      </c>
      <c r="AE22" s="63">
        <v>-3358.8710000000001</v>
      </c>
      <c r="AF22" s="63">
        <v>23894.267</v>
      </c>
      <c r="AG22" s="85">
        <f t="shared" si="17"/>
        <v>0.49012248591014618</v>
      </c>
      <c r="AH22" s="63">
        <v>2628.5140000000001</v>
      </c>
      <c r="AI22" s="78">
        <f t="shared" si="18"/>
        <v>5.3916440120536945E-2</v>
      </c>
      <c r="AJ22" s="83">
        <f t="shared" si="19"/>
        <v>1.0274579640486914</v>
      </c>
      <c r="AK22" s="84">
        <f t="shared" si="20"/>
        <v>1302.8468100000027</v>
      </c>
      <c r="AL22" s="85">
        <f t="shared" si="21"/>
        <v>0.96871412830799719</v>
      </c>
      <c r="AM22" s="77">
        <f t="shared" si="22"/>
        <v>-282.21750000000065</v>
      </c>
      <c r="AN22" s="77">
        <f t="shared" si="23"/>
        <v>-860.51800000000003</v>
      </c>
      <c r="AO22" s="85">
        <f t="shared" si="24"/>
        <v>1.1748148644919247</v>
      </c>
      <c r="AP22" s="77">
        <f t="shared" si="25"/>
        <v>3555.5159999999996</v>
      </c>
      <c r="AQ22" s="85">
        <f t="shared" si="26"/>
        <v>1.1406693656072118</v>
      </c>
      <c r="AR22" s="86">
        <f t="shared" si="27"/>
        <v>324.15300000000025</v>
      </c>
      <c r="AS22" s="87">
        <f t="shared" si="28"/>
        <v>0.53512051231802005</v>
      </c>
      <c r="AT22" s="76">
        <v>51504.696609999999</v>
      </c>
      <c r="AU22" s="63">
        <v>7864.549</v>
      </c>
      <c r="AV22" s="62">
        <f t="shared" si="29"/>
        <v>0.15269576403005242</v>
      </c>
      <c r="AW22" s="63">
        <v>-2422.8530000000001</v>
      </c>
      <c r="AX22" s="63">
        <v>25473.504000000001</v>
      </c>
      <c r="AY22" s="85">
        <f t="shared" si="30"/>
        <v>0.49458604120879612</v>
      </c>
      <c r="AZ22" s="63">
        <v>2777.2469999999998</v>
      </c>
      <c r="BA22" s="78">
        <f t="shared" si="31"/>
        <v>5.3922208707094445E-2</v>
      </c>
      <c r="BB22" s="83">
        <f t="shared" si="32"/>
        <v>1.056471409587123</v>
      </c>
      <c r="BC22" s="84">
        <f t="shared" si="33"/>
        <v>2753.0729099999953</v>
      </c>
      <c r="BD22" s="85">
        <f t="shared" si="34"/>
        <v>0.89999999771124828</v>
      </c>
      <c r="BE22" s="77">
        <f t="shared" si="35"/>
        <v>-873.83880000000045</v>
      </c>
      <c r="BF22" s="77">
        <f t="shared" si="36"/>
        <v>936.01800000000003</v>
      </c>
      <c r="BG22" s="85">
        <f t="shared" si="37"/>
        <v>1.0660927158803406</v>
      </c>
      <c r="BH22" s="77">
        <f t="shared" si="38"/>
        <v>1579.237000000001</v>
      </c>
      <c r="BI22" s="85">
        <f t="shared" si="39"/>
        <v>1.0565844427688038</v>
      </c>
      <c r="BJ22" s="86">
        <f t="shared" si="40"/>
        <v>148.73299999999972</v>
      </c>
      <c r="BK22" s="87">
        <f t="shared" si="41"/>
        <v>5.7685865575002326E-4</v>
      </c>
    </row>
    <row r="23" spans="1:63" x14ac:dyDescent="0.25">
      <c r="A23" s="60" t="s">
        <v>70</v>
      </c>
      <c r="B23" s="76">
        <v>57514.440979999999</v>
      </c>
      <c r="C23" s="63">
        <v>1861.377</v>
      </c>
      <c r="D23" s="62">
        <f t="shared" si="0"/>
        <v>3.2363645864997154E-2</v>
      </c>
      <c r="E23" s="63">
        <v>-3813.6550000000002</v>
      </c>
      <c r="F23" s="63">
        <v>38601.673000000003</v>
      </c>
      <c r="G23" s="85">
        <f t="shared" si="1"/>
        <v>0.67116488211062153</v>
      </c>
      <c r="H23" s="80">
        <v>2738.261</v>
      </c>
      <c r="I23" s="78">
        <f t="shared" si="2"/>
        <v>4.7609973310045725E-2</v>
      </c>
      <c r="J23" s="76">
        <v>58677.214289999996</v>
      </c>
      <c r="K23" s="63">
        <v>2288.6369</v>
      </c>
      <c r="L23" s="62">
        <f t="shared" si="3"/>
        <v>3.9003843786599775E-2</v>
      </c>
      <c r="M23" s="63">
        <v>-2754.97</v>
      </c>
      <c r="N23" s="63">
        <v>40535.682999999997</v>
      </c>
      <c r="O23" s="85">
        <f t="shared" si="4"/>
        <v>0.69082493929689248</v>
      </c>
      <c r="P23" s="63">
        <v>2950.2759999999998</v>
      </c>
      <c r="Q23" s="95">
        <f t="shared" si="5"/>
        <v>5.0279755705832777E-2</v>
      </c>
      <c r="R23" s="79">
        <f t="shared" si="6"/>
        <v>1.02021706705633</v>
      </c>
      <c r="S23" s="80">
        <f t="shared" si="7"/>
        <v>1162.7733099999969</v>
      </c>
      <c r="T23" s="62">
        <f t="shared" si="8"/>
        <v>1.229539690240075</v>
      </c>
      <c r="U23" s="63">
        <f t="shared" si="9"/>
        <v>427.25990000000002</v>
      </c>
      <c r="V23" s="77">
        <f t="shared" si="10"/>
        <v>1058.6850000000004</v>
      </c>
      <c r="W23" s="62">
        <f t="shared" si="11"/>
        <v>1.0501017145034102</v>
      </c>
      <c r="X23" s="63">
        <f t="shared" si="12"/>
        <v>1934.0099999999948</v>
      </c>
      <c r="Y23" s="62">
        <f t="shared" si="13"/>
        <v>1.0774268778615332</v>
      </c>
      <c r="Z23" s="81">
        <f t="shared" si="14"/>
        <v>212.01499999999987</v>
      </c>
      <c r="AA23" s="82">
        <f t="shared" si="15"/>
        <v>0.26697823957870515</v>
      </c>
      <c r="AB23" s="76">
        <v>62121.062829999995</v>
      </c>
      <c r="AC23" s="63">
        <v>2215.4351000000001</v>
      </c>
      <c r="AD23" s="62">
        <f t="shared" si="16"/>
        <v>3.5663187316397699E-2</v>
      </c>
      <c r="AE23" s="63">
        <v>-438.20699999999999</v>
      </c>
      <c r="AF23" s="63">
        <v>42638.963000000003</v>
      </c>
      <c r="AG23" s="85">
        <f t="shared" si="17"/>
        <v>0.68638495636633667</v>
      </c>
      <c r="AH23" s="63">
        <v>3129.3890000000001</v>
      </c>
      <c r="AI23" s="78">
        <f t="shared" si="18"/>
        <v>5.0375651307896341E-2</v>
      </c>
      <c r="AJ23" s="83">
        <f t="shared" si="19"/>
        <v>1.058691411677785</v>
      </c>
      <c r="AK23" s="84">
        <f t="shared" si="20"/>
        <v>3443.848539999999</v>
      </c>
      <c r="AL23" s="85">
        <f t="shared" si="21"/>
        <v>0.9680151097799744</v>
      </c>
      <c r="AM23" s="77">
        <f t="shared" si="22"/>
        <v>-73.201799999999821</v>
      </c>
      <c r="AN23" s="77">
        <f t="shared" si="23"/>
        <v>2316.7629999999999</v>
      </c>
      <c r="AO23" s="85">
        <f t="shared" si="24"/>
        <v>1.0518871237472427</v>
      </c>
      <c r="AP23" s="77">
        <f t="shared" si="25"/>
        <v>2103.2800000000061</v>
      </c>
      <c r="AQ23" s="85">
        <f t="shared" si="26"/>
        <v>1.060710591144693</v>
      </c>
      <c r="AR23" s="86">
        <f t="shared" si="27"/>
        <v>179.11300000000028</v>
      </c>
      <c r="AS23" s="87">
        <f t="shared" si="28"/>
        <v>9.5895602063564289E-3</v>
      </c>
      <c r="AT23" s="76">
        <v>63935.534469999999</v>
      </c>
      <c r="AU23" s="63">
        <v>2632.5496000000003</v>
      </c>
      <c r="AV23" s="62">
        <f t="shared" si="29"/>
        <v>4.1175062065606914E-2</v>
      </c>
      <c r="AW23" s="63">
        <v>3453.6109999999999</v>
      </c>
      <c r="AX23" s="63">
        <v>42737.277000000002</v>
      </c>
      <c r="AY23" s="85">
        <f t="shared" si="30"/>
        <v>0.66844325857717357</v>
      </c>
      <c r="AZ23" s="63">
        <v>2723.9859999999999</v>
      </c>
      <c r="BA23" s="78">
        <f t="shared" si="31"/>
        <v>4.2605196352556586E-2</v>
      </c>
      <c r="BB23" s="83">
        <f t="shared" si="32"/>
        <v>1.0292086380583261</v>
      </c>
      <c r="BC23" s="84">
        <f t="shared" si="33"/>
        <v>1814.4716400000034</v>
      </c>
      <c r="BD23" s="85">
        <f t="shared" si="34"/>
        <v>1.188276560211581</v>
      </c>
      <c r="BE23" s="77">
        <f t="shared" si="35"/>
        <v>417.11450000000013</v>
      </c>
      <c r="BF23" s="77">
        <f t="shared" si="36"/>
        <v>3891.8179999999998</v>
      </c>
      <c r="BG23" s="85">
        <f t="shared" si="37"/>
        <v>1.0023057314972692</v>
      </c>
      <c r="BH23" s="77">
        <f t="shared" si="38"/>
        <v>98.313999999998487</v>
      </c>
      <c r="BI23" s="85">
        <f t="shared" si="39"/>
        <v>0.87045298618995581</v>
      </c>
      <c r="BJ23" s="86">
        <f t="shared" si="40"/>
        <v>-405.40300000000025</v>
      </c>
      <c r="BK23" s="87">
        <f t="shared" si="41"/>
        <v>-0.77704549553397551</v>
      </c>
    </row>
    <row r="24" spans="1:63" x14ac:dyDescent="0.25">
      <c r="A24" s="60" t="s">
        <v>69</v>
      </c>
      <c r="B24" s="76">
        <v>63424.619899999998</v>
      </c>
      <c r="C24" s="63">
        <v>968.81319999999994</v>
      </c>
      <c r="D24" s="62">
        <f t="shared" si="0"/>
        <v>1.5275033599373608E-2</v>
      </c>
      <c r="E24" s="63">
        <v>-4798.5429999999997</v>
      </c>
      <c r="F24" s="63">
        <v>45651.211000000003</v>
      </c>
      <c r="G24" s="85">
        <f t="shared" si="1"/>
        <v>0.71977114048104851</v>
      </c>
      <c r="H24" s="80">
        <v>1927.6079999999999</v>
      </c>
      <c r="I24" s="78">
        <f t="shared" si="2"/>
        <v>3.0392109610419597E-2</v>
      </c>
      <c r="J24" s="76">
        <v>75485.868199999997</v>
      </c>
      <c r="K24" s="63">
        <v>1477.6305</v>
      </c>
      <c r="L24" s="62">
        <f t="shared" si="3"/>
        <v>1.9574928860657922E-2</v>
      </c>
      <c r="M24" s="63">
        <v>-2660.7730000000001</v>
      </c>
      <c r="N24" s="63">
        <v>55747.487999999998</v>
      </c>
      <c r="O24" s="85">
        <f t="shared" si="4"/>
        <v>0.73851555700858984</v>
      </c>
      <c r="P24" s="63">
        <v>2326.23</v>
      </c>
      <c r="Q24" s="78">
        <f t="shared" si="5"/>
        <v>3.0816761540539587E-2</v>
      </c>
      <c r="R24" s="79">
        <f t="shared" si="6"/>
        <v>1.1901666627094758</v>
      </c>
      <c r="S24" s="80">
        <f t="shared" si="7"/>
        <v>12061.248299999999</v>
      </c>
      <c r="T24" s="62">
        <f t="shared" si="8"/>
        <v>1.5251964981484563</v>
      </c>
      <c r="U24" s="63">
        <f t="shared" si="9"/>
        <v>508.81730000000005</v>
      </c>
      <c r="V24" s="77">
        <f t="shared" si="10"/>
        <v>2137.7699999999995</v>
      </c>
      <c r="W24" s="62">
        <f t="shared" si="11"/>
        <v>1.221161208625988</v>
      </c>
      <c r="X24" s="63">
        <f t="shared" si="12"/>
        <v>10096.276999999995</v>
      </c>
      <c r="Y24" s="62">
        <f t="shared" si="13"/>
        <v>1.2067961950770074</v>
      </c>
      <c r="Z24" s="81">
        <f t="shared" si="14"/>
        <v>398.62200000000007</v>
      </c>
      <c r="AA24" s="82">
        <f t="shared" si="15"/>
        <v>4.2465193011998956E-2</v>
      </c>
      <c r="AB24" s="76">
        <v>75423.215379999994</v>
      </c>
      <c r="AC24" s="63">
        <v>1253.9866999999999</v>
      </c>
      <c r="AD24" s="62">
        <f t="shared" si="16"/>
        <v>1.6626004257205403E-2</v>
      </c>
      <c r="AE24" s="63">
        <v>-788.98199999999997</v>
      </c>
      <c r="AF24" s="63">
        <v>54158.519</v>
      </c>
      <c r="AG24" s="85">
        <f t="shared" si="17"/>
        <v>0.71806165684049106</v>
      </c>
      <c r="AH24" s="63">
        <v>2484.4409999999998</v>
      </c>
      <c r="AI24" s="78">
        <f t="shared" si="18"/>
        <v>3.2940003783752766E-2</v>
      </c>
      <c r="AJ24" s="83">
        <f t="shared" si="19"/>
        <v>0.99917000596940864</v>
      </c>
      <c r="AK24" s="84">
        <f t="shared" si="20"/>
        <v>-62.652820000002976</v>
      </c>
      <c r="AL24" s="85">
        <f t="shared" si="21"/>
        <v>0.84864700613583699</v>
      </c>
      <c r="AM24" s="77">
        <f t="shared" si="22"/>
        <v>-223.64380000000006</v>
      </c>
      <c r="AN24" s="77">
        <f t="shared" si="23"/>
        <v>1871.7910000000002</v>
      </c>
      <c r="AO24" s="85">
        <f t="shared" si="24"/>
        <v>0.97149702960606943</v>
      </c>
      <c r="AP24" s="77">
        <f t="shared" si="25"/>
        <v>-1588.9689999999973</v>
      </c>
      <c r="AQ24" s="85">
        <f t="shared" si="26"/>
        <v>1.068011761519712</v>
      </c>
      <c r="AR24" s="86">
        <f t="shared" si="27"/>
        <v>158.21099999999979</v>
      </c>
      <c r="AS24" s="87">
        <f t="shared" si="28"/>
        <v>0.21232422432131798</v>
      </c>
      <c r="AT24" s="76">
        <v>79903.261830000003</v>
      </c>
      <c r="AU24" s="63">
        <v>1253.6882000000001</v>
      </c>
      <c r="AV24" s="62">
        <f t="shared" si="29"/>
        <v>1.5690075364724318E-2</v>
      </c>
      <c r="AW24" s="63">
        <v>-358.27600000000001</v>
      </c>
      <c r="AX24" s="63">
        <v>58131.682999999997</v>
      </c>
      <c r="AY24" s="85">
        <f t="shared" si="30"/>
        <v>0.72752578140901658</v>
      </c>
      <c r="AZ24" s="63">
        <v>2736.9430000000002</v>
      </c>
      <c r="BA24" s="78">
        <f t="shared" si="31"/>
        <v>3.4253207407515418E-2</v>
      </c>
      <c r="BB24" s="83">
        <f t="shared" si="32"/>
        <v>1.059398773009457</v>
      </c>
      <c r="BC24" s="84">
        <f t="shared" si="33"/>
        <v>4480.0464500000089</v>
      </c>
      <c r="BD24" s="85">
        <f t="shared" si="34"/>
        <v>0.99976195919781297</v>
      </c>
      <c r="BE24" s="77">
        <f t="shared" si="35"/>
        <v>-0.29849999999987631</v>
      </c>
      <c r="BF24" s="77">
        <f t="shared" si="36"/>
        <v>430.70599999999996</v>
      </c>
      <c r="BG24" s="85">
        <f t="shared" si="37"/>
        <v>1.0733617549623171</v>
      </c>
      <c r="BH24" s="77">
        <f t="shared" si="38"/>
        <v>3973.163999999997</v>
      </c>
      <c r="BI24" s="85">
        <f t="shared" si="39"/>
        <v>1.1016333251624815</v>
      </c>
      <c r="BJ24" s="86">
        <f t="shared" si="40"/>
        <v>252.50200000000041</v>
      </c>
      <c r="BK24" s="87">
        <f t="shared" si="41"/>
        <v>0.13132036237626515</v>
      </c>
    </row>
    <row r="25" spans="1:63" x14ac:dyDescent="0.25">
      <c r="A25" s="60" t="s">
        <v>68</v>
      </c>
      <c r="B25" s="76">
        <v>62768.76498</v>
      </c>
      <c r="C25" s="63">
        <v>429.24869999999999</v>
      </c>
      <c r="D25" s="62">
        <f t="shared" si="0"/>
        <v>6.8385717026099111E-3</v>
      </c>
      <c r="E25" s="63">
        <v>-7713.1819999999998</v>
      </c>
      <c r="F25" s="63">
        <v>65646.676000000007</v>
      </c>
      <c r="G25" s="85">
        <f t="shared" si="1"/>
        <v>1.045849412855534</v>
      </c>
      <c r="H25" s="80">
        <v>3169.5259999999998</v>
      </c>
      <c r="I25" s="78">
        <f t="shared" si="2"/>
        <v>5.0495274218154605E-2</v>
      </c>
      <c r="J25" s="76">
        <v>66361.490749999997</v>
      </c>
      <c r="K25" s="63">
        <v>64.720399999999998</v>
      </c>
      <c r="L25" s="62">
        <f t="shared" si="3"/>
        <v>9.7527043573836529E-4</v>
      </c>
      <c r="M25" s="63">
        <v>-7794.4260000000004</v>
      </c>
      <c r="N25" s="63">
        <v>69000.663</v>
      </c>
      <c r="O25" s="85">
        <f t="shared" si="4"/>
        <v>1.039769634771202</v>
      </c>
      <c r="P25" s="63">
        <v>3382.7080000000001</v>
      </c>
      <c r="Q25" s="95">
        <f t="shared" si="5"/>
        <v>5.0973960376259335E-2</v>
      </c>
      <c r="R25" s="79">
        <f t="shared" si="6"/>
        <v>1.0572374774482938</v>
      </c>
      <c r="S25" s="80">
        <f t="shared" si="7"/>
        <v>3592.7257699999973</v>
      </c>
      <c r="T25" s="62">
        <f t="shared" si="8"/>
        <v>0.15077599536119737</v>
      </c>
      <c r="U25" s="63">
        <f t="shared" si="9"/>
        <v>-364.5283</v>
      </c>
      <c r="V25" s="77">
        <f t="shared" si="10"/>
        <v>-81.244000000000597</v>
      </c>
      <c r="W25" s="62">
        <f t="shared" si="11"/>
        <v>1.0510914977629635</v>
      </c>
      <c r="X25" s="63">
        <f t="shared" si="12"/>
        <v>3353.9869999999937</v>
      </c>
      <c r="Y25" s="62">
        <f t="shared" si="13"/>
        <v>1.0672598994297571</v>
      </c>
      <c r="Z25" s="81">
        <f t="shared" si="14"/>
        <v>213.18200000000024</v>
      </c>
      <c r="AA25" s="82">
        <f t="shared" si="15"/>
        <v>4.786861581047297E-2</v>
      </c>
      <c r="AB25" s="76">
        <v>64758.357969999997</v>
      </c>
      <c r="AC25" s="63">
        <v>0</v>
      </c>
      <c r="AD25" s="62">
        <f t="shared" si="16"/>
        <v>0</v>
      </c>
      <c r="AE25" s="63">
        <v>-4402.107</v>
      </c>
      <c r="AF25" s="63">
        <v>72145.077999999994</v>
      </c>
      <c r="AG25" s="85">
        <f t="shared" si="17"/>
        <v>1.114065894527807</v>
      </c>
      <c r="AH25" s="63">
        <v>3511.9430000000002</v>
      </c>
      <c r="AI25" s="78">
        <f t="shared" si="18"/>
        <v>5.423150169476109E-2</v>
      </c>
      <c r="AJ25" s="83">
        <f t="shared" si="19"/>
        <v>0.97584242364235918</v>
      </c>
      <c r="AK25" s="84">
        <f t="shared" si="20"/>
        <v>-1603.1327799999999</v>
      </c>
      <c r="AL25" s="85">
        <f t="shared" si="21"/>
        <v>0</v>
      </c>
      <c r="AM25" s="77">
        <f t="shared" si="22"/>
        <v>-64.720399999999998</v>
      </c>
      <c r="AN25" s="77">
        <f t="shared" si="23"/>
        <v>3392.3190000000004</v>
      </c>
      <c r="AO25" s="85">
        <f t="shared" si="24"/>
        <v>1.0455707940081675</v>
      </c>
      <c r="AP25" s="77">
        <f t="shared" si="25"/>
        <v>3144.4149999999936</v>
      </c>
      <c r="AQ25" s="85">
        <f t="shared" si="26"/>
        <v>1.0382045982094819</v>
      </c>
      <c r="AR25" s="86">
        <f t="shared" si="27"/>
        <v>129.23500000000013</v>
      </c>
      <c r="AS25" s="87">
        <f t="shared" si="28"/>
        <v>0.32575413185017554</v>
      </c>
      <c r="AT25" s="76">
        <v>65508.443359999997</v>
      </c>
      <c r="AU25" s="63">
        <v>0</v>
      </c>
      <c r="AV25" s="62">
        <f t="shared" si="29"/>
        <v>0</v>
      </c>
      <c r="AW25" s="63">
        <v>-5083.3090000000002</v>
      </c>
      <c r="AX25" s="63">
        <v>84705.688999999998</v>
      </c>
      <c r="AY25" s="85">
        <f t="shared" si="30"/>
        <v>1.2930499437225522</v>
      </c>
      <c r="AZ25" s="63">
        <v>3123.1019999999999</v>
      </c>
      <c r="BA25" s="78">
        <f t="shared" si="31"/>
        <v>4.7674800984616163E-2</v>
      </c>
      <c r="BB25" s="83">
        <f t="shared" si="32"/>
        <v>1.0115828352279637</v>
      </c>
      <c r="BC25" s="84">
        <f t="shared" si="33"/>
        <v>750.08539000000019</v>
      </c>
      <c r="BD25" s="90" t="e">
        <f t="shared" si="34"/>
        <v>#DIV/0!</v>
      </c>
      <c r="BE25" s="77">
        <f t="shared" si="35"/>
        <v>0</v>
      </c>
      <c r="BF25" s="77">
        <f t="shared" si="36"/>
        <v>-681.20200000000023</v>
      </c>
      <c r="BG25" s="85">
        <f t="shared" si="37"/>
        <v>1.17410211962069</v>
      </c>
      <c r="BH25" s="77">
        <f t="shared" si="38"/>
        <v>12560.611000000004</v>
      </c>
      <c r="BI25" s="85">
        <f t="shared" si="39"/>
        <v>0.88928037841160856</v>
      </c>
      <c r="BJ25" s="86">
        <f t="shared" si="40"/>
        <v>-388.84100000000035</v>
      </c>
      <c r="BK25" s="87">
        <f t="shared" si="41"/>
        <v>-0.65567007101449271</v>
      </c>
    </row>
    <row r="26" spans="1:63" x14ac:dyDescent="0.25">
      <c r="A26" s="60" t="s">
        <v>67</v>
      </c>
      <c r="B26" s="76">
        <v>1486291.8837599999</v>
      </c>
      <c r="C26" s="63">
        <v>0</v>
      </c>
      <c r="D26" s="62">
        <f t="shared" si="0"/>
        <v>0</v>
      </c>
      <c r="E26" s="63">
        <v>-47954.163999999997</v>
      </c>
      <c r="F26" s="63">
        <v>1279233.1850000001</v>
      </c>
      <c r="G26" s="85">
        <f t="shared" si="1"/>
        <v>0.86068772828377038</v>
      </c>
      <c r="H26" s="80">
        <v>29981.51</v>
      </c>
      <c r="I26" s="78">
        <f t="shared" si="2"/>
        <v>2.0172020265732196E-2</v>
      </c>
      <c r="J26" s="76">
        <v>1552944.33277</v>
      </c>
      <c r="K26" s="63">
        <v>0</v>
      </c>
      <c r="L26" s="62">
        <f t="shared" si="3"/>
        <v>0</v>
      </c>
      <c r="M26" s="63">
        <v>-54283.345000000001</v>
      </c>
      <c r="N26" s="63">
        <v>1339620.7309999999</v>
      </c>
      <c r="O26" s="85">
        <f t="shared" si="4"/>
        <v>0.86263280835733958</v>
      </c>
      <c r="P26" s="63">
        <v>36336.125</v>
      </c>
      <c r="Q26" s="78">
        <f t="shared" si="5"/>
        <v>2.33982147545411E-2</v>
      </c>
      <c r="R26" s="79">
        <f t="shared" si="6"/>
        <v>1.0448447910792487</v>
      </c>
      <c r="S26" s="80">
        <f t="shared" si="7"/>
        <v>66652.449010000098</v>
      </c>
      <c r="T26" s="90" t="e">
        <f t="shared" si="8"/>
        <v>#DIV/0!</v>
      </c>
      <c r="U26" s="63">
        <f t="shared" si="9"/>
        <v>0</v>
      </c>
      <c r="V26" s="77">
        <f t="shared" si="10"/>
        <v>-6329.1810000000041</v>
      </c>
      <c r="W26" s="62">
        <f t="shared" si="11"/>
        <v>1.0472060502401679</v>
      </c>
      <c r="X26" s="63">
        <f t="shared" si="12"/>
        <v>60387.545999999857</v>
      </c>
      <c r="Y26" s="62">
        <f t="shared" si="13"/>
        <v>1.2119511325480272</v>
      </c>
      <c r="Z26" s="81">
        <f t="shared" si="14"/>
        <v>6354.6150000000016</v>
      </c>
      <c r="AA26" s="82">
        <f t="shared" si="15"/>
        <v>0.32261944888089045</v>
      </c>
      <c r="AB26" s="76">
        <v>1673525.7945999999</v>
      </c>
      <c r="AC26" s="63">
        <v>0</v>
      </c>
      <c r="AD26" s="62">
        <f t="shared" si="16"/>
        <v>0</v>
      </c>
      <c r="AE26" s="63">
        <v>144399.27799999999</v>
      </c>
      <c r="AF26" s="63">
        <v>1405960.8019999999</v>
      </c>
      <c r="AG26" s="85">
        <f t="shared" si="17"/>
        <v>0.84011899101683551</v>
      </c>
      <c r="AH26" s="63">
        <v>42559.112999999998</v>
      </c>
      <c r="AI26" s="78">
        <f t="shared" si="18"/>
        <v>2.5430807901095018E-2</v>
      </c>
      <c r="AJ26" s="83">
        <f t="shared" si="19"/>
        <v>1.0776469956362942</v>
      </c>
      <c r="AK26" s="84">
        <f t="shared" si="20"/>
        <v>120581.46182999993</v>
      </c>
      <c r="AL26" s="90" t="e">
        <f t="shared" si="21"/>
        <v>#DIV/0!</v>
      </c>
      <c r="AM26" s="77">
        <f t="shared" si="22"/>
        <v>0</v>
      </c>
      <c r="AN26" s="77">
        <f t="shared" si="23"/>
        <v>198682.62299999999</v>
      </c>
      <c r="AO26" s="85">
        <f t="shared" si="24"/>
        <v>1.0495215320760813</v>
      </c>
      <c r="AP26" s="77">
        <f t="shared" si="25"/>
        <v>66340.070999999996</v>
      </c>
      <c r="AQ26" s="85">
        <f t="shared" si="26"/>
        <v>1.1712617402103278</v>
      </c>
      <c r="AR26" s="86">
        <f t="shared" si="27"/>
        <v>6222.9879999999976</v>
      </c>
      <c r="AS26" s="87">
        <f t="shared" si="28"/>
        <v>0.20325931465539177</v>
      </c>
      <c r="AT26" s="76">
        <v>1861674.9338099998</v>
      </c>
      <c r="AU26" s="63">
        <v>0</v>
      </c>
      <c r="AV26" s="62">
        <f t="shared" si="29"/>
        <v>0</v>
      </c>
      <c r="AW26" s="63">
        <v>115625.575</v>
      </c>
      <c r="AX26" s="63">
        <v>1575586.1240000001</v>
      </c>
      <c r="AY26" s="85">
        <f t="shared" si="30"/>
        <v>0.84632719460614614</v>
      </c>
      <c r="AZ26" s="63">
        <v>42935.491000000002</v>
      </c>
      <c r="BA26" s="78">
        <f t="shared" si="31"/>
        <v>2.3062829186903552E-2</v>
      </c>
      <c r="BB26" s="83">
        <f t="shared" si="32"/>
        <v>1.1124267936694521</v>
      </c>
      <c r="BC26" s="84">
        <f t="shared" si="33"/>
        <v>188149.13920999994</v>
      </c>
      <c r="BD26" s="90" t="e">
        <f t="shared" si="34"/>
        <v>#DIV/0!</v>
      </c>
      <c r="BE26" s="77">
        <f t="shared" si="35"/>
        <v>0</v>
      </c>
      <c r="BF26" s="77">
        <f t="shared" si="36"/>
        <v>-28773.702999999994</v>
      </c>
      <c r="BG26" s="85">
        <f t="shared" si="37"/>
        <v>1.1206472625401118</v>
      </c>
      <c r="BH26" s="77">
        <f t="shared" si="38"/>
        <v>169625.32200000016</v>
      </c>
      <c r="BI26" s="85">
        <f t="shared" si="39"/>
        <v>1.0088436523571345</v>
      </c>
      <c r="BJ26" s="86">
        <f t="shared" si="40"/>
        <v>376.37800000000425</v>
      </c>
      <c r="BK26" s="87">
        <f t="shared" si="41"/>
        <v>-0.2367978714191466</v>
      </c>
    </row>
    <row r="27" spans="1:63" x14ac:dyDescent="0.25">
      <c r="A27" s="60" t="s">
        <v>66</v>
      </c>
      <c r="B27" s="76">
        <v>30576.68275</v>
      </c>
      <c r="C27" s="63">
        <v>1941.1567</v>
      </c>
      <c r="D27" s="62">
        <f t="shared" si="0"/>
        <v>6.3484869037992678E-2</v>
      </c>
      <c r="E27" s="63">
        <v>-5885.9979999999996</v>
      </c>
      <c r="F27" s="63">
        <v>17355.528999999999</v>
      </c>
      <c r="G27" s="85">
        <f t="shared" si="1"/>
        <v>0.56760666753492084</v>
      </c>
      <c r="H27" s="80">
        <v>627.67600000000004</v>
      </c>
      <c r="I27" s="78">
        <f t="shared" si="2"/>
        <v>2.0527929897823857E-2</v>
      </c>
      <c r="J27" s="76">
        <v>34117.735930000003</v>
      </c>
      <c r="K27" s="63">
        <v>2669.0245</v>
      </c>
      <c r="L27" s="62">
        <f t="shared" si="3"/>
        <v>7.8229824671721696E-2</v>
      </c>
      <c r="M27" s="63">
        <v>-3716.8449999999998</v>
      </c>
      <c r="N27" s="63">
        <v>17784.13</v>
      </c>
      <c r="O27" s="85">
        <f t="shared" si="4"/>
        <v>0.52125762496339245</v>
      </c>
      <c r="P27" s="63">
        <v>746.50699999999995</v>
      </c>
      <c r="Q27" s="78">
        <f t="shared" si="5"/>
        <v>2.1880320591366974E-2</v>
      </c>
      <c r="R27" s="79">
        <f t="shared" si="6"/>
        <v>1.1158089387574264</v>
      </c>
      <c r="S27" s="80">
        <f t="shared" si="7"/>
        <v>3541.0531800000026</v>
      </c>
      <c r="T27" s="62">
        <f t="shared" si="8"/>
        <v>1.3749660189720903</v>
      </c>
      <c r="U27" s="63">
        <f t="shared" si="9"/>
        <v>727.86779999999999</v>
      </c>
      <c r="V27" s="77">
        <f t="shared" si="10"/>
        <v>2169.1529999999998</v>
      </c>
      <c r="W27" s="62">
        <f t="shared" si="11"/>
        <v>1.0246953578885438</v>
      </c>
      <c r="X27" s="63">
        <f t="shared" si="12"/>
        <v>428.60100000000239</v>
      </c>
      <c r="Y27" s="62">
        <f t="shared" si="13"/>
        <v>1.1893190117194219</v>
      </c>
      <c r="Z27" s="81">
        <f t="shared" si="14"/>
        <v>118.8309999999999</v>
      </c>
      <c r="AA27" s="82">
        <f t="shared" si="15"/>
        <v>0.13523906935431174</v>
      </c>
      <c r="AB27" s="76">
        <v>34801.533069999998</v>
      </c>
      <c r="AC27" s="63">
        <v>3686.1536000000001</v>
      </c>
      <c r="AD27" s="62">
        <f t="shared" si="16"/>
        <v>0.10591928788268179</v>
      </c>
      <c r="AE27" s="63">
        <v>-3777.3449999999998</v>
      </c>
      <c r="AF27" s="63">
        <v>19547.401000000002</v>
      </c>
      <c r="AG27" s="85">
        <f t="shared" si="17"/>
        <v>0.56168218108904144</v>
      </c>
      <c r="AH27" s="63">
        <v>956.48400000000004</v>
      </c>
      <c r="AI27" s="78">
        <f t="shared" si="18"/>
        <v>2.7483961642612777E-2</v>
      </c>
      <c r="AJ27" s="83">
        <f t="shared" si="19"/>
        <v>1.0200422777584937</v>
      </c>
      <c r="AK27" s="84">
        <f t="shared" si="20"/>
        <v>683.79713999999512</v>
      </c>
      <c r="AL27" s="85">
        <f t="shared" si="21"/>
        <v>1.381086460615105</v>
      </c>
      <c r="AM27" s="77">
        <f t="shared" si="22"/>
        <v>1017.1291000000001</v>
      </c>
      <c r="AN27" s="77">
        <f t="shared" si="23"/>
        <v>-60.5</v>
      </c>
      <c r="AO27" s="85">
        <f t="shared" si="24"/>
        <v>1.0991485667277512</v>
      </c>
      <c r="AP27" s="77">
        <f t="shared" si="25"/>
        <v>1763.2710000000006</v>
      </c>
      <c r="AQ27" s="85">
        <f t="shared" si="26"/>
        <v>1.2812793450027931</v>
      </c>
      <c r="AR27" s="86">
        <f t="shared" si="27"/>
        <v>209.97700000000009</v>
      </c>
      <c r="AS27" s="87">
        <f t="shared" si="28"/>
        <v>0.56036410512458024</v>
      </c>
      <c r="AT27" s="76">
        <v>39323.606617179998</v>
      </c>
      <c r="AU27" s="63">
        <v>5014.8872000000001</v>
      </c>
      <c r="AV27" s="62">
        <f t="shared" si="29"/>
        <v>0.12752866869055338</v>
      </c>
      <c r="AW27" s="63">
        <v>-2617.337</v>
      </c>
      <c r="AX27" s="63">
        <v>21163.187999999998</v>
      </c>
      <c r="AY27" s="85">
        <f t="shared" si="30"/>
        <v>0.53818023880734434</v>
      </c>
      <c r="AZ27" s="63">
        <v>971.89200000000005</v>
      </c>
      <c r="BA27" s="78">
        <f t="shared" si="31"/>
        <v>2.4715230458423731E-2</v>
      </c>
      <c r="BB27" s="83">
        <f t="shared" si="32"/>
        <v>1.1299389178656087</v>
      </c>
      <c r="BC27" s="84">
        <f t="shared" si="33"/>
        <v>4522.0735471799999</v>
      </c>
      <c r="BD27" s="85">
        <f t="shared" si="34"/>
        <v>1.3604661509493257</v>
      </c>
      <c r="BE27" s="77">
        <f t="shared" si="35"/>
        <v>1328.7336</v>
      </c>
      <c r="BF27" s="77">
        <f t="shared" si="36"/>
        <v>1160.0079999999998</v>
      </c>
      <c r="BG27" s="85">
        <f t="shared" si="37"/>
        <v>1.0826599403163621</v>
      </c>
      <c r="BH27" s="77">
        <f t="shared" si="38"/>
        <v>1615.7869999999966</v>
      </c>
      <c r="BI27" s="85">
        <f t="shared" si="39"/>
        <v>1.0161089992096053</v>
      </c>
      <c r="BJ27" s="86">
        <f t="shared" si="40"/>
        <v>15.408000000000015</v>
      </c>
      <c r="BK27" s="87">
        <f t="shared" si="41"/>
        <v>-0.27687311841890461</v>
      </c>
    </row>
    <row r="28" spans="1:63" x14ac:dyDescent="0.25">
      <c r="A28" s="60" t="s">
        <v>65</v>
      </c>
      <c r="B28" s="76">
        <v>62190.946710000004</v>
      </c>
      <c r="C28" s="63">
        <v>390.3064</v>
      </c>
      <c r="D28" s="62">
        <f t="shared" si="0"/>
        <v>6.2759359785922123E-3</v>
      </c>
      <c r="E28" s="63">
        <v>-12428.056</v>
      </c>
      <c r="F28" s="63">
        <v>50384.021000000001</v>
      </c>
      <c r="G28" s="85">
        <f t="shared" si="1"/>
        <v>0.81015041039564195</v>
      </c>
      <c r="H28" s="80">
        <v>794.68</v>
      </c>
      <c r="I28" s="78">
        <f t="shared" si="2"/>
        <v>1.2778065651671762E-2</v>
      </c>
      <c r="J28" s="76">
        <v>65768.046619999994</v>
      </c>
      <c r="K28" s="63">
        <v>488.89179999999999</v>
      </c>
      <c r="L28" s="62">
        <f t="shared" si="3"/>
        <v>7.4335764117301377E-3</v>
      </c>
      <c r="M28" s="63">
        <v>-10914.421</v>
      </c>
      <c r="N28" s="63">
        <v>57428.94</v>
      </c>
      <c r="O28" s="85">
        <f t="shared" si="4"/>
        <v>0.87320428310449349</v>
      </c>
      <c r="P28" s="63">
        <v>831.31500000000005</v>
      </c>
      <c r="Q28" s="78">
        <f t="shared" si="5"/>
        <v>1.2640104773116343E-2</v>
      </c>
      <c r="R28" s="79">
        <f t="shared" si="6"/>
        <v>1.0575180166766107</v>
      </c>
      <c r="S28" s="80">
        <f t="shared" si="7"/>
        <v>3577.0999099999899</v>
      </c>
      <c r="T28" s="62">
        <f t="shared" si="8"/>
        <v>1.2525846360705333</v>
      </c>
      <c r="U28" s="63">
        <f t="shared" si="9"/>
        <v>98.585399999999993</v>
      </c>
      <c r="V28" s="77">
        <f t="shared" si="10"/>
        <v>1513.6350000000002</v>
      </c>
      <c r="W28" s="62">
        <f t="shared" si="11"/>
        <v>1.1398244693491217</v>
      </c>
      <c r="X28" s="63">
        <f t="shared" si="12"/>
        <v>7044.9190000000017</v>
      </c>
      <c r="Y28" s="62">
        <f t="shared" si="13"/>
        <v>1.0461003171087735</v>
      </c>
      <c r="Z28" s="81">
        <f t="shared" si="14"/>
        <v>36.635000000000105</v>
      </c>
      <c r="AA28" s="82">
        <f t="shared" si="15"/>
        <v>-1.3796087855541886E-2</v>
      </c>
      <c r="AB28" s="76">
        <v>67419.676120000004</v>
      </c>
      <c r="AC28" s="63">
        <v>230.7799</v>
      </c>
      <c r="AD28" s="62">
        <f t="shared" si="16"/>
        <v>3.4230348361394647E-3</v>
      </c>
      <c r="AE28" s="63">
        <v>-8665.2160000000003</v>
      </c>
      <c r="AF28" s="63">
        <v>60042.324999999997</v>
      </c>
      <c r="AG28" s="85">
        <f t="shared" si="17"/>
        <v>0.89057569622747679</v>
      </c>
      <c r="AH28" s="63">
        <v>971.76300000000003</v>
      </c>
      <c r="AI28" s="78">
        <f t="shared" si="18"/>
        <v>1.441364088237925E-2</v>
      </c>
      <c r="AJ28" s="83">
        <f t="shared" si="19"/>
        <v>1.0251129474704173</v>
      </c>
      <c r="AK28" s="84">
        <f t="shared" si="20"/>
        <v>1651.62950000001</v>
      </c>
      <c r="AL28" s="85">
        <f t="shared" si="21"/>
        <v>0.47204698462931882</v>
      </c>
      <c r="AM28" s="77">
        <f t="shared" si="22"/>
        <v>-258.11189999999999</v>
      </c>
      <c r="AN28" s="77">
        <f t="shared" si="23"/>
        <v>2249.2049999999999</v>
      </c>
      <c r="AO28" s="85">
        <f t="shared" si="24"/>
        <v>1.0455064119240229</v>
      </c>
      <c r="AP28" s="77">
        <f t="shared" si="25"/>
        <v>2613.3849999999948</v>
      </c>
      <c r="AQ28" s="85">
        <f t="shared" si="26"/>
        <v>1.1689467891232566</v>
      </c>
      <c r="AR28" s="86">
        <f t="shared" si="27"/>
        <v>140.44799999999998</v>
      </c>
      <c r="AS28" s="87">
        <f t="shared" si="28"/>
        <v>0.17735361092629071</v>
      </c>
      <c r="AT28" s="76">
        <v>71849.920487919997</v>
      </c>
      <c r="AU28" s="63">
        <v>582.07659999999998</v>
      </c>
      <c r="AV28" s="62">
        <f t="shared" si="29"/>
        <v>8.1012838434228115E-3</v>
      </c>
      <c r="AW28" s="63">
        <v>-6273.7939999999999</v>
      </c>
      <c r="AX28" s="63">
        <v>65515.752999999997</v>
      </c>
      <c r="AY28" s="85">
        <f t="shared" si="30"/>
        <v>0.91184169105677781</v>
      </c>
      <c r="AZ28" s="63">
        <v>1027.8579999999999</v>
      </c>
      <c r="BA28" s="78">
        <f t="shared" si="31"/>
        <v>1.4305624738621833E-2</v>
      </c>
      <c r="BB28" s="83">
        <f t="shared" si="32"/>
        <v>1.0657114454248433</v>
      </c>
      <c r="BC28" s="84">
        <f t="shared" si="33"/>
        <v>4430.2443679199932</v>
      </c>
      <c r="BD28" s="85">
        <f t="shared" si="34"/>
        <v>2.5222153229115705</v>
      </c>
      <c r="BE28" s="77">
        <f t="shared" si="35"/>
        <v>351.29669999999999</v>
      </c>
      <c r="BF28" s="77">
        <f t="shared" si="36"/>
        <v>2391.4220000000005</v>
      </c>
      <c r="BG28" s="85">
        <f t="shared" si="37"/>
        <v>1.091159494573203</v>
      </c>
      <c r="BH28" s="77">
        <f t="shared" si="38"/>
        <v>5473.4279999999999</v>
      </c>
      <c r="BI28" s="85">
        <f t="shared" si="39"/>
        <v>1.0577249802678224</v>
      </c>
      <c r="BJ28" s="86">
        <f t="shared" si="40"/>
        <v>56.094999999999914</v>
      </c>
      <c r="BK28" s="87">
        <f t="shared" si="41"/>
        <v>-1.080161437574164E-2</v>
      </c>
    </row>
    <row r="29" spans="1:63" x14ac:dyDescent="0.25">
      <c r="A29" s="60" t="s">
        <v>64</v>
      </c>
      <c r="B29" s="76">
        <v>73370.936050000004</v>
      </c>
      <c r="C29" s="63">
        <v>5863.0785999999998</v>
      </c>
      <c r="D29" s="62">
        <f t="shared" si="0"/>
        <v>7.9910096771894729E-2</v>
      </c>
      <c r="E29" s="63">
        <v>-5758.5720000000001</v>
      </c>
      <c r="F29" s="63">
        <v>34546.137000000002</v>
      </c>
      <c r="G29" s="85">
        <f t="shared" si="1"/>
        <v>0.47084225525564904</v>
      </c>
      <c r="H29" s="80">
        <v>1451.94</v>
      </c>
      <c r="I29" s="78">
        <f t="shared" si="2"/>
        <v>1.9789034707292655E-2</v>
      </c>
      <c r="J29" s="76">
        <v>75439.897769999996</v>
      </c>
      <c r="K29" s="63">
        <v>5907.2577000000001</v>
      </c>
      <c r="L29" s="62">
        <f t="shared" si="3"/>
        <v>7.8304158338203964E-2</v>
      </c>
      <c r="M29" s="63">
        <v>-7357.8689999999997</v>
      </c>
      <c r="N29" s="63">
        <v>38747.082999999999</v>
      </c>
      <c r="O29" s="85">
        <f t="shared" si="4"/>
        <v>0.51361526387709999</v>
      </c>
      <c r="P29" s="63">
        <v>1612.932</v>
      </c>
      <c r="Q29" s="78">
        <f t="shared" si="5"/>
        <v>2.1380357710948688E-2</v>
      </c>
      <c r="R29" s="79">
        <f t="shared" si="6"/>
        <v>1.0281986550994806</v>
      </c>
      <c r="S29" s="80">
        <f t="shared" si="7"/>
        <v>2068.9617199999921</v>
      </c>
      <c r="T29" s="62">
        <f t="shared" si="8"/>
        <v>1.007535136915954</v>
      </c>
      <c r="U29" s="63">
        <f t="shared" si="9"/>
        <v>44.17910000000029</v>
      </c>
      <c r="V29" s="77">
        <f t="shared" si="10"/>
        <v>-1599.2969999999996</v>
      </c>
      <c r="W29" s="62">
        <f t="shared" si="11"/>
        <v>1.1216039292613236</v>
      </c>
      <c r="X29" s="63">
        <f t="shared" si="12"/>
        <v>4200.9459999999963</v>
      </c>
      <c r="Y29" s="62">
        <f t="shared" si="13"/>
        <v>1.1108806149014421</v>
      </c>
      <c r="Z29" s="81">
        <f t="shared" si="14"/>
        <v>160.99199999999996</v>
      </c>
      <c r="AA29" s="82">
        <f t="shared" si="15"/>
        <v>0.15913230036560325</v>
      </c>
      <c r="AB29" s="76">
        <v>78414.300969999997</v>
      </c>
      <c r="AC29" s="63">
        <v>6905.8759</v>
      </c>
      <c r="AD29" s="62">
        <f t="shared" si="16"/>
        <v>8.8069087074334473E-2</v>
      </c>
      <c r="AE29" s="63">
        <v>-2789.2170000000001</v>
      </c>
      <c r="AF29" s="63">
        <v>45128.743000000002</v>
      </c>
      <c r="AG29" s="85">
        <f t="shared" si="17"/>
        <v>0.57551674173905476</v>
      </c>
      <c r="AH29" s="63">
        <v>1676.3019999999999</v>
      </c>
      <c r="AI29" s="78">
        <f t="shared" si="18"/>
        <v>2.1377503583706308E-2</v>
      </c>
      <c r="AJ29" s="83">
        <f t="shared" si="19"/>
        <v>1.0394274553376028</v>
      </c>
      <c r="AK29" s="84">
        <f t="shared" si="20"/>
        <v>2974.4032000000007</v>
      </c>
      <c r="AL29" s="85">
        <f t="shared" si="21"/>
        <v>1.169049371250555</v>
      </c>
      <c r="AM29" s="77">
        <f t="shared" si="22"/>
        <v>998.61819999999989</v>
      </c>
      <c r="AN29" s="77">
        <f t="shared" si="23"/>
        <v>4568.652</v>
      </c>
      <c r="AO29" s="85">
        <f t="shared" si="24"/>
        <v>1.164700398220945</v>
      </c>
      <c r="AP29" s="77">
        <f t="shared" si="25"/>
        <v>6381.6600000000035</v>
      </c>
      <c r="AQ29" s="85">
        <f t="shared" si="26"/>
        <v>1.0392886990896082</v>
      </c>
      <c r="AR29" s="86">
        <f t="shared" si="27"/>
        <v>63.369999999999891</v>
      </c>
      <c r="AS29" s="87">
        <f t="shared" si="28"/>
        <v>-2.854127242379878E-4</v>
      </c>
      <c r="AT29" s="76">
        <v>76277.86775813</v>
      </c>
      <c r="AU29" s="63">
        <v>6854.1364000000003</v>
      </c>
      <c r="AV29" s="62">
        <f t="shared" si="29"/>
        <v>8.9857472441859904E-2</v>
      </c>
      <c r="AW29" s="63">
        <v>-5439.5950000000003</v>
      </c>
      <c r="AX29" s="63">
        <v>46817.73</v>
      </c>
      <c r="AY29" s="85">
        <f t="shared" si="30"/>
        <v>0.61377869329612955</v>
      </c>
      <c r="AZ29" s="63">
        <v>1646.049</v>
      </c>
      <c r="BA29" s="78">
        <f t="shared" si="31"/>
        <v>2.1579640967671877E-2</v>
      </c>
      <c r="BB29" s="83">
        <f t="shared" si="32"/>
        <v>0.97275454623146662</v>
      </c>
      <c r="BC29" s="84">
        <f t="shared" si="33"/>
        <v>-2136.4332118699967</v>
      </c>
      <c r="BD29" s="85">
        <f t="shared" si="34"/>
        <v>0.99250790185789473</v>
      </c>
      <c r="BE29" s="77">
        <f t="shared" si="35"/>
        <v>-51.73949999999968</v>
      </c>
      <c r="BF29" s="77">
        <f t="shared" si="36"/>
        <v>-2650.3780000000002</v>
      </c>
      <c r="BG29" s="85">
        <f t="shared" si="37"/>
        <v>1.0374259704064879</v>
      </c>
      <c r="BH29" s="77">
        <f t="shared" si="38"/>
        <v>1688.987000000001</v>
      </c>
      <c r="BI29" s="85">
        <f t="shared" si="39"/>
        <v>0.98195253599888332</v>
      </c>
      <c r="BJ29" s="86">
        <f t="shared" si="40"/>
        <v>-30.252999999999929</v>
      </c>
      <c r="BK29" s="87">
        <f t="shared" si="41"/>
        <v>2.0213738396556921E-2</v>
      </c>
    </row>
    <row r="30" spans="1:63" x14ac:dyDescent="0.25">
      <c r="A30" s="60" t="s">
        <v>63</v>
      </c>
      <c r="B30" s="76">
        <v>53029.312130000006</v>
      </c>
      <c r="C30" s="63">
        <v>821.06169999999997</v>
      </c>
      <c r="D30" s="62">
        <f t="shared" si="0"/>
        <v>1.5483167082899136E-2</v>
      </c>
      <c r="E30" s="63">
        <v>-4978.607</v>
      </c>
      <c r="F30" s="63">
        <v>35867.014000000003</v>
      </c>
      <c r="G30" s="85">
        <f t="shared" si="1"/>
        <v>0.67636204505298758</v>
      </c>
      <c r="H30" s="80">
        <v>2778.107</v>
      </c>
      <c r="I30" s="78">
        <f t="shared" si="2"/>
        <v>5.2388139472553247E-2</v>
      </c>
      <c r="J30" s="76">
        <v>56404.965790000002</v>
      </c>
      <c r="K30" s="63">
        <v>1542.0262</v>
      </c>
      <c r="L30" s="62">
        <f t="shared" si="3"/>
        <v>2.7338483028978004E-2</v>
      </c>
      <c r="M30" s="63">
        <v>-4260.7309999999998</v>
      </c>
      <c r="N30" s="63">
        <v>39987.824000000001</v>
      </c>
      <c r="O30" s="85">
        <f t="shared" si="4"/>
        <v>0.70894155221860655</v>
      </c>
      <c r="P30" s="63">
        <v>3073.25</v>
      </c>
      <c r="Q30" s="95">
        <f t="shared" si="5"/>
        <v>5.448545100518179E-2</v>
      </c>
      <c r="R30" s="79">
        <f t="shared" si="6"/>
        <v>1.063656372757102</v>
      </c>
      <c r="S30" s="80">
        <f t="shared" si="7"/>
        <v>3375.6536599999963</v>
      </c>
      <c r="T30" s="62">
        <f t="shared" si="8"/>
        <v>1.878088090091159</v>
      </c>
      <c r="U30" s="63">
        <f t="shared" si="9"/>
        <v>720.96450000000004</v>
      </c>
      <c r="V30" s="77">
        <f t="shared" si="10"/>
        <v>717.8760000000002</v>
      </c>
      <c r="W30" s="62">
        <f t="shared" si="11"/>
        <v>1.1148913595093251</v>
      </c>
      <c r="X30" s="63">
        <f t="shared" si="12"/>
        <v>4120.8099999999977</v>
      </c>
      <c r="Y30" s="62">
        <f t="shared" si="13"/>
        <v>1.106238888566927</v>
      </c>
      <c r="Z30" s="81">
        <f t="shared" si="14"/>
        <v>295.14300000000003</v>
      </c>
      <c r="AA30" s="82">
        <f t="shared" si="15"/>
        <v>0.2097311532628543</v>
      </c>
      <c r="AB30" s="76">
        <v>58063.496799999994</v>
      </c>
      <c r="AC30" s="63">
        <v>2143.9032000000002</v>
      </c>
      <c r="AD30" s="62">
        <f t="shared" si="16"/>
        <v>3.6923425528171093E-2</v>
      </c>
      <c r="AE30" s="63">
        <v>-1950.1379999999999</v>
      </c>
      <c r="AF30" s="63">
        <v>40568.446000000004</v>
      </c>
      <c r="AG30" s="85">
        <f t="shared" si="17"/>
        <v>0.69869105782137475</v>
      </c>
      <c r="AH30" s="63">
        <v>3129.4180000000001</v>
      </c>
      <c r="AI30" s="78">
        <f t="shared" si="18"/>
        <v>5.3896478380888707E-2</v>
      </c>
      <c r="AJ30" s="83">
        <f t="shared" si="19"/>
        <v>1.0294039892901421</v>
      </c>
      <c r="AK30" s="84">
        <f t="shared" si="20"/>
        <v>1658.5310099999915</v>
      </c>
      <c r="AL30" s="85">
        <f t="shared" si="21"/>
        <v>1.3903156768672285</v>
      </c>
      <c r="AM30" s="77">
        <f t="shared" si="22"/>
        <v>601.87700000000018</v>
      </c>
      <c r="AN30" s="77">
        <f t="shared" si="23"/>
        <v>2310.5929999999998</v>
      </c>
      <c r="AO30" s="85">
        <f t="shared" si="24"/>
        <v>1.0145199698788312</v>
      </c>
      <c r="AP30" s="77">
        <f t="shared" si="25"/>
        <v>580.62200000000303</v>
      </c>
      <c r="AQ30" s="85">
        <f t="shared" si="26"/>
        <v>1.018276417473359</v>
      </c>
      <c r="AR30" s="86">
        <f t="shared" si="27"/>
        <v>56.16800000000012</v>
      </c>
      <c r="AS30" s="87">
        <f t="shared" si="28"/>
        <v>-5.8897262429308261E-2</v>
      </c>
      <c r="AT30" s="76">
        <v>67218.905090209999</v>
      </c>
      <c r="AU30" s="63">
        <v>2524.5263999999997</v>
      </c>
      <c r="AV30" s="62">
        <f t="shared" si="29"/>
        <v>3.7556791450440941E-2</v>
      </c>
      <c r="AW30" s="63">
        <v>4683.518</v>
      </c>
      <c r="AX30" s="63">
        <v>47699.245999999999</v>
      </c>
      <c r="AY30" s="85">
        <f t="shared" si="30"/>
        <v>0.70961057660766758</v>
      </c>
      <c r="AZ30" s="63">
        <v>3042.8409999999999</v>
      </c>
      <c r="BA30" s="78">
        <f t="shared" si="31"/>
        <v>4.5267637071987506E-2</v>
      </c>
      <c r="BB30" s="83">
        <f t="shared" si="32"/>
        <v>1.1576792441858239</v>
      </c>
      <c r="BC30" s="84">
        <f t="shared" si="33"/>
        <v>9155.4082902100054</v>
      </c>
      <c r="BD30" s="85">
        <f t="shared" si="34"/>
        <v>1.1775374932972718</v>
      </c>
      <c r="BE30" s="77">
        <f t="shared" si="35"/>
        <v>380.62319999999954</v>
      </c>
      <c r="BF30" s="77">
        <f t="shared" si="36"/>
        <v>6633.6559999999999</v>
      </c>
      <c r="BG30" s="85">
        <f t="shared" si="37"/>
        <v>1.1757720766528743</v>
      </c>
      <c r="BH30" s="77">
        <f t="shared" si="38"/>
        <v>7130.7999999999956</v>
      </c>
      <c r="BI30" s="85">
        <f t="shared" si="39"/>
        <v>0.97233447241627669</v>
      </c>
      <c r="BJ30" s="86">
        <f t="shared" si="40"/>
        <v>-86.577000000000226</v>
      </c>
      <c r="BK30" s="87">
        <f t="shared" si="41"/>
        <v>-0.86288413089012017</v>
      </c>
    </row>
    <row r="31" spans="1:63" x14ac:dyDescent="0.25">
      <c r="A31" s="60" t="s">
        <v>62</v>
      </c>
      <c r="B31" s="76">
        <v>47649.692159999999</v>
      </c>
      <c r="C31" s="63">
        <v>325.41290000000004</v>
      </c>
      <c r="D31" s="62">
        <f t="shared" si="0"/>
        <v>6.8292760193983185E-3</v>
      </c>
      <c r="E31" s="63">
        <v>-6118.2169999999996</v>
      </c>
      <c r="F31" s="63">
        <v>29940.151999999998</v>
      </c>
      <c r="G31" s="85">
        <f t="shared" si="1"/>
        <v>0.62833883374242561</v>
      </c>
      <c r="H31" s="80">
        <v>1716.0730000000001</v>
      </c>
      <c r="I31" s="78">
        <f t="shared" si="2"/>
        <v>3.6014356488132247E-2</v>
      </c>
      <c r="J31" s="76">
        <v>62733.546689999996</v>
      </c>
      <c r="K31" s="63">
        <v>827.15480000000002</v>
      </c>
      <c r="L31" s="62">
        <f t="shared" si="3"/>
        <v>1.3185207016708528E-2</v>
      </c>
      <c r="M31" s="63">
        <v>876.40700000000004</v>
      </c>
      <c r="N31" s="63">
        <v>34906.313999999998</v>
      </c>
      <c r="O31" s="85">
        <f t="shared" si="4"/>
        <v>0.55642181642448441</v>
      </c>
      <c r="P31" s="63">
        <v>1710.1610000000001</v>
      </c>
      <c r="Q31" s="78">
        <f t="shared" si="5"/>
        <v>2.7260709624004207E-2</v>
      </c>
      <c r="R31" s="79">
        <f t="shared" si="6"/>
        <v>1.3165572293594434</v>
      </c>
      <c r="S31" s="80">
        <f t="shared" si="7"/>
        <v>15083.854529999997</v>
      </c>
      <c r="T31" s="62">
        <f t="shared" si="8"/>
        <v>2.541862353950934</v>
      </c>
      <c r="U31" s="63">
        <f t="shared" si="9"/>
        <v>501.74189999999999</v>
      </c>
      <c r="V31" s="77">
        <f t="shared" si="10"/>
        <v>6994.6239999999998</v>
      </c>
      <c r="W31" s="62">
        <f t="shared" si="11"/>
        <v>1.16586963219158</v>
      </c>
      <c r="X31" s="63">
        <f t="shared" si="12"/>
        <v>4966.1620000000003</v>
      </c>
      <c r="Y31" s="62">
        <f t="shared" si="13"/>
        <v>0.99655492511099464</v>
      </c>
      <c r="Z31" s="81">
        <f t="shared" si="14"/>
        <v>-5.9120000000000346</v>
      </c>
      <c r="AA31" s="82">
        <f t="shared" si="15"/>
        <v>-0.87536468641280407</v>
      </c>
      <c r="AB31" s="76">
        <v>59136.471950000006</v>
      </c>
      <c r="AC31" s="63">
        <v>1289.9804999999999</v>
      </c>
      <c r="AD31" s="62">
        <f t="shared" si="16"/>
        <v>2.1813619539066867E-2</v>
      </c>
      <c r="AE31" s="63">
        <v>-11093.763999999999</v>
      </c>
      <c r="AF31" s="63">
        <v>33985.178</v>
      </c>
      <c r="AG31" s="85">
        <f t="shared" si="17"/>
        <v>0.57469065839325906</v>
      </c>
      <c r="AH31" s="63">
        <v>1885.7380000000001</v>
      </c>
      <c r="AI31" s="78">
        <f t="shared" si="18"/>
        <v>3.1887901625149283E-2</v>
      </c>
      <c r="AJ31" s="83">
        <f t="shared" si="19"/>
        <v>0.94266106525468651</v>
      </c>
      <c r="AK31" s="84">
        <f t="shared" si="20"/>
        <v>-3597.0747399999891</v>
      </c>
      <c r="AL31" s="85">
        <f t="shared" si="21"/>
        <v>1.559539399396582</v>
      </c>
      <c r="AM31" s="77">
        <f t="shared" si="22"/>
        <v>462.82569999999987</v>
      </c>
      <c r="AN31" s="77">
        <f t="shared" si="23"/>
        <v>-11970.170999999998</v>
      </c>
      <c r="AO31" s="85">
        <f t="shared" si="24"/>
        <v>0.97361119251949668</v>
      </c>
      <c r="AP31" s="77">
        <f t="shared" si="25"/>
        <v>-921.1359999999986</v>
      </c>
      <c r="AQ31" s="85">
        <f t="shared" si="26"/>
        <v>1.102666941884419</v>
      </c>
      <c r="AR31" s="86">
        <f t="shared" si="27"/>
        <v>175.577</v>
      </c>
      <c r="AS31" s="87">
        <f t="shared" si="28"/>
        <v>0.46271920011450757</v>
      </c>
      <c r="AT31" s="76">
        <v>85509.273597880005</v>
      </c>
      <c r="AU31" s="63">
        <v>1485.25</v>
      </c>
      <c r="AV31" s="62">
        <f t="shared" si="29"/>
        <v>1.7369461083070446E-2</v>
      </c>
      <c r="AW31" s="63">
        <v>-2817.1379999999999</v>
      </c>
      <c r="AX31" s="63">
        <v>35097.305999999997</v>
      </c>
      <c r="AY31" s="85">
        <f t="shared" si="30"/>
        <v>0.41045028829329394</v>
      </c>
      <c r="AZ31" s="63">
        <v>1784.9690000000001</v>
      </c>
      <c r="BA31" s="78">
        <f t="shared" si="31"/>
        <v>2.0874566288494982E-2</v>
      </c>
      <c r="BB31" s="83">
        <f t="shared" si="32"/>
        <v>1.4459650834459359</v>
      </c>
      <c r="BC31" s="84">
        <f t="shared" si="33"/>
        <v>26372.801647879998</v>
      </c>
      <c r="BD31" s="85">
        <f t="shared" si="34"/>
        <v>1.1513739936378884</v>
      </c>
      <c r="BE31" s="77">
        <f t="shared" si="35"/>
        <v>195.26950000000011</v>
      </c>
      <c r="BF31" s="77">
        <f t="shared" si="36"/>
        <v>8276.6260000000002</v>
      </c>
      <c r="BG31" s="85">
        <f t="shared" si="37"/>
        <v>1.0327239127598506</v>
      </c>
      <c r="BH31" s="77">
        <f t="shared" si="38"/>
        <v>1112.127999999997</v>
      </c>
      <c r="BI31" s="85">
        <f t="shared" si="39"/>
        <v>0.94656256595560995</v>
      </c>
      <c r="BJ31" s="86">
        <f t="shared" si="40"/>
        <v>-100.76900000000001</v>
      </c>
      <c r="BK31" s="87">
        <f t="shared" si="41"/>
        <v>-1.10133353366543</v>
      </c>
    </row>
    <row r="32" spans="1:63" x14ac:dyDescent="0.25">
      <c r="A32" s="60" t="s">
        <v>61</v>
      </c>
      <c r="B32" s="76">
        <v>94886.668409999998</v>
      </c>
      <c r="C32" s="63">
        <v>0</v>
      </c>
      <c r="D32" s="62">
        <f t="shared" si="0"/>
        <v>0</v>
      </c>
      <c r="E32" s="63">
        <v>-4751.8310000000001</v>
      </c>
      <c r="F32" s="63">
        <v>81739.123999999996</v>
      </c>
      <c r="G32" s="85">
        <f t="shared" si="1"/>
        <v>0.86143949797889208</v>
      </c>
      <c r="H32" s="80">
        <v>4790.3220000000001</v>
      </c>
      <c r="I32" s="78">
        <f t="shared" si="2"/>
        <v>5.0484668502652937E-2</v>
      </c>
      <c r="J32" s="76">
        <v>122317.12803000001</v>
      </c>
      <c r="K32" s="63">
        <v>0</v>
      </c>
      <c r="L32" s="62">
        <f t="shared" si="3"/>
        <v>0</v>
      </c>
      <c r="M32" s="63">
        <v>13350.138000000001</v>
      </c>
      <c r="N32" s="63">
        <v>109178.976</v>
      </c>
      <c r="O32" s="85">
        <f t="shared" si="4"/>
        <v>0.8925894333720974</v>
      </c>
      <c r="P32" s="63">
        <v>5247.3230000000003</v>
      </c>
      <c r="Q32" s="78">
        <f t="shared" si="5"/>
        <v>4.2899331307983457E-2</v>
      </c>
      <c r="R32" s="79">
        <f t="shared" si="6"/>
        <v>1.2890865500880959</v>
      </c>
      <c r="S32" s="80">
        <f t="shared" si="7"/>
        <v>27430.459620000009</v>
      </c>
      <c r="T32" s="90" t="e">
        <f t="shared" si="8"/>
        <v>#DIV/0!</v>
      </c>
      <c r="U32" s="63">
        <f t="shared" si="9"/>
        <v>0</v>
      </c>
      <c r="V32" s="77">
        <f t="shared" si="10"/>
        <v>18101.969000000001</v>
      </c>
      <c r="W32" s="62">
        <f t="shared" si="11"/>
        <v>1.3357003434487504</v>
      </c>
      <c r="X32" s="63">
        <f t="shared" si="12"/>
        <v>27439.851999999999</v>
      </c>
      <c r="Y32" s="62">
        <f t="shared" si="13"/>
        <v>1.0954008937186268</v>
      </c>
      <c r="Z32" s="81">
        <f t="shared" si="14"/>
        <v>457.0010000000002</v>
      </c>
      <c r="AA32" s="82">
        <f t="shared" si="15"/>
        <v>-0.75853371946694792</v>
      </c>
      <c r="AB32" s="76">
        <v>132512.57871</v>
      </c>
      <c r="AC32" s="63">
        <v>0</v>
      </c>
      <c r="AD32" s="62">
        <f t="shared" si="16"/>
        <v>0</v>
      </c>
      <c r="AE32" s="63">
        <v>11709.050999999999</v>
      </c>
      <c r="AF32" s="63">
        <v>117930.92</v>
      </c>
      <c r="AG32" s="85">
        <f t="shared" si="17"/>
        <v>0.88996019206665999</v>
      </c>
      <c r="AH32" s="63">
        <v>5904.7250000000004</v>
      </c>
      <c r="AI32" s="78">
        <f t="shared" si="18"/>
        <v>4.4559732045682414E-2</v>
      </c>
      <c r="AJ32" s="83">
        <f t="shared" si="19"/>
        <v>1.0833526002793281</v>
      </c>
      <c r="AK32" s="84">
        <f t="shared" si="20"/>
        <v>10195.450679999994</v>
      </c>
      <c r="AL32" s="90" t="e">
        <f t="shared" si="21"/>
        <v>#DIV/0!</v>
      </c>
      <c r="AM32" s="77">
        <f t="shared" si="22"/>
        <v>0</v>
      </c>
      <c r="AN32" s="77">
        <f t="shared" si="23"/>
        <v>-1641.0870000000014</v>
      </c>
      <c r="AO32" s="85">
        <f t="shared" si="24"/>
        <v>1.0801614406055613</v>
      </c>
      <c r="AP32" s="77">
        <f t="shared" si="25"/>
        <v>8751.9440000000031</v>
      </c>
      <c r="AQ32" s="85">
        <f t="shared" si="26"/>
        <v>1.1252833111283602</v>
      </c>
      <c r="AR32" s="86">
        <f t="shared" si="27"/>
        <v>657.40200000000004</v>
      </c>
      <c r="AS32" s="87">
        <f t="shared" si="28"/>
        <v>0.16604007376989569</v>
      </c>
      <c r="AT32" s="76">
        <v>136684.29896698002</v>
      </c>
      <c r="AU32" s="63">
        <v>0</v>
      </c>
      <c r="AV32" s="62">
        <f t="shared" si="29"/>
        <v>0</v>
      </c>
      <c r="AW32" s="63">
        <v>2863.8989999999999</v>
      </c>
      <c r="AX32" s="63">
        <v>124406.052</v>
      </c>
      <c r="AY32" s="85">
        <f t="shared" si="30"/>
        <v>0.91017075801847458</v>
      </c>
      <c r="AZ32" s="63">
        <v>6179.8519999999999</v>
      </c>
      <c r="BA32" s="78">
        <f t="shared" si="31"/>
        <v>4.5212596082399477E-2</v>
      </c>
      <c r="BB32" s="83">
        <f t="shared" si="32"/>
        <v>1.0314816925124497</v>
      </c>
      <c r="BC32" s="84">
        <f t="shared" si="33"/>
        <v>4171.7202569800138</v>
      </c>
      <c r="BD32" s="90" t="e">
        <f t="shared" si="34"/>
        <v>#DIV/0!</v>
      </c>
      <c r="BE32" s="77">
        <f t="shared" si="35"/>
        <v>0</v>
      </c>
      <c r="BF32" s="77">
        <f t="shared" si="36"/>
        <v>-8845.152</v>
      </c>
      <c r="BG32" s="85">
        <f t="shared" si="37"/>
        <v>1.05490614335918</v>
      </c>
      <c r="BH32" s="77">
        <f t="shared" si="38"/>
        <v>6475.1319999999978</v>
      </c>
      <c r="BI32" s="85">
        <f t="shared" si="39"/>
        <v>1.0465943799245518</v>
      </c>
      <c r="BJ32" s="86">
        <f t="shared" si="40"/>
        <v>275.1269999999995</v>
      </c>
      <c r="BK32" s="87">
        <f t="shared" si="41"/>
        <v>6.5286403671706295E-2</v>
      </c>
    </row>
    <row r="33" spans="1:63" x14ac:dyDescent="0.25">
      <c r="A33" s="60" t="s">
        <v>60</v>
      </c>
      <c r="B33" s="76">
        <v>56178.012040000001</v>
      </c>
      <c r="C33" s="63">
        <v>589.0915</v>
      </c>
      <c r="D33" s="62">
        <f t="shared" si="0"/>
        <v>1.0486157815277508E-2</v>
      </c>
      <c r="E33" s="63">
        <v>-6883.2060000000001</v>
      </c>
      <c r="F33" s="63">
        <v>43970.409</v>
      </c>
      <c r="G33" s="85">
        <f t="shared" si="1"/>
        <v>0.7826978457103837</v>
      </c>
      <c r="H33" s="80">
        <v>967.721</v>
      </c>
      <c r="I33" s="78">
        <f t="shared" si="2"/>
        <v>1.7225974449059555E-2</v>
      </c>
      <c r="J33" s="76">
        <v>57661.168399999995</v>
      </c>
      <c r="K33" s="63">
        <v>1037.4838999999999</v>
      </c>
      <c r="L33" s="62">
        <f t="shared" si="3"/>
        <v>1.7992765821235077E-2</v>
      </c>
      <c r="M33" s="63">
        <v>-9791.5580000000009</v>
      </c>
      <c r="N33" s="63">
        <v>44953.49</v>
      </c>
      <c r="O33" s="85">
        <f t="shared" si="4"/>
        <v>0.77961462189170627</v>
      </c>
      <c r="P33" s="63">
        <v>937.54100000000005</v>
      </c>
      <c r="Q33" s="78">
        <f t="shared" si="5"/>
        <v>1.6259486687751547E-2</v>
      </c>
      <c r="R33" s="79">
        <f t="shared" si="6"/>
        <v>1.0264010118219198</v>
      </c>
      <c r="S33" s="80">
        <f t="shared" si="7"/>
        <v>1483.1563599999936</v>
      </c>
      <c r="T33" s="62">
        <f t="shared" si="8"/>
        <v>1.7611591747631734</v>
      </c>
      <c r="U33" s="63">
        <f t="shared" si="9"/>
        <v>448.39239999999995</v>
      </c>
      <c r="V33" s="77">
        <f t="shared" si="10"/>
        <v>-2908.3520000000008</v>
      </c>
      <c r="W33" s="62">
        <f t="shared" si="11"/>
        <v>1.0223577861192967</v>
      </c>
      <c r="X33" s="63">
        <f t="shared" si="12"/>
        <v>983.08099999999831</v>
      </c>
      <c r="Y33" s="62">
        <f t="shared" si="13"/>
        <v>0.96881332532827136</v>
      </c>
      <c r="Z33" s="81">
        <f t="shared" si="14"/>
        <v>-30.17999999999995</v>
      </c>
      <c r="AA33" s="82">
        <f t="shared" si="15"/>
        <v>-9.664877613080082E-2</v>
      </c>
      <c r="AB33" s="76">
        <v>66555.965100000001</v>
      </c>
      <c r="AC33" s="63">
        <v>1569.3896000000002</v>
      </c>
      <c r="AD33" s="62">
        <f t="shared" si="16"/>
        <v>2.3579999142706448E-2</v>
      </c>
      <c r="AE33" s="63">
        <v>-1470.9570000000001</v>
      </c>
      <c r="AF33" s="63">
        <v>53040.281000000003</v>
      </c>
      <c r="AG33" s="85">
        <f t="shared" si="17"/>
        <v>0.79692753189450782</v>
      </c>
      <c r="AH33" s="63">
        <v>1032.2829999999999</v>
      </c>
      <c r="AI33" s="78">
        <f t="shared" si="18"/>
        <v>1.5509999719018421E-2</v>
      </c>
      <c r="AJ33" s="83">
        <f t="shared" si="19"/>
        <v>1.1542597374769812</v>
      </c>
      <c r="AK33" s="84">
        <f t="shared" si="20"/>
        <v>8894.7967000000062</v>
      </c>
      <c r="AL33" s="85">
        <f t="shared" si="21"/>
        <v>1.5126881487028381</v>
      </c>
      <c r="AM33" s="77">
        <f t="shared" si="22"/>
        <v>531.90570000000025</v>
      </c>
      <c r="AN33" s="77">
        <f t="shared" si="23"/>
        <v>8320.6010000000006</v>
      </c>
      <c r="AO33" s="85">
        <f t="shared" si="24"/>
        <v>1.1798923954513878</v>
      </c>
      <c r="AP33" s="77">
        <f t="shared" si="25"/>
        <v>8086.7910000000047</v>
      </c>
      <c r="AQ33" s="85">
        <f t="shared" si="26"/>
        <v>1.1010537139175778</v>
      </c>
      <c r="AR33" s="86">
        <f t="shared" si="27"/>
        <v>94.741999999999848</v>
      </c>
      <c r="AS33" s="87">
        <f t="shared" si="28"/>
        <v>-7.4948696873312556E-2</v>
      </c>
      <c r="AT33" s="76">
        <v>72666.954134910004</v>
      </c>
      <c r="AU33" s="63">
        <v>1126.4275</v>
      </c>
      <c r="AV33" s="62">
        <f t="shared" si="29"/>
        <v>1.5501234548908276E-2</v>
      </c>
      <c r="AW33" s="63">
        <v>2525.7669999999998</v>
      </c>
      <c r="AX33" s="63">
        <v>60477.567999999999</v>
      </c>
      <c r="AY33" s="85">
        <f t="shared" si="30"/>
        <v>0.83225681769625615</v>
      </c>
      <c r="AZ33" s="63">
        <v>1086.1980000000001</v>
      </c>
      <c r="BA33" s="78">
        <f t="shared" si="31"/>
        <v>1.4947619766522988E-2</v>
      </c>
      <c r="BB33" s="83">
        <f t="shared" si="32"/>
        <v>1.091817300308519</v>
      </c>
      <c r="BC33" s="84">
        <f t="shared" si="33"/>
        <v>6110.9890349100024</v>
      </c>
      <c r="BD33" s="85">
        <f t="shared" si="34"/>
        <v>0.71774879864120411</v>
      </c>
      <c r="BE33" s="77">
        <f t="shared" si="35"/>
        <v>-442.96210000000019</v>
      </c>
      <c r="BF33" s="77">
        <f t="shared" si="36"/>
        <v>3996.7240000000002</v>
      </c>
      <c r="BG33" s="85">
        <f t="shared" si="37"/>
        <v>1.1402196002694631</v>
      </c>
      <c r="BH33" s="77">
        <f t="shared" si="38"/>
        <v>7437.2869999999966</v>
      </c>
      <c r="BI33" s="85">
        <f t="shared" si="39"/>
        <v>1.0522288945957652</v>
      </c>
      <c r="BJ33" s="86">
        <f t="shared" si="40"/>
        <v>53.915000000000191</v>
      </c>
      <c r="BK33" s="87">
        <f t="shared" si="41"/>
        <v>-5.6237995249543322E-2</v>
      </c>
    </row>
    <row r="34" spans="1:63" x14ac:dyDescent="0.25">
      <c r="A34" s="60" t="s">
        <v>59</v>
      </c>
      <c r="B34" s="76">
        <v>27924.849670000003</v>
      </c>
      <c r="C34" s="63">
        <v>358.17109999999997</v>
      </c>
      <c r="D34" s="62">
        <f t="shared" si="0"/>
        <v>1.2826249889709788E-2</v>
      </c>
      <c r="E34" s="63">
        <v>-6030.8670000000002</v>
      </c>
      <c r="F34" s="63">
        <v>18277.958999999999</v>
      </c>
      <c r="G34" s="85">
        <f t="shared" si="1"/>
        <v>0.65454099900262763</v>
      </c>
      <c r="H34" s="80">
        <v>970.43600000000004</v>
      </c>
      <c r="I34" s="78">
        <f t="shared" si="2"/>
        <v>3.47517000617035E-2</v>
      </c>
      <c r="J34" s="76">
        <v>28162.295260000003</v>
      </c>
      <c r="K34" s="63">
        <v>557.95889999999997</v>
      </c>
      <c r="L34" s="62">
        <f t="shared" si="3"/>
        <v>1.981226653753931E-2</v>
      </c>
      <c r="M34" s="63">
        <v>-4529.7510000000002</v>
      </c>
      <c r="N34" s="63">
        <v>19457.126</v>
      </c>
      <c r="O34" s="85">
        <f t="shared" si="4"/>
        <v>0.69089276354671658</v>
      </c>
      <c r="P34" s="63">
        <v>1162.316</v>
      </c>
      <c r="Q34" s="78">
        <f t="shared" si="5"/>
        <v>4.1272062140861168E-2</v>
      </c>
      <c r="R34" s="79">
        <f t="shared" si="6"/>
        <v>1.0085030212447335</v>
      </c>
      <c r="S34" s="80">
        <f t="shared" si="7"/>
        <v>237.44558999999936</v>
      </c>
      <c r="T34" s="62">
        <f t="shared" si="8"/>
        <v>1.5577998894941552</v>
      </c>
      <c r="U34" s="63">
        <f t="shared" si="9"/>
        <v>199.7878</v>
      </c>
      <c r="V34" s="77">
        <f t="shared" si="10"/>
        <v>1501.116</v>
      </c>
      <c r="W34" s="62">
        <f t="shared" si="11"/>
        <v>1.064513056408541</v>
      </c>
      <c r="X34" s="63">
        <f t="shared" si="12"/>
        <v>1179.1670000000013</v>
      </c>
      <c r="Y34" s="62">
        <f t="shared" si="13"/>
        <v>1.1977255584087976</v>
      </c>
      <c r="Z34" s="81">
        <f t="shared" si="14"/>
        <v>191.88</v>
      </c>
      <c r="AA34" s="82">
        <f t="shared" si="15"/>
        <v>0.65203620791576689</v>
      </c>
      <c r="AB34" s="76">
        <v>29933.999670000001</v>
      </c>
      <c r="AC34" s="63">
        <v>598.87850000000003</v>
      </c>
      <c r="AD34" s="62">
        <f t="shared" si="16"/>
        <v>2.0006631475986785E-2</v>
      </c>
      <c r="AE34" s="63">
        <v>-1334.5239999999999</v>
      </c>
      <c r="AF34" s="63">
        <v>21029.576000000001</v>
      </c>
      <c r="AG34" s="85">
        <f t="shared" si="17"/>
        <v>0.70253144357036734</v>
      </c>
      <c r="AH34" s="63">
        <v>1329.0229999999999</v>
      </c>
      <c r="AI34" s="78">
        <f t="shared" si="18"/>
        <v>4.4398443731258314E-2</v>
      </c>
      <c r="AJ34" s="83">
        <f t="shared" si="19"/>
        <v>1.0629105118614539</v>
      </c>
      <c r="AK34" s="84">
        <f t="shared" si="20"/>
        <v>1771.7044099999985</v>
      </c>
      <c r="AL34" s="85">
        <f t="shared" si="21"/>
        <v>1.07333801826622</v>
      </c>
      <c r="AM34" s="77">
        <f t="shared" si="22"/>
        <v>40.919600000000059</v>
      </c>
      <c r="AN34" s="77">
        <f t="shared" si="23"/>
        <v>3195.2270000000003</v>
      </c>
      <c r="AO34" s="85">
        <f t="shared" si="24"/>
        <v>1.0808161493120825</v>
      </c>
      <c r="AP34" s="77">
        <f t="shared" si="25"/>
        <v>1572.4500000000007</v>
      </c>
      <c r="AQ34" s="85">
        <f t="shared" si="26"/>
        <v>1.1434265724639425</v>
      </c>
      <c r="AR34" s="86">
        <f t="shared" si="27"/>
        <v>166.70699999999988</v>
      </c>
      <c r="AS34" s="87">
        <f t="shared" si="28"/>
        <v>0.31263815903971454</v>
      </c>
      <c r="AT34" s="76">
        <v>33092.663913260003</v>
      </c>
      <c r="AU34" s="63">
        <v>877.05369999999994</v>
      </c>
      <c r="AV34" s="62">
        <f t="shared" si="29"/>
        <v>2.6502964593568743E-2</v>
      </c>
      <c r="AW34" s="63">
        <v>-257.29599999999999</v>
      </c>
      <c r="AX34" s="63">
        <v>23444.771000000001</v>
      </c>
      <c r="AY34" s="85">
        <f t="shared" si="30"/>
        <v>0.70845825713673782</v>
      </c>
      <c r="AZ34" s="63">
        <v>1268.894</v>
      </c>
      <c r="BA34" s="78">
        <f t="shared" si="31"/>
        <v>3.8343664424415315E-2</v>
      </c>
      <c r="BB34" s="83">
        <f t="shared" si="32"/>
        <v>1.105520955371214</v>
      </c>
      <c r="BC34" s="84">
        <f t="shared" si="33"/>
        <v>3158.664243260002</v>
      </c>
      <c r="BD34" s="85">
        <f t="shared" si="34"/>
        <v>1.4644935491923652</v>
      </c>
      <c r="BE34" s="77">
        <f t="shared" si="35"/>
        <v>278.1751999999999</v>
      </c>
      <c r="BF34" s="77">
        <f t="shared" si="36"/>
        <v>1077.2279999999998</v>
      </c>
      <c r="BG34" s="85">
        <f t="shared" si="37"/>
        <v>1.1148475366312665</v>
      </c>
      <c r="BH34" s="77">
        <f t="shared" si="38"/>
        <v>2415.1949999999997</v>
      </c>
      <c r="BI34" s="85">
        <f t="shared" si="39"/>
        <v>0.95475699066156128</v>
      </c>
      <c r="BJ34" s="86">
        <f t="shared" si="40"/>
        <v>-60.128999999999905</v>
      </c>
      <c r="BK34" s="87">
        <f t="shared" si="41"/>
        <v>-0.60547793068429989</v>
      </c>
    </row>
    <row r="35" spans="1:63" x14ac:dyDescent="0.25">
      <c r="A35" s="60" t="s">
        <v>58</v>
      </c>
      <c r="B35" s="76">
        <v>27763.70938</v>
      </c>
      <c r="C35" s="63">
        <v>4128.2430999999997</v>
      </c>
      <c r="D35" s="62">
        <f t="shared" si="0"/>
        <v>0.14869205852492609</v>
      </c>
      <c r="E35" s="63">
        <v>-5183.9549999999999</v>
      </c>
      <c r="F35" s="63">
        <v>13328.991</v>
      </c>
      <c r="G35" s="85">
        <f t="shared" si="1"/>
        <v>0.48008682188561363</v>
      </c>
      <c r="H35" s="80">
        <v>863.57600000000002</v>
      </c>
      <c r="I35" s="78">
        <f t="shared" si="2"/>
        <v>3.1104489251788877E-2</v>
      </c>
      <c r="J35" s="76">
        <v>30090.698469999999</v>
      </c>
      <c r="K35" s="63">
        <v>3658.6313</v>
      </c>
      <c r="L35" s="62">
        <f t="shared" si="3"/>
        <v>0.12158678548613963</v>
      </c>
      <c r="M35" s="63">
        <v>-2348.8820000000001</v>
      </c>
      <c r="N35" s="63">
        <v>14168.852999999999</v>
      </c>
      <c r="O35" s="85">
        <f t="shared" si="4"/>
        <v>0.47087152244492247</v>
      </c>
      <c r="P35" s="63">
        <v>961.649</v>
      </c>
      <c r="Q35" s="78">
        <f t="shared" si="5"/>
        <v>3.1958347559088746E-2</v>
      </c>
      <c r="R35" s="79">
        <f t="shared" si="6"/>
        <v>1.0838140559012004</v>
      </c>
      <c r="S35" s="80">
        <f t="shared" si="7"/>
        <v>2326.9890899999991</v>
      </c>
      <c r="T35" s="62">
        <f t="shared" si="8"/>
        <v>0.88624415068967244</v>
      </c>
      <c r="U35" s="63">
        <f t="shared" si="9"/>
        <v>-469.61179999999968</v>
      </c>
      <c r="V35" s="77">
        <f t="shared" si="10"/>
        <v>2835.0729999999999</v>
      </c>
      <c r="W35" s="62">
        <f t="shared" si="11"/>
        <v>1.0630101708373874</v>
      </c>
      <c r="X35" s="63">
        <f t="shared" si="12"/>
        <v>839.86199999999917</v>
      </c>
      <c r="Y35" s="62">
        <f t="shared" si="13"/>
        <v>1.1135661482023584</v>
      </c>
      <c r="Z35" s="81">
        <f t="shared" si="14"/>
        <v>98.072999999999979</v>
      </c>
      <c r="AA35" s="82">
        <f t="shared" si="15"/>
        <v>8.5385830729986859E-2</v>
      </c>
      <c r="AB35" s="76">
        <v>26842.97623</v>
      </c>
      <c r="AC35" s="63">
        <v>3632.6345000000001</v>
      </c>
      <c r="AD35" s="62">
        <f t="shared" si="16"/>
        <v>0.13532905102900358</v>
      </c>
      <c r="AE35" s="63">
        <v>-2143.0279999999998</v>
      </c>
      <c r="AF35" s="63">
        <v>13705.075000000001</v>
      </c>
      <c r="AG35" s="85">
        <f t="shared" si="17"/>
        <v>0.51056465879826918</v>
      </c>
      <c r="AH35" s="63">
        <v>1025.644</v>
      </c>
      <c r="AI35" s="78">
        <f t="shared" si="18"/>
        <v>3.8209026868404002E-2</v>
      </c>
      <c r="AJ35" s="83">
        <f t="shared" si="19"/>
        <v>0.89206889819330937</v>
      </c>
      <c r="AK35" s="84">
        <f t="shared" si="20"/>
        <v>-3247.7222399999991</v>
      </c>
      <c r="AL35" s="85">
        <f t="shared" si="21"/>
        <v>0.99289439195471818</v>
      </c>
      <c r="AM35" s="77">
        <f t="shared" si="22"/>
        <v>-25.996799999999894</v>
      </c>
      <c r="AN35" s="77">
        <f t="shared" si="23"/>
        <v>205.85400000000027</v>
      </c>
      <c r="AO35" s="85">
        <f t="shared" si="24"/>
        <v>0.96726778095587562</v>
      </c>
      <c r="AP35" s="77">
        <f t="shared" si="25"/>
        <v>-463.77799999999843</v>
      </c>
      <c r="AQ35" s="85">
        <f t="shared" si="26"/>
        <v>1.0665471497396659</v>
      </c>
      <c r="AR35" s="86">
        <f t="shared" si="27"/>
        <v>63.995000000000005</v>
      </c>
      <c r="AS35" s="87">
        <f t="shared" si="28"/>
        <v>0.62506793093152557</v>
      </c>
      <c r="AT35" s="76">
        <v>30177.987199209998</v>
      </c>
      <c r="AU35" s="63">
        <v>3269.3711000000003</v>
      </c>
      <c r="AV35" s="62">
        <f t="shared" si="29"/>
        <v>0.10833628758665476</v>
      </c>
      <c r="AW35" s="63">
        <v>-1515.5219999999999</v>
      </c>
      <c r="AX35" s="63">
        <v>14696.255999999999</v>
      </c>
      <c r="AY35" s="85">
        <f t="shared" si="30"/>
        <v>0.48698595777735365</v>
      </c>
      <c r="AZ35" s="63">
        <v>1010.992</v>
      </c>
      <c r="BA35" s="78">
        <f t="shared" si="31"/>
        <v>3.35009751752584E-2</v>
      </c>
      <c r="BB35" s="83">
        <f t="shared" si="32"/>
        <v>1.1242414753354641</v>
      </c>
      <c r="BC35" s="84">
        <f t="shared" si="33"/>
        <v>3335.0109692099977</v>
      </c>
      <c r="BD35" s="85">
        <f t="shared" si="34"/>
        <v>0.90000001376411531</v>
      </c>
      <c r="BE35" s="77">
        <f t="shared" si="35"/>
        <v>-363.26339999999982</v>
      </c>
      <c r="BF35" s="77">
        <f t="shared" si="36"/>
        <v>627.50599999999986</v>
      </c>
      <c r="BG35" s="85">
        <f t="shared" si="37"/>
        <v>1.0723221872189681</v>
      </c>
      <c r="BH35" s="77">
        <f t="shared" si="38"/>
        <v>991.18099999999868</v>
      </c>
      <c r="BI35" s="85">
        <f t="shared" si="39"/>
        <v>0.98571434142840986</v>
      </c>
      <c r="BJ35" s="86">
        <f t="shared" si="40"/>
        <v>-14.652000000000044</v>
      </c>
      <c r="BK35" s="87">
        <f t="shared" si="41"/>
        <v>-0.47080516931456012</v>
      </c>
    </row>
    <row r="36" spans="1:63" x14ac:dyDescent="0.25">
      <c r="A36" s="60" t="s">
        <v>57</v>
      </c>
      <c r="B36" s="76">
        <v>415494.18189000001</v>
      </c>
      <c r="C36" s="63">
        <v>0</v>
      </c>
      <c r="D36" s="62">
        <f t="shared" si="0"/>
        <v>0</v>
      </c>
      <c r="E36" s="63">
        <v>15153.772999999999</v>
      </c>
      <c r="F36" s="63">
        <v>324286.60200000001</v>
      </c>
      <c r="G36" s="85">
        <f t="shared" si="1"/>
        <v>0.78048409853751755</v>
      </c>
      <c r="H36" s="80">
        <v>13390.04</v>
      </c>
      <c r="I36" s="78">
        <f t="shared" si="2"/>
        <v>3.2226780984252017E-2</v>
      </c>
      <c r="J36" s="76">
        <v>433635.17492999998</v>
      </c>
      <c r="K36" s="63">
        <v>0</v>
      </c>
      <c r="L36" s="62">
        <f t="shared" si="3"/>
        <v>0</v>
      </c>
      <c r="M36" s="63">
        <v>-14545.369000000001</v>
      </c>
      <c r="N36" s="63">
        <v>349559.40100000001</v>
      </c>
      <c r="O36" s="85">
        <f t="shared" si="4"/>
        <v>0.80611403596681941</v>
      </c>
      <c r="P36" s="63">
        <v>13995.916999999999</v>
      </c>
      <c r="Q36" s="78">
        <f t="shared" si="5"/>
        <v>3.2275788056767549E-2</v>
      </c>
      <c r="R36" s="79">
        <f t="shared" si="6"/>
        <v>1.0436612444426543</v>
      </c>
      <c r="S36" s="80">
        <f t="shared" si="7"/>
        <v>18140.993039999972</v>
      </c>
      <c r="T36" s="90" t="e">
        <f t="shared" si="8"/>
        <v>#DIV/0!</v>
      </c>
      <c r="U36" s="63">
        <f t="shared" si="9"/>
        <v>0</v>
      </c>
      <c r="V36" s="77">
        <f t="shared" si="10"/>
        <v>-29699.142</v>
      </c>
      <c r="W36" s="62">
        <f t="shared" si="11"/>
        <v>1.0779335280709501</v>
      </c>
      <c r="X36" s="63">
        <f t="shared" si="12"/>
        <v>25272.798999999999</v>
      </c>
      <c r="Y36" s="62">
        <f t="shared" si="13"/>
        <v>1.0452483338361946</v>
      </c>
      <c r="Z36" s="81">
        <f t="shared" si="14"/>
        <v>605.87699999999859</v>
      </c>
      <c r="AA36" s="82">
        <f t="shared" si="15"/>
        <v>4.9007072515531991E-3</v>
      </c>
      <c r="AB36" s="76">
        <v>447420.17436</v>
      </c>
      <c r="AC36" s="63">
        <v>0</v>
      </c>
      <c r="AD36" s="62">
        <f t="shared" si="16"/>
        <v>0</v>
      </c>
      <c r="AE36" s="63">
        <v>7676.3990000000003</v>
      </c>
      <c r="AF36" s="63">
        <v>369851.59</v>
      </c>
      <c r="AG36" s="85">
        <f t="shared" si="17"/>
        <v>0.82663145560891205</v>
      </c>
      <c r="AH36" s="63">
        <v>15093.513999999999</v>
      </c>
      <c r="AI36" s="78">
        <f t="shared" si="18"/>
        <v>3.3734540516842153E-2</v>
      </c>
      <c r="AJ36" s="83">
        <f t="shared" si="19"/>
        <v>1.0317893940043616</v>
      </c>
      <c r="AK36" s="84">
        <f t="shared" si="20"/>
        <v>13784.999430000025</v>
      </c>
      <c r="AL36" s="90" t="e">
        <f t="shared" si="21"/>
        <v>#DIV/0!</v>
      </c>
      <c r="AM36" s="77">
        <f t="shared" si="22"/>
        <v>0</v>
      </c>
      <c r="AN36" s="77">
        <f t="shared" si="23"/>
        <v>22221.768</v>
      </c>
      <c r="AO36" s="85">
        <f t="shared" si="24"/>
        <v>1.0580507603055425</v>
      </c>
      <c r="AP36" s="77">
        <f t="shared" si="25"/>
        <v>20292.189000000013</v>
      </c>
      <c r="AQ36" s="85">
        <f t="shared" si="26"/>
        <v>1.0784226571220734</v>
      </c>
      <c r="AR36" s="86">
        <f t="shared" si="27"/>
        <v>1097.5969999999998</v>
      </c>
      <c r="AS36" s="87">
        <f t="shared" si="28"/>
        <v>0.14587524600746041</v>
      </c>
      <c r="AT36" s="76">
        <v>485870.78304130002</v>
      </c>
      <c r="AU36" s="63">
        <v>0</v>
      </c>
      <c r="AV36" s="62">
        <f t="shared" si="29"/>
        <v>0</v>
      </c>
      <c r="AW36" s="63">
        <v>-19324.724999999999</v>
      </c>
      <c r="AX36" s="63">
        <v>407572.77100000001</v>
      </c>
      <c r="AY36" s="85">
        <f t="shared" si="30"/>
        <v>0.83885013305143619</v>
      </c>
      <c r="AZ36" s="63">
        <v>15150.347</v>
      </c>
      <c r="BA36" s="78">
        <f t="shared" si="31"/>
        <v>3.118184408036774E-2</v>
      </c>
      <c r="BB36" s="83">
        <f t="shared" si="32"/>
        <v>1.0859384777101315</v>
      </c>
      <c r="BC36" s="84">
        <f t="shared" si="33"/>
        <v>38450.608681300015</v>
      </c>
      <c r="BD36" s="90" t="e">
        <f t="shared" si="34"/>
        <v>#DIV/0!</v>
      </c>
      <c r="BE36" s="77">
        <f t="shared" si="35"/>
        <v>0</v>
      </c>
      <c r="BF36" s="77">
        <f t="shared" si="36"/>
        <v>-27001.124</v>
      </c>
      <c r="BG36" s="85">
        <f t="shared" si="37"/>
        <v>1.1019900468725847</v>
      </c>
      <c r="BH36" s="77">
        <f t="shared" si="38"/>
        <v>37721.180999999982</v>
      </c>
      <c r="BI36" s="85">
        <f t="shared" si="39"/>
        <v>1.0037653922075402</v>
      </c>
      <c r="BJ36" s="86">
        <f t="shared" si="40"/>
        <v>56.833000000000538</v>
      </c>
      <c r="BK36" s="87">
        <f t="shared" si="41"/>
        <v>-0.2552696436474412</v>
      </c>
    </row>
    <row r="37" spans="1:63" x14ac:dyDescent="0.25">
      <c r="A37" s="60" t="s">
        <v>56</v>
      </c>
      <c r="B37" s="76">
        <v>16276.50568</v>
      </c>
      <c r="C37" s="63">
        <v>0</v>
      </c>
      <c r="D37" s="62">
        <f t="shared" si="0"/>
        <v>0</v>
      </c>
      <c r="E37" s="63">
        <v>-699.20100000000002</v>
      </c>
      <c r="F37" s="63">
        <v>18544.823</v>
      </c>
      <c r="G37" s="85">
        <f t="shared" si="1"/>
        <v>1.1393614430883177</v>
      </c>
      <c r="H37" s="80">
        <v>61.331000000000003</v>
      </c>
      <c r="I37" s="78">
        <f t="shared" si="2"/>
        <v>3.7680692161930914E-3</v>
      </c>
      <c r="J37" s="76">
        <v>19103.023440000001</v>
      </c>
      <c r="K37" s="63">
        <v>0</v>
      </c>
      <c r="L37" s="62">
        <f t="shared" si="3"/>
        <v>0</v>
      </c>
      <c r="M37" s="63">
        <v>-646.79200000000003</v>
      </c>
      <c r="N37" s="63">
        <v>18606.241999999998</v>
      </c>
      <c r="O37" s="85">
        <f t="shared" si="4"/>
        <v>0.97399461705314216</v>
      </c>
      <c r="P37" s="63">
        <v>43.603999999999999</v>
      </c>
      <c r="Q37" s="78">
        <f t="shared" si="5"/>
        <v>2.2825706169996721E-3</v>
      </c>
      <c r="R37" s="79">
        <f t="shared" si="6"/>
        <v>1.1736563004105436</v>
      </c>
      <c r="S37" s="80">
        <f t="shared" si="7"/>
        <v>2826.5177600000006</v>
      </c>
      <c r="T37" s="90" t="e">
        <f t="shared" si="8"/>
        <v>#DIV/0!</v>
      </c>
      <c r="U37" s="63">
        <f t="shared" si="9"/>
        <v>0</v>
      </c>
      <c r="V37" s="77">
        <f t="shared" si="10"/>
        <v>52.408999999999992</v>
      </c>
      <c r="W37" s="62">
        <f t="shared" si="11"/>
        <v>1.003311921607448</v>
      </c>
      <c r="X37" s="63">
        <f t="shared" si="12"/>
        <v>61.41899999999805</v>
      </c>
      <c r="Y37" s="62">
        <f t="shared" si="13"/>
        <v>0.71096183006962221</v>
      </c>
      <c r="Z37" s="81">
        <f t="shared" si="14"/>
        <v>-17.727000000000004</v>
      </c>
      <c r="AA37" s="82">
        <f t="shared" si="15"/>
        <v>-0.14854985991934194</v>
      </c>
      <c r="AB37" s="76">
        <v>18470.609510000002</v>
      </c>
      <c r="AC37" s="63">
        <v>0</v>
      </c>
      <c r="AD37" s="62">
        <f t="shared" si="16"/>
        <v>0</v>
      </c>
      <c r="AE37" s="63">
        <v>-2185.3519999999999</v>
      </c>
      <c r="AF37" s="63">
        <v>18085.268</v>
      </c>
      <c r="AG37" s="85">
        <f t="shared" si="17"/>
        <v>0.97913758559015729</v>
      </c>
      <c r="AH37" s="63">
        <v>49.11</v>
      </c>
      <c r="AI37" s="78">
        <f t="shared" si="18"/>
        <v>2.6588185935830545E-3</v>
      </c>
      <c r="AJ37" s="83">
        <f t="shared" si="19"/>
        <v>0.96689456347125757</v>
      </c>
      <c r="AK37" s="84">
        <f t="shared" si="20"/>
        <v>-632.4139299999988</v>
      </c>
      <c r="AL37" s="90" t="e">
        <f t="shared" si="21"/>
        <v>#DIV/0!</v>
      </c>
      <c r="AM37" s="77">
        <f t="shared" si="22"/>
        <v>0</v>
      </c>
      <c r="AN37" s="77">
        <f t="shared" si="23"/>
        <v>-1538.56</v>
      </c>
      <c r="AO37" s="85">
        <f t="shared" si="24"/>
        <v>0.97200004170643384</v>
      </c>
      <c r="AP37" s="77">
        <f t="shared" si="25"/>
        <v>-520.97399999999834</v>
      </c>
      <c r="AQ37" s="85">
        <f t="shared" si="26"/>
        <v>1.1262728190074305</v>
      </c>
      <c r="AR37" s="86">
        <f t="shared" si="27"/>
        <v>5.5060000000000002</v>
      </c>
      <c r="AS37" s="87">
        <f t="shared" si="28"/>
        <v>3.7624797658338247E-2</v>
      </c>
      <c r="AT37" s="76">
        <v>14540.6822617</v>
      </c>
      <c r="AU37" s="63">
        <v>0</v>
      </c>
      <c r="AV37" s="62">
        <f t="shared" si="29"/>
        <v>0</v>
      </c>
      <c r="AW37" s="63">
        <v>-3380.962</v>
      </c>
      <c r="AX37" s="63">
        <v>14334.450999999999</v>
      </c>
      <c r="AY37" s="85">
        <f t="shared" si="30"/>
        <v>0.98581694737645076</v>
      </c>
      <c r="AZ37" s="63">
        <v>48.191000000000003</v>
      </c>
      <c r="BA37" s="78">
        <f t="shared" si="31"/>
        <v>3.3142186269302216E-3</v>
      </c>
      <c r="BB37" s="83">
        <f t="shared" si="32"/>
        <v>0.78723348321708952</v>
      </c>
      <c r="BC37" s="84">
        <f t="shared" si="33"/>
        <v>-3929.9272483000022</v>
      </c>
      <c r="BD37" s="90" t="e">
        <f t="shared" si="34"/>
        <v>#DIV/0!</v>
      </c>
      <c r="BE37" s="77">
        <f t="shared" si="35"/>
        <v>0</v>
      </c>
      <c r="BF37" s="77">
        <f t="shared" si="36"/>
        <v>-1195.6100000000001</v>
      </c>
      <c r="BG37" s="85">
        <f t="shared" si="37"/>
        <v>0.79260373692001684</v>
      </c>
      <c r="BH37" s="77">
        <f t="shared" si="38"/>
        <v>-3750.8170000000009</v>
      </c>
      <c r="BI37" s="85">
        <f t="shared" si="39"/>
        <v>0.9812869069435961</v>
      </c>
      <c r="BJ37" s="86">
        <f t="shared" si="40"/>
        <v>-0.91899999999999693</v>
      </c>
      <c r="BK37" s="87">
        <f t="shared" si="41"/>
        <v>6.5540003334716698E-2</v>
      </c>
    </row>
    <row r="38" spans="1:63" x14ac:dyDescent="0.25">
      <c r="A38" s="60" t="s">
        <v>55</v>
      </c>
      <c r="B38" s="76">
        <v>85964.999849999993</v>
      </c>
      <c r="C38" s="63">
        <v>43157.558899999996</v>
      </c>
      <c r="D38" s="62">
        <f t="shared" si="0"/>
        <v>0.50203639824702451</v>
      </c>
      <c r="E38" s="63">
        <v>-3454.991</v>
      </c>
      <c r="F38" s="63">
        <v>20061.884999999998</v>
      </c>
      <c r="G38" s="85">
        <f t="shared" si="1"/>
        <v>0.23337271023097664</v>
      </c>
      <c r="H38" s="80">
        <v>943.92</v>
      </c>
      <c r="I38" s="78">
        <f t="shared" si="2"/>
        <v>1.0980282692340399E-2</v>
      </c>
      <c r="J38" s="76">
        <v>89900.161950000009</v>
      </c>
      <c r="K38" s="63">
        <v>43777.805899999999</v>
      </c>
      <c r="L38" s="62">
        <f t="shared" si="3"/>
        <v>0.48696025624901551</v>
      </c>
      <c r="M38" s="63">
        <v>-2569.154</v>
      </c>
      <c r="N38" s="63">
        <v>21499.5</v>
      </c>
      <c r="O38" s="85">
        <f t="shared" si="4"/>
        <v>0.23914862369166176</v>
      </c>
      <c r="P38" s="63">
        <v>1131.6089999999999</v>
      </c>
      <c r="Q38" s="78">
        <f t="shared" si="5"/>
        <v>1.2587396679322665E-2</v>
      </c>
      <c r="R38" s="79">
        <f t="shared" si="6"/>
        <v>1.0457763288183153</v>
      </c>
      <c r="S38" s="80">
        <f t="shared" si="7"/>
        <v>3935.1621000000159</v>
      </c>
      <c r="T38" s="62">
        <f t="shared" si="8"/>
        <v>1.0143716886637906</v>
      </c>
      <c r="U38" s="63">
        <f t="shared" si="9"/>
        <v>620.24700000000303</v>
      </c>
      <c r="V38" s="77">
        <f t="shared" si="10"/>
        <v>885.83699999999999</v>
      </c>
      <c r="W38" s="62">
        <f t="shared" si="11"/>
        <v>1.0716590190802111</v>
      </c>
      <c r="X38" s="63">
        <f t="shared" si="12"/>
        <v>1437.6150000000016</v>
      </c>
      <c r="Y38" s="62">
        <f t="shared" si="13"/>
        <v>1.1988399440630562</v>
      </c>
      <c r="Z38" s="81">
        <f t="shared" si="14"/>
        <v>187.68899999999996</v>
      </c>
      <c r="AA38" s="82">
        <f t="shared" si="15"/>
        <v>0.16071139869822654</v>
      </c>
      <c r="AB38" s="76">
        <v>90589.900309999997</v>
      </c>
      <c r="AC38" s="63">
        <v>43282.4018</v>
      </c>
      <c r="AD38" s="62">
        <f t="shared" si="16"/>
        <v>0.4777839654518547</v>
      </c>
      <c r="AE38" s="63">
        <v>-4108.6909999999998</v>
      </c>
      <c r="AF38" s="63">
        <v>20985.291000000001</v>
      </c>
      <c r="AG38" s="85">
        <f t="shared" si="17"/>
        <v>0.23165155197420487</v>
      </c>
      <c r="AH38" s="63">
        <v>1125.7539999999999</v>
      </c>
      <c r="AI38" s="78">
        <f t="shared" si="18"/>
        <v>1.2426926137987269E-2</v>
      </c>
      <c r="AJ38" s="83">
        <f t="shared" si="19"/>
        <v>1.007672270494725</v>
      </c>
      <c r="AK38" s="84">
        <f t="shared" si="20"/>
        <v>689.73835999998846</v>
      </c>
      <c r="AL38" s="85">
        <f t="shared" si="21"/>
        <v>0.98868366995980494</v>
      </c>
      <c r="AM38" s="77">
        <f t="shared" si="22"/>
        <v>-495.40409999999974</v>
      </c>
      <c r="AN38" s="77">
        <f t="shared" si="23"/>
        <v>-1539.5369999999998</v>
      </c>
      <c r="AO38" s="85">
        <f t="shared" si="24"/>
        <v>0.97608274611037471</v>
      </c>
      <c r="AP38" s="77">
        <f t="shared" si="25"/>
        <v>-514.20899999999892</v>
      </c>
      <c r="AQ38" s="85">
        <f t="shared" si="26"/>
        <v>0.99482595136659391</v>
      </c>
      <c r="AR38" s="86">
        <f t="shared" si="27"/>
        <v>-5.8550000000000182</v>
      </c>
      <c r="AS38" s="87">
        <f t="shared" si="28"/>
        <v>-1.6047054133539601E-2</v>
      </c>
      <c r="AT38" s="76">
        <v>98065.563209999993</v>
      </c>
      <c r="AU38" s="63">
        <v>46722.122900000002</v>
      </c>
      <c r="AV38" s="62">
        <f t="shared" si="29"/>
        <v>0.47643761347648722</v>
      </c>
      <c r="AW38" s="63">
        <v>1812.5</v>
      </c>
      <c r="AX38" s="63">
        <v>23832.885999999999</v>
      </c>
      <c r="AY38" s="85">
        <f t="shared" si="30"/>
        <v>0.24303012413199193</v>
      </c>
      <c r="AZ38" s="63">
        <v>1455.087</v>
      </c>
      <c r="BA38" s="78">
        <f t="shared" si="31"/>
        <v>1.4837899792448457E-2</v>
      </c>
      <c r="BB38" s="83">
        <f t="shared" si="32"/>
        <v>1.0825220347347571</v>
      </c>
      <c r="BC38" s="84">
        <f t="shared" si="33"/>
        <v>7475.6628999999957</v>
      </c>
      <c r="BD38" s="85">
        <f t="shared" si="34"/>
        <v>1.0794715856087267</v>
      </c>
      <c r="BE38" s="77">
        <f t="shared" si="35"/>
        <v>3439.7211000000025</v>
      </c>
      <c r="BF38" s="77">
        <f t="shared" si="36"/>
        <v>5921.1909999999998</v>
      </c>
      <c r="BG38" s="85">
        <f t="shared" si="37"/>
        <v>1.1356948064241756</v>
      </c>
      <c r="BH38" s="77">
        <f t="shared" si="38"/>
        <v>2847.5949999999975</v>
      </c>
      <c r="BI38" s="85">
        <f t="shared" si="39"/>
        <v>1.2925443747035321</v>
      </c>
      <c r="BJ38" s="86">
        <f t="shared" si="40"/>
        <v>329.33300000000008</v>
      </c>
      <c r="BK38" s="87">
        <f t="shared" si="41"/>
        <v>0.24109736544611887</v>
      </c>
    </row>
    <row r="39" spans="1:63" x14ac:dyDescent="0.25">
      <c r="A39" s="60" t="s">
        <v>54</v>
      </c>
      <c r="B39" s="76">
        <v>20349.749057960002</v>
      </c>
      <c r="C39" s="63">
        <v>7875.5264000000006</v>
      </c>
      <c r="D39" s="62">
        <f t="shared" si="0"/>
        <v>0.3870085266196151</v>
      </c>
      <c r="E39" s="63">
        <v>-3714.453</v>
      </c>
      <c r="F39" s="63">
        <v>2432.8440000000001</v>
      </c>
      <c r="G39" s="85">
        <f t="shared" si="1"/>
        <v>0.11955154793657613</v>
      </c>
      <c r="H39" s="80">
        <v>52.709000000000003</v>
      </c>
      <c r="I39" s="78">
        <f t="shared" si="2"/>
        <v>2.5901547901094322E-3</v>
      </c>
      <c r="J39" s="76">
        <v>24471.593101799997</v>
      </c>
      <c r="K39" s="63">
        <v>8115.4258</v>
      </c>
      <c r="L39" s="62">
        <f t="shared" si="3"/>
        <v>0.3316263786440235</v>
      </c>
      <c r="M39" s="63">
        <v>168.834</v>
      </c>
      <c r="N39" s="63">
        <v>2689.5279999999998</v>
      </c>
      <c r="O39" s="85">
        <f t="shared" si="4"/>
        <v>0.10990408302441793</v>
      </c>
      <c r="P39" s="63">
        <v>71.647000000000006</v>
      </c>
      <c r="Q39" s="78">
        <f t="shared" si="5"/>
        <v>2.9277619851700641E-3</v>
      </c>
      <c r="R39" s="79">
        <f t="shared" si="6"/>
        <v>1.2025501165690147</v>
      </c>
      <c r="S39" s="80">
        <f t="shared" si="7"/>
        <v>4121.8440438399957</v>
      </c>
      <c r="T39" s="62">
        <f t="shared" si="8"/>
        <v>1.0304613796990127</v>
      </c>
      <c r="U39" s="63">
        <f t="shared" si="9"/>
        <v>239.89939999999933</v>
      </c>
      <c r="V39" s="77">
        <f t="shared" si="10"/>
        <v>3883.2869999999998</v>
      </c>
      <c r="W39" s="62">
        <f t="shared" si="11"/>
        <v>1.1055077925259489</v>
      </c>
      <c r="X39" s="63">
        <f t="shared" si="12"/>
        <v>256.68399999999974</v>
      </c>
      <c r="Y39" s="62">
        <f t="shared" si="13"/>
        <v>1.3592934792919615</v>
      </c>
      <c r="Z39" s="81">
        <f t="shared" si="14"/>
        <v>18.938000000000002</v>
      </c>
      <c r="AA39" s="82">
        <f t="shared" si="15"/>
        <v>3.3760719506063186E-2</v>
      </c>
      <c r="AB39" s="76">
        <v>24409.240935189999</v>
      </c>
      <c r="AC39" s="63">
        <v>7791.5032000000001</v>
      </c>
      <c r="AD39" s="62">
        <f t="shared" si="16"/>
        <v>0.31920301088786612</v>
      </c>
      <c r="AE39" s="63">
        <v>-2156.7020000000002</v>
      </c>
      <c r="AF39" s="63">
        <v>2824.6869999999999</v>
      </c>
      <c r="AG39" s="85">
        <f t="shared" si="17"/>
        <v>0.11572203361423426</v>
      </c>
      <c r="AH39" s="63">
        <v>103.32899999999999</v>
      </c>
      <c r="AI39" s="78">
        <f t="shared" si="18"/>
        <v>4.2331918585405076E-3</v>
      </c>
      <c r="AJ39" s="83">
        <f t="shared" si="19"/>
        <v>0.99745205935916725</v>
      </c>
      <c r="AK39" s="84">
        <f t="shared" si="20"/>
        <v>-62.352166609998676</v>
      </c>
      <c r="AL39" s="85">
        <f t="shared" si="21"/>
        <v>0.96008556938565071</v>
      </c>
      <c r="AM39" s="77">
        <f t="shared" si="22"/>
        <v>-323.92259999999987</v>
      </c>
      <c r="AN39" s="77">
        <f t="shared" si="23"/>
        <v>-2325.5360000000001</v>
      </c>
      <c r="AO39" s="85">
        <f t="shared" si="24"/>
        <v>1.050253799179633</v>
      </c>
      <c r="AP39" s="77">
        <f t="shared" si="25"/>
        <v>135.15900000000011</v>
      </c>
      <c r="AQ39" s="85">
        <f t="shared" si="26"/>
        <v>1.4421957653495607</v>
      </c>
      <c r="AR39" s="86">
        <f t="shared" si="27"/>
        <v>31.681999999999988</v>
      </c>
      <c r="AS39" s="87">
        <f t="shared" si="28"/>
        <v>0.13054298733704436</v>
      </c>
      <c r="AT39" s="76">
        <v>28661.258600000001</v>
      </c>
      <c r="AU39" s="63">
        <v>9264.8909000000003</v>
      </c>
      <c r="AV39" s="62">
        <f t="shared" si="29"/>
        <v>0.32325485176006891</v>
      </c>
      <c r="AW39" s="63">
        <v>865.904</v>
      </c>
      <c r="AX39" s="63">
        <v>3194.777</v>
      </c>
      <c r="AY39" s="85">
        <f t="shared" si="30"/>
        <v>0.11146673789126622</v>
      </c>
      <c r="AZ39" s="63">
        <v>105.55800000000001</v>
      </c>
      <c r="BA39" s="78">
        <f t="shared" si="31"/>
        <v>3.6829506154345925E-3</v>
      </c>
      <c r="BB39" s="83">
        <f t="shared" si="32"/>
        <v>1.1741970459507411</v>
      </c>
      <c r="BC39" s="84">
        <f t="shared" si="33"/>
        <v>4252.0176648100023</v>
      </c>
      <c r="BD39" s="85">
        <f t="shared" si="34"/>
        <v>1.1891018539272371</v>
      </c>
      <c r="BE39" s="77">
        <f t="shared" si="35"/>
        <v>1473.3877000000002</v>
      </c>
      <c r="BF39" s="77">
        <f t="shared" si="36"/>
        <v>3022.6060000000002</v>
      </c>
      <c r="BG39" s="85">
        <f t="shared" si="37"/>
        <v>1.1310198262674769</v>
      </c>
      <c r="BH39" s="77">
        <f t="shared" si="38"/>
        <v>370.09000000000015</v>
      </c>
      <c r="BI39" s="85">
        <f t="shared" si="39"/>
        <v>1.0215718723688414</v>
      </c>
      <c r="BJ39" s="86">
        <f t="shared" si="40"/>
        <v>2.2290000000000134</v>
      </c>
      <c r="BK39" s="87">
        <f t="shared" si="41"/>
        <v>-5.5024124310591511E-2</v>
      </c>
    </row>
    <row r="40" spans="1:63" x14ac:dyDescent="0.25">
      <c r="A40" s="60" t="s">
        <v>53</v>
      </c>
      <c r="B40" s="76">
        <v>26654.154289999999</v>
      </c>
      <c r="C40" s="63">
        <v>8097.3407999999999</v>
      </c>
      <c r="D40" s="62">
        <f t="shared" si="0"/>
        <v>0.30379282388404005</v>
      </c>
      <c r="E40" s="63">
        <v>-1020.157</v>
      </c>
      <c r="F40" s="63">
        <v>8845.82</v>
      </c>
      <c r="G40" s="85">
        <f t="shared" si="1"/>
        <v>0.33187396995442242</v>
      </c>
      <c r="H40" s="80">
        <v>474.01</v>
      </c>
      <c r="I40" s="78">
        <f t="shared" si="2"/>
        <v>1.7783719372324532E-2</v>
      </c>
      <c r="J40" s="76">
        <v>28100.305499999999</v>
      </c>
      <c r="K40" s="63">
        <v>7732.4043000000001</v>
      </c>
      <c r="L40" s="62">
        <f t="shared" si="3"/>
        <v>0.27517153861547877</v>
      </c>
      <c r="M40" s="63">
        <v>-1998.011</v>
      </c>
      <c r="N40" s="63">
        <v>9719.6919999999991</v>
      </c>
      <c r="O40" s="85">
        <f t="shared" si="4"/>
        <v>0.34589275194890673</v>
      </c>
      <c r="P40" s="63">
        <v>430.18</v>
      </c>
      <c r="Q40" s="78">
        <f t="shared" si="5"/>
        <v>1.5308730362379869E-2</v>
      </c>
      <c r="R40" s="79">
        <f t="shared" si="6"/>
        <v>1.0542561281166802</v>
      </c>
      <c r="S40" s="80">
        <f t="shared" si="7"/>
        <v>1446.15121</v>
      </c>
      <c r="T40" s="62">
        <f t="shared" si="8"/>
        <v>0.9549313152288218</v>
      </c>
      <c r="U40" s="63">
        <f t="shared" si="9"/>
        <v>-364.9364999999998</v>
      </c>
      <c r="V40" s="77">
        <f t="shared" si="10"/>
        <v>-977.85399999999993</v>
      </c>
      <c r="W40" s="62">
        <f t="shared" si="11"/>
        <v>1.0987892586555006</v>
      </c>
      <c r="X40" s="63">
        <f t="shared" si="12"/>
        <v>873.87199999999939</v>
      </c>
      <c r="Y40" s="62">
        <f t="shared" si="13"/>
        <v>0.90753359633763009</v>
      </c>
      <c r="Z40" s="81">
        <f t="shared" si="14"/>
        <v>-43.829999999999984</v>
      </c>
      <c r="AA40" s="82">
        <f t="shared" si="15"/>
        <v>-0.24749890099446636</v>
      </c>
      <c r="AB40" s="76">
        <v>29549.718260000001</v>
      </c>
      <c r="AC40" s="63">
        <v>7962.0865999999996</v>
      </c>
      <c r="AD40" s="62">
        <f t="shared" si="16"/>
        <v>0.26944712399433884</v>
      </c>
      <c r="AE40" s="63">
        <v>-3087.2910000000002</v>
      </c>
      <c r="AF40" s="63">
        <v>11637.71</v>
      </c>
      <c r="AG40" s="85">
        <f t="shared" si="17"/>
        <v>0.39383488863084676</v>
      </c>
      <c r="AH40" s="63">
        <v>443.23099999999999</v>
      </c>
      <c r="AI40" s="78">
        <f t="shared" si="18"/>
        <v>1.4999500032458176E-2</v>
      </c>
      <c r="AJ40" s="83">
        <f t="shared" si="19"/>
        <v>1.0515799644954038</v>
      </c>
      <c r="AK40" s="84">
        <f t="shared" si="20"/>
        <v>1449.4127600000029</v>
      </c>
      <c r="AL40" s="85">
        <f t="shared" si="21"/>
        <v>1.0297038658467457</v>
      </c>
      <c r="AM40" s="77">
        <f t="shared" si="22"/>
        <v>229.68229999999949</v>
      </c>
      <c r="AN40" s="77">
        <f t="shared" si="23"/>
        <v>-1089.2800000000002</v>
      </c>
      <c r="AO40" s="85">
        <f t="shared" si="24"/>
        <v>1.1973332076777741</v>
      </c>
      <c r="AP40" s="77">
        <f t="shared" si="25"/>
        <v>1918.018</v>
      </c>
      <c r="AQ40" s="85">
        <f t="shared" si="26"/>
        <v>1.0303384629689898</v>
      </c>
      <c r="AR40" s="86">
        <f t="shared" si="27"/>
        <v>13.050999999999988</v>
      </c>
      <c r="AS40" s="87">
        <f t="shared" si="28"/>
        <v>-3.0923032992169301E-2</v>
      </c>
      <c r="AT40" s="76">
        <v>31224.26815</v>
      </c>
      <c r="AU40" s="63">
        <v>7650.4078</v>
      </c>
      <c r="AV40" s="62">
        <f t="shared" si="29"/>
        <v>0.24501479949018437</v>
      </c>
      <c r="AW40" s="63">
        <v>-2893.17</v>
      </c>
      <c r="AX40" s="63">
        <v>12032.069</v>
      </c>
      <c r="AY40" s="85">
        <f t="shared" si="30"/>
        <v>0.38534350724245875</v>
      </c>
      <c r="AZ40" s="63">
        <v>469.267</v>
      </c>
      <c r="BA40" s="78">
        <f t="shared" si="31"/>
        <v>1.5028919100542633E-2</v>
      </c>
      <c r="BB40" s="83">
        <f t="shared" si="32"/>
        <v>1.05666889529254</v>
      </c>
      <c r="BC40" s="84">
        <f t="shared" si="33"/>
        <v>1674.5498899999984</v>
      </c>
      <c r="BD40" s="85">
        <f t="shared" si="34"/>
        <v>0.96085463325656373</v>
      </c>
      <c r="BE40" s="77">
        <f t="shared" si="35"/>
        <v>-311.67879999999968</v>
      </c>
      <c r="BF40" s="77">
        <f t="shared" si="36"/>
        <v>194.12100000000009</v>
      </c>
      <c r="BG40" s="85">
        <f t="shared" si="37"/>
        <v>1.033886305811023</v>
      </c>
      <c r="BH40" s="77">
        <f t="shared" si="38"/>
        <v>394.35900000000038</v>
      </c>
      <c r="BI40" s="85">
        <f t="shared" si="39"/>
        <v>1.0587413786490565</v>
      </c>
      <c r="BJ40" s="86">
        <f t="shared" si="40"/>
        <v>26.036000000000001</v>
      </c>
      <c r="BK40" s="87">
        <f t="shared" si="41"/>
        <v>2.9419068084457489E-3</v>
      </c>
    </row>
    <row r="41" spans="1:63" x14ac:dyDescent="0.25">
      <c r="A41" s="60" t="s">
        <v>52</v>
      </c>
      <c r="B41" s="76">
        <v>20691.321760000003</v>
      </c>
      <c r="C41" s="63">
        <v>6442.4070999999994</v>
      </c>
      <c r="D41" s="62">
        <f t="shared" si="0"/>
        <v>0.31135792941243201</v>
      </c>
      <c r="E41" s="63">
        <v>64.747</v>
      </c>
      <c r="F41" s="63">
        <v>5177.9750000000004</v>
      </c>
      <c r="G41" s="85">
        <f t="shared" si="1"/>
        <v>0.25024863370545736</v>
      </c>
      <c r="H41" s="80">
        <v>214.851</v>
      </c>
      <c r="I41" s="78">
        <f t="shared" ref="I41:I72" si="42">H41/B41</f>
        <v>1.0383628580719532E-2</v>
      </c>
      <c r="J41" s="76">
        <v>18602.536920000002</v>
      </c>
      <c r="K41" s="63">
        <v>6434.1691000000001</v>
      </c>
      <c r="L41" s="62">
        <f t="shared" si="3"/>
        <v>0.34587589465189994</v>
      </c>
      <c r="M41" s="63">
        <v>-2179.6309999999999</v>
      </c>
      <c r="N41" s="63">
        <v>5221.53</v>
      </c>
      <c r="O41" s="85">
        <f t="shared" si="4"/>
        <v>0.28068913516769944</v>
      </c>
      <c r="P41" s="63">
        <v>233.75200000000001</v>
      </c>
      <c r="Q41" s="78">
        <f t="shared" ref="Q41:Q72" si="43">P41/J41</f>
        <v>1.2565597961463419E-2</v>
      </c>
      <c r="R41" s="79">
        <f t="shared" ref="R41:R72" si="44">J41/B41</f>
        <v>0.89905019774821771</v>
      </c>
      <c r="S41" s="80">
        <f t="shared" ref="S41:S72" si="45">J41-B41</f>
        <v>-2088.7848400000003</v>
      </c>
      <c r="T41" s="62">
        <f t="shared" ref="T41:T72" si="46">K41/C41</f>
        <v>0.99872128540278071</v>
      </c>
      <c r="U41" s="63">
        <f t="shared" ref="U41:U72" si="47">K41-C41</f>
        <v>-8.2379999999993743</v>
      </c>
      <c r="V41" s="77">
        <f t="shared" ref="V41:V72" si="48">M41-E41</f>
        <v>-2244.3779999999997</v>
      </c>
      <c r="W41" s="62">
        <f t="shared" ref="W41:W72" si="49">N41/F41</f>
        <v>1.0084115894727184</v>
      </c>
      <c r="X41" s="63">
        <f t="shared" ref="X41:X72" si="50">N41-F41</f>
        <v>43.554999999999382</v>
      </c>
      <c r="Y41" s="62">
        <f t="shared" ref="Y41:Y72" si="51">P41/H41</f>
        <v>1.0879725949611592</v>
      </c>
      <c r="Z41" s="81">
        <f t="shared" ref="Z41:Z72" si="52">P41-H41</f>
        <v>18.90100000000001</v>
      </c>
      <c r="AA41" s="82">
        <f t="shared" ref="AA41:AA72" si="53">(Q41-I41)*100</f>
        <v>0.21819693807438867</v>
      </c>
      <c r="AB41" s="76">
        <v>22557.493129999999</v>
      </c>
      <c r="AC41" s="63">
        <v>6705.5027</v>
      </c>
      <c r="AD41" s="62">
        <f t="shared" si="16"/>
        <v>0.29726276148487962</v>
      </c>
      <c r="AE41" s="63">
        <v>-676.75300000000004</v>
      </c>
      <c r="AF41" s="63">
        <v>5446.232</v>
      </c>
      <c r="AG41" s="85">
        <f t="shared" si="17"/>
        <v>0.24143782150849313</v>
      </c>
      <c r="AH41" s="63">
        <v>291.20600000000002</v>
      </c>
      <c r="AI41" s="78">
        <f t="shared" ref="AI41:AI72" si="54">AH41/AB41</f>
        <v>1.2909501881337824E-2</v>
      </c>
      <c r="AJ41" s="83">
        <f t="shared" ref="AJ41:AJ72" si="55">AB41/J41</f>
        <v>1.2126030566157853</v>
      </c>
      <c r="AK41" s="84">
        <f t="shared" ref="AK41:AK72" si="56">AB41-J41</f>
        <v>3954.9562099999966</v>
      </c>
      <c r="AL41" s="85">
        <f t="shared" ref="AL41:AL72" si="57">AC41/K41</f>
        <v>1.0421707287736657</v>
      </c>
      <c r="AM41" s="77">
        <f t="shared" ref="AM41:AM72" si="58">AC41-K41</f>
        <v>271.33359999999993</v>
      </c>
      <c r="AN41" s="77">
        <f t="shared" ref="AN41:AN72" si="59">AE41-M41</f>
        <v>1502.8779999999997</v>
      </c>
      <c r="AO41" s="85">
        <f t="shared" ref="AO41:AO72" si="60">AF41/N41</f>
        <v>1.0430337468136734</v>
      </c>
      <c r="AP41" s="77">
        <f t="shared" ref="AP41:AP72" si="61">AF41-N41</f>
        <v>224.70200000000023</v>
      </c>
      <c r="AQ41" s="85">
        <f t="shared" ref="AQ41:AQ72" si="62">AH41/P41</f>
        <v>1.2457904103494302</v>
      </c>
      <c r="AR41" s="86">
        <f t="shared" ref="AR41:AR72" si="63">AH41-P41</f>
        <v>57.454000000000008</v>
      </c>
      <c r="AS41" s="87">
        <f t="shared" ref="AS41:AS72" si="64">(AI41-Q41)*100</f>
        <v>3.4390391987440538E-2</v>
      </c>
      <c r="AT41" s="76">
        <v>21233.795670000003</v>
      </c>
      <c r="AU41" s="63">
        <v>6748.9191000000001</v>
      </c>
      <c r="AV41" s="62">
        <f t="shared" si="29"/>
        <v>0.31783856286867995</v>
      </c>
      <c r="AW41" s="63">
        <v>-662.05799999999999</v>
      </c>
      <c r="AX41" s="63">
        <v>6389.2849999999999</v>
      </c>
      <c r="AY41" s="85">
        <f t="shared" si="30"/>
        <v>0.30090168989555877</v>
      </c>
      <c r="AZ41" s="63">
        <v>334.33800000000002</v>
      </c>
      <c r="BA41" s="78">
        <f t="shared" ref="BA41:BA72" si="65">AZ41/AT41</f>
        <v>1.5745559823407682E-2</v>
      </c>
      <c r="BB41" s="83">
        <f t="shared" ref="BB41:BB72" si="66">AT41/AB41</f>
        <v>0.94131894655263959</v>
      </c>
      <c r="BC41" s="84">
        <f t="shared" ref="BC41:BC72" si="67">AT41-AB41</f>
        <v>-1323.6974599999958</v>
      </c>
      <c r="BD41" s="85">
        <f t="shared" ref="BD41:BD72" si="68">AU41/AC41</f>
        <v>1.0064747420055471</v>
      </c>
      <c r="BE41" s="77">
        <f t="shared" ref="BE41:BE72" si="69">AU41-AC41</f>
        <v>43.416400000000067</v>
      </c>
      <c r="BF41" s="77">
        <f t="shared" ref="BF41:BF72" si="70">AW41-AE41</f>
        <v>14.69500000000005</v>
      </c>
      <c r="BG41" s="85">
        <f t="shared" ref="BG41:BG72" si="71">AX41/AF41</f>
        <v>1.1731569643011903</v>
      </c>
      <c r="BH41" s="77">
        <f t="shared" ref="BH41:BH72" si="72">AX41-AF41</f>
        <v>943.05299999999988</v>
      </c>
      <c r="BI41" s="85">
        <f t="shared" ref="BI41:BI72" si="73">AZ41/AH41</f>
        <v>1.1481150800464277</v>
      </c>
      <c r="BJ41" s="86">
        <f t="shared" ref="BJ41:BJ72" si="74">AZ41-AH41</f>
        <v>43.132000000000005</v>
      </c>
      <c r="BK41" s="87">
        <f t="shared" ref="BK41:BK72" si="75">(BA41-AI41)*100</f>
        <v>0.28360579420698573</v>
      </c>
    </row>
    <row r="42" spans="1:63" x14ac:dyDescent="0.25">
      <c r="A42" s="60" t="s">
        <v>51</v>
      </c>
      <c r="B42" s="76">
        <v>24351.034920000002</v>
      </c>
      <c r="C42" s="63">
        <v>8288.1121000000003</v>
      </c>
      <c r="D42" s="62">
        <f t="shared" si="0"/>
        <v>0.34035974763408533</v>
      </c>
      <c r="E42" s="63">
        <v>-1970.8530000000001</v>
      </c>
      <c r="F42" s="63">
        <v>8879.4220000000005</v>
      </c>
      <c r="G42" s="85">
        <f t="shared" si="1"/>
        <v>0.36464248969998192</v>
      </c>
      <c r="H42" s="80">
        <v>256.56900000000002</v>
      </c>
      <c r="I42" s="78">
        <f t="shared" si="42"/>
        <v>1.053626676824625E-2</v>
      </c>
      <c r="J42" s="76">
        <v>25276.164499999999</v>
      </c>
      <c r="K42" s="63">
        <v>8022.7314999999999</v>
      </c>
      <c r="L42" s="62">
        <f t="shared" si="3"/>
        <v>0.31740304190534924</v>
      </c>
      <c r="M42" s="63">
        <v>-1775.6130000000001</v>
      </c>
      <c r="N42" s="63">
        <v>9081.4359999999997</v>
      </c>
      <c r="O42" s="85">
        <f t="shared" si="4"/>
        <v>0.35928853050469745</v>
      </c>
      <c r="P42" s="63">
        <v>293.45499999999998</v>
      </c>
      <c r="Q42" s="78">
        <f t="shared" si="43"/>
        <v>1.1609949761167285E-2</v>
      </c>
      <c r="R42" s="79">
        <f t="shared" si="44"/>
        <v>1.0379913865278954</v>
      </c>
      <c r="S42" s="80">
        <f t="shared" si="45"/>
        <v>925.12957999999708</v>
      </c>
      <c r="T42" s="62">
        <f t="shared" si="46"/>
        <v>0.96798057304268359</v>
      </c>
      <c r="U42" s="63">
        <f t="shared" si="47"/>
        <v>-265.38060000000041</v>
      </c>
      <c r="V42" s="77">
        <f t="shared" si="48"/>
        <v>195.24</v>
      </c>
      <c r="W42" s="62">
        <f t="shared" si="49"/>
        <v>1.0227508051762828</v>
      </c>
      <c r="X42" s="63">
        <f t="shared" si="50"/>
        <v>202.01399999999921</v>
      </c>
      <c r="Y42" s="62">
        <f t="shared" si="51"/>
        <v>1.1437663942253349</v>
      </c>
      <c r="Z42" s="81">
        <f t="shared" si="52"/>
        <v>36.885999999999967</v>
      </c>
      <c r="AA42" s="82">
        <f t="shared" si="53"/>
        <v>0.10736829929210348</v>
      </c>
      <c r="AB42" s="76">
        <v>24852.089540000001</v>
      </c>
      <c r="AC42" s="63">
        <v>8100.8739999999998</v>
      </c>
      <c r="AD42" s="62">
        <f t="shared" si="16"/>
        <v>0.32596349642799488</v>
      </c>
      <c r="AE42" s="63">
        <v>-846.11599999999999</v>
      </c>
      <c r="AF42" s="63">
        <v>9021.491</v>
      </c>
      <c r="AG42" s="85">
        <f t="shared" si="17"/>
        <v>0.36300734332538542</v>
      </c>
      <c r="AH42" s="63">
        <v>354.476</v>
      </c>
      <c r="AI42" s="78">
        <f t="shared" si="54"/>
        <v>1.4263428410293743E-2</v>
      </c>
      <c r="AJ42" s="83">
        <f t="shared" si="55"/>
        <v>0.98322233739220999</v>
      </c>
      <c r="AK42" s="84">
        <f t="shared" si="56"/>
        <v>-424.0749599999981</v>
      </c>
      <c r="AL42" s="85">
        <f t="shared" si="57"/>
        <v>1.0097401365108629</v>
      </c>
      <c r="AM42" s="77">
        <f t="shared" si="58"/>
        <v>78.142499999999927</v>
      </c>
      <c r="AN42" s="77">
        <f t="shared" si="59"/>
        <v>929.49700000000007</v>
      </c>
      <c r="AO42" s="85">
        <f t="shared" si="60"/>
        <v>0.99339917167284997</v>
      </c>
      <c r="AP42" s="77">
        <f t="shared" si="61"/>
        <v>-59.944999999999709</v>
      </c>
      <c r="AQ42" s="85">
        <f t="shared" si="62"/>
        <v>1.2079398885689459</v>
      </c>
      <c r="AR42" s="86">
        <f t="shared" si="63"/>
        <v>61.021000000000015</v>
      </c>
      <c r="AS42" s="87">
        <f t="shared" si="64"/>
        <v>0.26534786491264584</v>
      </c>
      <c r="AT42" s="76">
        <v>26275.791980000002</v>
      </c>
      <c r="AU42" s="63">
        <v>7888.5622999999996</v>
      </c>
      <c r="AV42" s="62">
        <f t="shared" si="29"/>
        <v>0.30022167575403369</v>
      </c>
      <c r="AW42" s="63">
        <v>94.394000000000005</v>
      </c>
      <c r="AX42" s="63">
        <v>11120.748</v>
      </c>
      <c r="AY42" s="85">
        <f t="shared" si="30"/>
        <v>0.42323169586913434</v>
      </c>
      <c r="AZ42" s="63">
        <v>381.26</v>
      </c>
      <c r="BA42" s="78">
        <f t="shared" si="65"/>
        <v>1.4509933717324244E-2</v>
      </c>
      <c r="BB42" s="83">
        <f t="shared" si="66"/>
        <v>1.0572870316481244</v>
      </c>
      <c r="BC42" s="84">
        <f t="shared" si="67"/>
        <v>1423.7024400000009</v>
      </c>
      <c r="BD42" s="85">
        <f t="shared" si="68"/>
        <v>0.97379150694110284</v>
      </c>
      <c r="BE42" s="77">
        <f t="shared" si="69"/>
        <v>-212.3117000000002</v>
      </c>
      <c r="BF42" s="77">
        <f t="shared" si="70"/>
        <v>940.51</v>
      </c>
      <c r="BG42" s="85">
        <f t="shared" si="71"/>
        <v>1.232695127667921</v>
      </c>
      <c r="BH42" s="77">
        <f t="shared" si="72"/>
        <v>2099.2569999999996</v>
      </c>
      <c r="BI42" s="85">
        <f t="shared" si="73"/>
        <v>1.0755594172807186</v>
      </c>
      <c r="BJ42" s="86">
        <f t="shared" si="74"/>
        <v>26.783999999999992</v>
      </c>
      <c r="BK42" s="87">
        <f t="shared" si="75"/>
        <v>2.4650530703050101E-2</v>
      </c>
    </row>
    <row r="43" spans="1:63" x14ac:dyDescent="0.25">
      <c r="A43" s="60" t="s">
        <v>50</v>
      </c>
      <c r="B43" s="76">
        <v>65736.006810000006</v>
      </c>
      <c r="C43" s="63">
        <v>17875.7798</v>
      </c>
      <c r="D43" s="62">
        <f t="shared" si="0"/>
        <v>0.27193285183365701</v>
      </c>
      <c r="E43" s="63">
        <v>41.331000000000003</v>
      </c>
      <c r="F43" s="63">
        <v>9495.4169999999995</v>
      </c>
      <c r="G43" s="85">
        <f t="shared" si="1"/>
        <v>0.14444773056332835</v>
      </c>
      <c r="H43" s="80">
        <v>149.74600000000001</v>
      </c>
      <c r="I43" s="78">
        <f t="shared" si="42"/>
        <v>2.2779905148911494E-3</v>
      </c>
      <c r="J43" s="76">
        <v>69688.748309999995</v>
      </c>
      <c r="K43" s="63">
        <v>19359.1649</v>
      </c>
      <c r="L43" s="62">
        <f t="shared" si="3"/>
        <v>0.27779469956733394</v>
      </c>
      <c r="M43" s="63">
        <v>-2070.1129999999998</v>
      </c>
      <c r="N43" s="63">
        <v>10166.306</v>
      </c>
      <c r="O43" s="85">
        <f t="shared" si="4"/>
        <v>0.14588159848669841</v>
      </c>
      <c r="P43" s="63">
        <v>173.417</v>
      </c>
      <c r="Q43" s="78">
        <f t="shared" si="43"/>
        <v>2.4884504917290287E-3</v>
      </c>
      <c r="R43" s="79">
        <f t="shared" si="44"/>
        <v>1.0601305386776048</v>
      </c>
      <c r="S43" s="80">
        <f t="shared" si="45"/>
        <v>3952.7414999999892</v>
      </c>
      <c r="T43" s="62">
        <f t="shared" si="46"/>
        <v>1.0829829588748905</v>
      </c>
      <c r="U43" s="63">
        <f t="shared" si="47"/>
        <v>1483.3850999999995</v>
      </c>
      <c r="V43" s="77">
        <f t="shared" si="48"/>
        <v>-2111.444</v>
      </c>
      <c r="W43" s="62">
        <f t="shared" si="49"/>
        <v>1.0706539797041037</v>
      </c>
      <c r="X43" s="63">
        <f t="shared" si="50"/>
        <v>670.88900000000103</v>
      </c>
      <c r="Y43" s="62">
        <f t="shared" si="51"/>
        <v>1.1580743392144031</v>
      </c>
      <c r="Z43" s="81">
        <f t="shared" si="52"/>
        <v>23.670999999999992</v>
      </c>
      <c r="AA43" s="82">
        <f t="shared" si="53"/>
        <v>2.1045997683787933E-2</v>
      </c>
      <c r="AB43" s="76">
        <v>73682.165755990005</v>
      </c>
      <c r="AC43" s="63">
        <v>20448.0262</v>
      </c>
      <c r="AD43" s="62">
        <f t="shared" si="16"/>
        <v>0.27751662821254236</v>
      </c>
      <c r="AE43" s="63">
        <v>-737.35299999999995</v>
      </c>
      <c r="AF43" s="63">
        <v>9843.4760000000006</v>
      </c>
      <c r="AG43" s="85">
        <f t="shared" si="17"/>
        <v>0.13359373871552865</v>
      </c>
      <c r="AH43" s="63">
        <v>194.64699999999999</v>
      </c>
      <c r="AI43" s="78">
        <f t="shared" si="54"/>
        <v>2.6417111658281586E-3</v>
      </c>
      <c r="AJ43" s="83">
        <f t="shared" si="55"/>
        <v>1.05730361848696</v>
      </c>
      <c r="AK43" s="84">
        <f t="shared" si="56"/>
        <v>3993.4174459900096</v>
      </c>
      <c r="AL43" s="85">
        <f t="shared" si="57"/>
        <v>1.0562452619017673</v>
      </c>
      <c r="AM43" s="77">
        <f t="shared" si="58"/>
        <v>1088.8613000000005</v>
      </c>
      <c r="AN43" s="77">
        <f t="shared" si="59"/>
        <v>1332.7599999999998</v>
      </c>
      <c r="AO43" s="85">
        <f t="shared" si="60"/>
        <v>0.96824510299021105</v>
      </c>
      <c r="AP43" s="77">
        <f t="shared" si="61"/>
        <v>-322.82999999999993</v>
      </c>
      <c r="AQ43" s="85">
        <f t="shared" si="62"/>
        <v>1.122421677228876</v>
      </c>
      <c r="AR43" s="86">
        <f t="shared" si="63"/>
        <v>21.22999999999999</v>
      </c>
      <c r="AS43" s="87">
        <f t="shared" si="64"/>
        <v>1.5326067409912993E-2</v>
      </c>
      <c r="AT43" s="76">
        <v>72071.655140000003</v>
      </c>
      <c r="AU43" s="63">
        <v>22162.8655</v>
      </c>
      <c r="AV43" s="62">
        <f t="shared" si="29"/>
        <v>0.30751153774598883</v>
      </c>
      <c r="AW43" s="63">
        <v>823.89599999999996</v>
      </c>
      <c r="AX43" s="63">
        <v>12303.173000000001</v>
      </c>
      <c r="AY43" s="85">
        <f t="shared" si="30"/>
        <v>0.1707075129064394</v>
      </c>
      <c r="AZ43" s="63">
        <v>372.45400000000001</v>
      </c>
      <c r="BA43" s="78">
        <f t="shared" si="65"/>
        <v>5.167829145542778E-3</v>
      </c>
      <c r="BB43" s="83">
        <f t="shared" si="66"/>
        <v>0.97814246365499813</v>
      </c>
      <c r="BC43" s="84">
        <f t="shared" si="67"/>
        <v>-1610.5106159900024</v>
      </c>
      <c r="BD43" s="85">
        <f t="shared" si="68"/>
        <v>1.0838633168417986</v>
      </c>
      <c r="BE43" s="77">
        <f t="shared" si="69"/>
        <v>1714.8392999999996</v>
      </c>
      <c r="BF43" s="77">
        <f t="shared" si="70"/>
        <v>1561.2489999999998</v>
      </c>
      <c r="BG43" s="85">
        <f t="shared" si="71"/>
        <v>1.2498809363684129</v>
      </c>
      <c r="BH43" s="77">
        <f t="shared" si="72"/>
        <v>2459.6970000000001</v>
      </c>
      <c r="BI43" s="85">
        <f t="shared" si="73"/>
        <v>1.9134844102400757</v>
      </c>
      <c r="BJ43" s="86">
        <f t="shared" si="74"/>
        <v>177.80700000000002</v>
      </c>
      <c r="BK43" s="87">
        <f t="shared" si="75"/>
        <v>0.25261179797146194</v>
      </c>
    </row>
    <row r="44" spans="1:63" x14ac:dyDescent="0.25">
      <c r="A44" s="60" t="s">
        <v>49</v>
      </c>
      <c r="B44" s="76">
        <v>91948.454419999995</v>
      </c>
      <c r="C44" s="63">
        <v>12462.9051</v>
      </c>
      <c r="D44" s="62">
        <f t="shared" si="0"/>
        <v>0.13554230115790999</v>
      </c>
      <c r="E44" s="63">
        <v>-7650.8379999999997</v>
      </c>
      <c r="F44" s="63">
        <v>51186.597000000002</v>
      </c>
      <c r="G44" s="85">
        <f t="shared" si="1"/>
        <v>0.55668795438573726</v>
      </c>
      <c r="H44" s="80">
        <v>3072.0540000000001</v>
      </c>
      <c r="I44" s="78">
        <f t="shared" si="42"/>
        <v>3.3410610535850267E-2</v>
      </c>
      <c r="J44" s="76">
        <v>93964.300439999992</v>
      </c>
      <c r="K44" s="63">
        <v>9894.2104999999992</v>
      </c>
      <c r="L44" s="62">
        <f t="shared" si="3"/>
        <v>0.10529754868252175</v>
      </c>
      <c r="M44" s="63">
        <v>-4975.87</v>
      </c>
      <c r="N44" s="63">
        <v>53838.813999999998</v>
      </c>
      <c r="O44" s="85">
        <f t="shared" si="4"/>
        <v>0.57297094479385025</v>
      </c>
      <c r="P44" s="63">
        <v>3230.5520000000001</v>
      </c>
      <c r="Q44" s="78">
        <f t="shared" si="43"/>
        <v>3.4380631632146705E-2</v>
      </c>
      <c r="R44" s="79">
        <f t="shared" si="44"/>
        <v>1.021923653124087</v>
      </c>
      <c r="S44" s="80">
        <f t="shared" si="45"/>
        <v>2015.8460199999972</v>
      </c>
      <c r="T44" s="62">
        <f t="shared" si="46"/>
        <v>0.79389278989214151</v>
      </c>
      <c r="U44" s="63">
        <f t="shared" si="47"/>
        <v>-2568.6946000000007</v>
      </c>
      <c r="V44" s="77">
        <f t="shared" si="48"/>
        <v>2674.9679999999998</v>
      </c>
      <c r="W44" s="62">
        <f t="shared" si="49"/>
        <v>1.051814677189812</v>
      </c>
      <c r="X44" s="63">
        <f t="shared" si="50"/>
        <v>2652.2169999999969</v>
      </c>
      <c r="Y44" s="62">
        <f t="shared" si="51"/>
        <v>1.0515934941247778</v>
      </c>
      <c r="Z44" s="81">
        <f t="shared" si="52"/>
        <v>158.49800000000005</v>
      </c>
      <c r="AA44" s="82">
        <f t="shared" si="53"/>
        <v>9.7002109629643757E-2</v>
      </c>
      <c r="AB44" s="76">
        <v>93128.459510000001</v>
      </c>
      <c r="AC44" s="63">
        <v>11137.155500000001</v>
      </c>
      <c r="AD44" s="62">
        <f t="shared" si="16"/>
        <v>0.11958917347713788</v>
      </c>
      <c r="AE44" s="63">
        <v>-10388.457</v>
      </c>
      <c r="AF44" s="63">
        <v>52156.798999999999</v>
      </c>
      <c r="AG44" s="85">
        <f t="shared" si="17"/>
        <v>0.56005220396026711</v>
      </c>
      <c r="AH44" s="63">
        <v>4025.17</v>
      </c>
      <c r="AI44" s="78">
        <f t="shared" si="54"/>
        <v>4.3221696366273328E-2</v>
      </c>
      <c r="AJ44" s="83">
        <f t="shared" si="55"/>
        <v>0.99110469693185543</v>
      </c>
      <c r="AK44" s="84">
        <f t="shared" si="56"/>
        <v>-835.8409299999912</v>
      </c>
      <c r="AL44" s="85">
        <f t="shared" si="57"/>
        <v>1.1256234643481662</v>
      </c>
      <c r="AM44" s="77">
        <f t="shared" si="58"/>
        <v>1242.9450000000015</v>
      </c>
      <c r="AN44" s="77">
        <f t="shared" si="59"/>
        <v>-5412.5870000000004</v>
      </c>
      <c r="AO44" s="85">
        <f t="shared" si="60"/>
        <v>0.96875831997339323</v>
      </c>
      <c r="AP44" s="77">
        <f t="shared" si="61"/>
        <v>-1682.0149999999994</v>
      </c>
      <c r="AQ44" s="85">
        <f t="shared" si="62"/>
        <v>1.2459697290122556</v>
      </c>
      <c r="AR44" s="86">
        <f t="shared" si="63"/>
        <v>794.61799999999994</v>
      </c>
      <c r="AS44" s="87">
        <f t="shared" si="64"/>
        <v>0.88410647341266235</v>
      </c>
      <c r="AT44" s="76">
        <v>100163.86838</v>
      </c>
      <c r="AU44" s="63">
        <v>12292.4133</v>
      </c>
      <c r="AV44" s="62">
        <f t="shared" si="29"/>
        <v>0.1227230287608826</v>
      </c>
      <c r="AW44" s="63">
        <v>-3599.8989999999999</v>
      </c>
      <c r="AX44" s="63">
        <v>55117.743000000002</v>
      </c>
      <c r="AY44" s="85">
        <f t="shared" si="30"/>
        <v>0.55027570212140009</v>
      </c>
      <c r="AZ44" s="63">
        <v>3882.8760000000002</v>
      </c>
      <c r="BA44" s="78">
        <f t="shared" si="65"/>
        <v>3.8765236035705114E-2</v>
      </c>
      <c r="BB44" s="83">
        <f t="shared" si="66"/>
        <v>1.075545208274862</v>
      </c>
      <c r="BC44" s="84">
        <f t="shared" si="67"/>
        <v>7035.4088699999993</v>
      </c>
      <c r="BD44" s="85">
        <f t="shared" si="68"/>
        <v>1.1037300592597454</v>
      </c>
      <c r="BE44" s="77">
        <f t="shared" si="69"/>
        <v>1155.2577999999994</v>
      </c>
      <c r="BF44" s="77">
        <f t="shared" si="70"/>
        <v>6788.5580000000009</v>
      </c>
      <c r="BG44" s="85">
        <f t="shared" si="71"/>
        <v>1.0567700483306117</v>
      </c>
      <c r="BH44" s="77">
        <f t="shared" si="72"/>
        <v>2960.9440000000031</v>
      </c>
      <c r="BI44" s="85">
        <f t="shared" si="73"/>
        <v>0.96464894650412281</v>
      </c>
      <c r="BJ44" s="86">
        <f t="shared" si="74"/>
        <v>-142.29399999999987</v>
      </c>
      <c r="BK44" s="87">
        <f t="shared" si="75"/>
        <v>-0.44564603305682138</v>
      </c>
    </row>
    <row r="45" spans="1:63" x14ac:dyDescent="0.25">
      <c r="A45" s="60" t="s">
        <v>48</v>
      </c>
      <c r="B45" s="76">
        <v>16461.120330000002</v>
      </c>
      <c r="C45" s="63">
        <v>3971.511</v>
      </c>
      <c r="D45" s="62">
        <f t="shared" si="0"/>
        <v>0.24126614230272136</v>
      </c>
      <c r="E45" s="63">
        <v>-485.34199999999998</v>
      </c>
      <c r="F45" s="63">
        <v>7319.6940000000004</v>
      </c>
      <c r="G45" s="85">
        <f t="shared" si="1"/>
        <v>0.44466560314610126</v>
      </c>
      <c r="H45" s="80">
        <v>387.44900000000001</v>
      </c>
      <c r="I45" s="78">
        <f t="shared" si="42"/>
        <v>2.3537219352797234E-2</v>
      </c>
      <c r="J45" s="76">
        <v>16091.537630000001</v>
      </c>
      <c r="K45" s="63">
        <v>3685.0092</v>
      </c>
      <c r="L45" s="62">
        <f t="shared" si="3"/>
        <v>0.22900292593107524</v>
      </c>
      <c r="M45" s="63">
        <v>-817.202</v>
      </c>
      <c r="N45" s="63">
        <v>7815.5479999999998</v>
      </c>
      <c r="O45" s="85">
        <f t="shared" si="4"/>
        <v>0.4856930505776656</v>
      </c>
      <c r="P45" s="63">
        <v>455.69400000000002</v>
      </c>
      <c r="Q45" s="78">
        <f t="shared" si="43"/>
        <v>2.8318859917428538E-2</v>
      </c>
      <c r="R45" s="79">
        <f t="shared" si="44"/>
        <v>0.97754814419730318</v>
      </c>
      <c r="S45" s="80">
        <f t="shared" si="45"/>
        <v>-369.58270000000084</v>
      </c>
      <c r="T45" s="62">
        <f t="shared" si="46"/>
        <v>0.92786075627135367</v>
      </c>
      <c r="U45" s="63">
        <f t="shared" si="47"/>
        <v>-286.5018</v>
      </c>
      <c r="V45" s="77">
        <f t="shared" si="48"/>
        <v>-331.86</v>
      </c>
      <c r="W45" s="62">
        <f t="shared" si="49"/>
        <v>1.0677424493428276</v>
      </c>
      <c r="X45" s="63">
        <f t="shared" si="50"/>
        <v>495.85399999999936</v>
      </c>
      <c r="Y45" s="62">
        <f t="shared" si="51"/>
        <v>1.1761393112383824</v>
      </c>
      <c r="Z45" s="81">
        <f t="shared" si="52"/>
        <v>68.245000000000005</v>
      </c>
      <c r="AA45" s="82">
        <f t="shared" si="53"/>
        <v>0.47816405646313037</v>
      </c>
      <c r="AB45" s="76">
        <v>17004.66363232</v>
      </c>
      <c r="AC45" s="63">
        <v>3648.7967000000003</v>
      </c>
      <c r="AD45" s="62">
        <f t="shared" si="16"/>
        <v>0.21457623501972109</v>
      </c>
      <c r="AE45" s="63">
        <v>-1152.8969999999999</v>
      </c>
      <c r="AF45" s="63">
        <v>8251.8089999999993</v>
      </c>
      <c r="AG45" s="85">
        <f t="shared" si="17"/>
        <v>0.48526740536732271</v>
      </c>
      <c r="AH45" s="63">
        <v>543.33100000000002</v>
      </c>
      <c r="AI45" s="78">
        <f t="shared" si="54"/>
        <v>3.1951881657177578E-2</v>
      </c>
      <c r="AJ45" s="83">
        <f t="shared" si="55"/>
        <v>1.0567457270595215</v>
      </c>
      <c r="AK45" s="84">
        <f t="shared" si="56"/>
        <v>913.12600231999932</v>
      </c>
      <c r="AL45" s="85">
        <f t="shared" si="57"/>
        <v>0.99017302317725564</v>
      </c>
      <c r="AM45" s="77">
        <f t="shared" si="58"/>
        <v>-36.212499999999636</v>
      </c>
      <c r="AN45" s="77">
        <f t="shared" si="59"/>
        <v>-335.69499999999994</v>
      </c>
      <c r="AO45" s="85">
        <f t="shared" si="60"/>
        <v>1.0558196303061538</v>
      </c>
      <c r="AP45" s="77">
        <f t="shared" si="61"/>
        <v>436.26099999999951</v>
      </c>
      <c r="AQ45" s="85">
        <f t="shared" si="62"/>
        <v>1.1923154573024881</v>
      </c>
      <c r="AR45" s="86">
        <f t="shared" si="63"/>
        <v>87.637</v>
      </c>
      <c r="AS45" s="87">
        <f t="shared" si="64"/>
        <v>0.363302173974904</v>
      </c>
      <c r="AT45" s="76">
        <v>18113.526690000002</v>
      </c>
      <c r="AU45" s="63">
        <v>3283.9169999999999</v>
      </c>
      <c r="AV45" s="62">
        <f t="shared" si="29"/>
        <v>0.18129639005158302</v>
      </c>
      <c r="AW45" s="63">
        <v>438.125</v>
      </c>
      <c r="AX45" s="63">
        <v>9486.7980000000007</v>
      </c>
      <c r="AY45" s="85">
        <f t="shared" si="30"/>
        <v>0.52374107827590588</v>
      </c>
      <c r="AZ45" s="63">
        <v>546.20399999999995</v>
      </c>
      <c r="BA45" s="78">
        <f t="shared" si="65"/>
        <v>3.0154481197830166E-2</v>
      </c>
      <c r="BB45" s="83">
        <f t="shared" si="66"/>
        <v>1.0652093497205342</v>
      </c>
      <c r="BC45" s="84">
        <f t="shared" si="67"/>
        <v>1108.8630576800024</v>
      </c>
      <c r="BD45" s="85">
        <f t="shared" si="68"/>
        <v>0.8999999917781113</v>
      </c>
      <c r="BE45" s="77">
        <f t="shared" si="69"/>
        <v>-364.87970000000041</v>
      </c>
      <c r="BF45" s="77">
        <f t="shared" si="70"/>
        <v>1591.0219999999999</v>
      </c>
      <c r="BG45" s="85">
        <f t="shared" si="71"/>
        <v>1.1496628193890577</v>
      </c>
      <c r="BH45" s="77">
        <f t="shared" si="72"/>
        <v>1234.9890000000014</v>
      </c>
      <c r="BI45" s="85">
        <f t="shared" si="73"/>
        <v>1.0052877527694903</v>
      </c>
      <c r="BJ45" s="86">
        <f t="shared" si="74"/>
        <v>2.8729999999999336</v>
      </c>
      <c r="BK45" s="87">
        <f t="shared" si="75"/>
        <v>-0.17974004593474119</v>
      </c>
    </row>
    <row r="46" spans="1:63" x14ac:dyDescent="0.25">
      <c r="A46" s="60" t="s">
        <v>47</v>
      </c>
      <c r="B46" s="76">
        <v>10208.75956</v>
      </c>
      <c r="C46" s="63">
        <v>2938.8784999999998</v>
      </c>
      <c r="D46" s="62">
        <f t="shared" si="0"/>
        <v>0.28787811905328092</v>
      </c>
      <c r="E46" s="63">
        <v>-1564.8530000000001</v>
      </c>
      <c r="F46" s="63">
        <v>3350.6</v>
      </c>
      <c r="G46" s="85">
        <f t="shared" si="1"/>
        <v>0.3282083371939068</v>
      </c>
      <c r="H46" s="80">
        <v>338.983</v>
      </c>
      <c r="I46" s="78">
        <f t="shared" si="42"/>
        <v>3.3205111552259928E-2</v>
      </c>
      <c r="J46" s="76">
        <v>10712.369929999999</v>
      </c>
      <c r="K46" s="63">
        <v>2823.4737</v>
      </c>
      <c r="L46" s="62">
        <f t="shared" si="3"/>
        <v>0.26357134027764112</v>
      </c>
      <c r="M46" s="63">
        <v>-626.67700000000002</v>
      </c>
      <c r="N46" s="63">
        <v>3573.5770000000002</v>
      </c>
      <c r="O46" s="85">
        <f t="shared" si="4"/>
        <v>0.3335935020309741</v>
      </c>
      <c r="P46" s="63">
        <v>367.39400000000001</v>
      </c>
      <c r="Q46" s="78">
        <f t="shared" si="43"/>
        <v>3.4296239058279054E-2</v>
      </c>
      <c r="R46" s="79">
        <f t="shared" si="44"/>
        <v>1.0493312010181184</v>
      </c>
      <c r="S46" s="80">
        <f t="shared" si="45"/>
        <v>503.61036999999851</v>
      </c>
      <c r="T46" s="62">
        <f t="shared" si="46"/>
        <v>0.96073168727458458</v>
      </c>
      <c r="U46" s="63">
        <f t="shared" si="47"/>
        <v>-115.4047999999998</v>
      </c>
      <c r="V46" s="77">
        <f t="shared" si="48"/>
        <v>938.17600000000004</v>
      </c>
      <c r="W46" s="62">
        <f t="shared" si="49"/>
        <v>1.0665483793947355</v>
      </c>
      <c r="X46" s="63">
        <f t="shared" si="50"/>
        <v>222.97700000000032</v>
      </c>
      <c r="Y46" s="62">
        <f t="shared" si="51"/>
        <v>1.0838124625718695</v>
      </c>
      <c r="Z46" s="81">
        <f t="shared" si="52"/>
        <v>28.411000000000001</v>
      </c>
      <c r="AA46" s="82">
        <f t="shared" si="53"/>
        <v>0.10911275060191267</v>
      </c>
      <c r="AB46" s="76">
        <v>11257.490470000001</v>
      </c>
      <c r="AC46" s="63">
        <v>2983.8092999999999</v>
      </c>
      <c r="AD46" s="62">
        <f t="shared" si="16"/>
        <v>0.26505101718287305</v>
      </c>
      <c r="AE46" s="63">
        <v>-1106.1320000000001</v>
      </c>
      <c r="AF46" s="63">
        <v>3648.97</v>
      </c>
      <c r="AG46" s="85">
        <f t="shared" si="17"/>
        <v>0.32413707208761239</v>
      </c>
      <c r="AH46" s="63">
        <v>398.84500000000003</v>
      </c>
      <c r="AI46" s="78">
        <f t="shared" si="54"/>
        <v>3.542929936852969E-2</v>
      </c>
      <c r="AJ46" s="83">
        <f t="shared" si="55"/>
        <v>1.0508870159975889</v>
      </c>
      <c r="AK46" s="84">
        <f t="shared" si="56"/>
        <v>545.12054000000171</v>
      </c>
      <c r="AL46" s="85">
        <f t="shared" si="57"/>
        <v>1.0567866454714985</v>
      </c>
      <c r="AM46" s="77">
        <f t="shared" si="58"/>
        <v>160.33559999999989</v>
      </c>
      <c r="AN46" s="77">
        <f t="shared" si="59"/>
        <v>-479.45500000000004</v>
      </c>
      <c r="AO46" s="85">
        <f t="shared" si="60"/>
        <v>1.0210973486789285</v>
      </c>
      <c r="AP46" s="77">
        <f t="shared" si="61"/>
        <v>75.392999999999574</v>
      </c>
      <c r="AQ46" s="85">
        <f t="shared" si="62"/>
        <v>1.0856056440769311</v>
      </c>
      <c r="AR46" s="86">
        <f t="shared" si="63"/>
        <v>31.451000000000022</v>
      </c>
      <c r="AS46" s="87">
        <f t="shared" si="64"/>
        <v>0.11330603102506359</v>
      </c>
      <c r="AT46" s="76">
        <v>11637.065130000001</v>
      </c>
      <c r="AU46" s="63">
        <v>2903.4733999999999</v>
      </c>
      <c r="AV46" s="62">
        <f t="shared" si="29"/>
        <v>0.24950220416958341</v>
      </c>
      <c r="AW46" s="63">
        <v>-559.34500000000003</v>
      </c>
      <c r="AX46" s="63">
        <v>3889.973</v>
      </c>
      <c r="AY46" s="85">
        <f t="shared" si="30"/>
        <v>0.3342744030856859</v>
      </c>
      <c r="AZ46" s="63">
        <v>462.01</v>
      </c>
      <c r="BA46" s="78">
        <f t="shared" si="65"/>
        <v>3.9701590980096194E-2</v>
      </c>
      <c r="BB46" s="83">
        <f t="shared" si="66"/>
        <v>1.0337175199936013</v>
      </c>
      <c r="BC46" s="84">
        <f t="shared" si="67"/>
        <v>379.57466000000022</v>
      </c>
      <c r="BD46" s="85">
        <f t="shared" si="68"/>
        <v>0.97307606085951937</v>
      </c>
      <c r="BE46" s="77">
        <f t="shared" si="69"/>
        <v>-80.335900000000038</v>
      </c>
      <c r="BF46" s="77">
        <f t="shared" si="70"/>
        <v>546.78700000000003</v>
      </c>
      <c r="BG46" s="85">
        <f t="shared" si="71"/>
        <v>1.0660468570582933</v>
      </c>
      <c r="BH46" s="77">
        <f t="shared" si="72"/>
        <v>241.00300000000016</v>
      </c>
      <c r="BI46" s="85">
        <f t="shared" si="73"/>
        <v>1.1583697927766425</v>
      </c>
      <c r="BJ46" s="86">
        <f t="shared" si="74"/>
        <v>63.164999999999964</v>
      </c>
      <c r="BK46" s="87">
        <f t="shared" si="75"/>
        <v>0.42722916115665033</v>
      </c>
    </row>
    <row r="47" spans="1:63" x14ac:dyDescent="0.25">
      <c r="A47" s="60" t="s">
        <v>46</v>
      </c>
      <c r="B47" s="76">
        <v>219373.21726</v>
      </c>
      <c r="C47" s="63">
        <v>2847.6607000000004</v>
      </c>
      <c r="D47" s="62">
        <f t="shared" si="0"/>
        <v>1.2980895004265573E-2</v>
      </c>
      <c r="E47" s="63">
        <v>-50613.391000000003</v>
      </c>
      <c r="F47" s="63">
        <v>155602.905</v>
      </c>
      <c r="G47" s="85">
        <f t="shared" si="1"/>
        <v>0.70930675559897649</v>
      </c>
      <c r="H47" s="80">
        <v>11153.884</v>
      </c>
      <c r="I47" s="78">
        <f t="shared" si="42"/>
        <v>5.0844328853419121E-2</v>
      </c>
      <c r="J47" s="76">
        <v>232883.03907</v>
      </c>
      <c r="K47" s="63">
        <v>4955.6010999999999</v>
      </c>
      <c r="L47" s="62">
        <f t="shared" si="3"/>
        <v>2.1279356022618913E-2</v>
      </c>
      <c r="M47" s="63">
        <v>-26876.017</v>
      </c>
      <c r="N47" s="63">
        <v>169153.78400000001</v>
      </c>
      <c r="O47" s="85">
        <f t="shared" si="4"/>
        <v>0.72634651572524245</v>
      </c>
      <c r="P47" s="63">
        <v>12891.824000000001</v>
      </c>
      <c r="Q47" s="95">
        <f t="shared" si="43"/>
        <v>5.5357505001147701E-2</v>
      </c>
      <c r="R47" s="79">
        <f t="shared" si="44"/>
        <v>1.0615837337790794</v>
      </c>
      <c r="S47" s="80">
        <f t="shared" si="45"/>
        <v>13509.821809999994</v>
      </c>
      <c r="T47" s="62">
        <f t="shared" si="46"/>
        <v>1.7402358012666324</v>
      </c>
      <c r="U47" s="63">
        <f t="shared" si="47"/>
        <v>2107.9403999999995</v>
      </c>
      <c r="V47" s="77">
        <f t="shared" si="48"/>
        <v>23737.374000000003</v>
      </c>
      <c r="W47" s="62">
        <f t="shared" si="49"/>
        <v>1.0870862854392083</v>
      </c>
      <c r="X47" s="63">
        <f t="shared" si="50"/>
        <v>13550.879000000015</v>
      </c>
      <c r="Y47" s="62">
        <f t="shared" si="51"/>
        <v>1.1558147816491546</v>
      </c>
      <c r="Z47" s="81">
        <f t="shared" si="52"/>
        <v>1737.9400000000005</v>
      </c>
      <c r="AA47" s="82">
        <f t="shared" si="53"/>
        <v>0.45131761477285803</v>
      </c>
      <c r="AB47" s="76">
        <v>236840.62736000001</v>
      </c>
      <c r="AC47" s="63">
        <v>4845.5539000000008</v>
      </c>
      <c r="AD47" s="62">
        <f t="shared" si="16"/>
        <v>2.0459133021273047E-2</v>
      </c>
      <c r="AE47" s="63">
        <v>-17136.499</v>
      </c>
      <c r="AF47" s="63">
        <v>170870.014</v>
      </c>
      <c r="AG47" s="85">
        <f t="shared" si="17"/>
        <v>0.72145567213126804</v>
      </c>
      <c r="AH47" s="63">
        <v>13954.846</v>
      </c>
      <c r="AI47" s="78">
        <f t="shared" si="54"/>
        <v>5.892082855695404E-2</v>
      </c>
      <c r="AJ47" s="83">
        <f t="shared" si="55"/>
        <v>1.016993888029821</v>
      </c>
      <c r="AK47" s="84">
        <f t="shared" si="56"/>
        <v>3957.5882900000142</v>
      </c>
      <c r="AL47" s="85">
        <f t="shared" si="57"/>
        <v>0.97779337001115785</v>
      </c>
      <c r="AM47" s="77">
        <f t="shared" si="58"/>
        <v>-110.04719999999907</v>
      </c>
      <c r="AN47" s="77">
        <f t="shared" si="59"/>
        <v>9739.518</v>
      </c>
      <c r="AO47" s="85">
        <f t="shared" si="60"/>
        <v>1.0101459746238959</v>
      </c>
      <c r="AP47" s="77">
        <f t="shared" si="61"/>
        <v>1716.2299999999814</v>
      </c>
      <c r="AQ47" s="85">
        <f t="shared" si="62"/>
        <v>1.0824570673630045</v>
      </c>
      <c r="AR47" s="86">
        <f t="shared" si="63"/>
        <v>1063.021999999999</v>
      </c>
      <c r="AS47" s="87">
        <f t="shared" si="64"/>
        <v>0.35633235558063386</v>
      </c>
      <c r="AT47" s="76">
        <v>263308.44994000002</v>
      </c>
      <c r="AU47" s="63">
        <v>6433.5772000000006</v>
      </c>
      <c r="AV47" s="62">
        <f t="shared" si="29"/>
        <v>2.4433614650293284E-2</v>
      </c>
      <c r="AW47" s="63">
        <v>2442.623</v>
      </c>
      <c r="AX47" s="63">
        <v>190394.50599999999</v>
      </c>
      <c r="AY47" s="85">
        <f t="shared" si="30"/>
        <v>0.72308543855461194</v>
      </c>
      <c r="AZ47" s="63">
        <v>13546.789000000001</v>
      </c>
      <c r="BA47" s="78">
        <f t="shared" si="65"/>
        <v>5.1448364088151753E-2</v>
      </c>
      <c r="BB47" s="83">
        <f t="shared" si="66"/>
        <v>1.111753726018335</v>
      </c>
      <c r="BC47" s="84">
        <f t="shared" si="67"/>
        <v>26467.822580000007</v>
      </c>
      <c r="BD47" s="85">
        <f t="shared" si="68"/>
        <v>1.3277279198153176</v>
      </c>
      <c r="BE47" s="77">
        <f t="shared" si="69"/>
        <v>1588.0232999999998</v>
      </c>
      <c r="BF47" s="77">
        <f t="shared" si="70"/>
        <v>19579.121999999999</v>
      </c>
      <c r="BG47" s="85">
        <f t="shared" si="71"/>
        <v>1.1142651746958949</v>
      </c>
      <c r="BH47" s="77">
        <f t="shared" si="72"/>
        <v>19524.491999999998</v>
      </c>
      <c r="BI47" s="85">
        <f t="shared" si="73"/>
        <v>0.97075876007517392</v>
      </c>
      <c r="BJ47" s="86">
        <f t="shared" si="74"/>
        <v>-408.05699999999888</v>
      </c>
      <c r="BK47" s="87">
        <f t="shared" si="75"/>
        <v>-0.74724644688022868</v>
      </c>
    </row>
    <row r="48" spans="1:63" x14ac:dyDescent="0.25">
      <c r="A48" s="60" t="s">
        <v>45</v>
      </c>
      <c r="B48" s="76">
        <v>39749.742420000002</v>
      </c>
      <c r="C48" s="63">
        <v>927.78750000000002</v>
      </c>
      <c r="D48" s="62">
        <f t="shared" si="0"/>
        <v>2.3340717285583859E-2</v>
      </c>
      <c r="E48" s="63">
        <v>-2652.085</v>
      </c>
      <c r="F48" s="63">
        <v>36287.885999999999</v>
      </c>
      <c r="G48" s="85">
        <f t="shared" si="1"/>
        <v>0.91290870810125857</v>
      </c>
      <c r="H48" s="80">
        <v>1436.7460000000001</v>
      </c>
      <c r="I48" s="78">
        <f t="shared" si="42"/>
        <v>3.6144787677343644E-2</v>
      </c>
      <c r="J48" s="76">
        <v>39429.230069999998</v>
      </c>
      <c r="K48" s="63">
        <v>1085.0311000000002</v>
      </c>
      <c r="L48" s="62">
        <f t="shared" si="3"/>
        <v>2.7518445023494223E-2</v>
      </c>
      <c r="M48" s="63">
        <v>-5709.5140000000001</v>
      </c>
      <c r="N48" s="63">
        <v>37545.379999999997</v>
      </c>
      <c r="O48" s="85">
        <f t="shared" si="4"/>
        <v>0.95222199199285551</v>
      </c>
      <c r="P48" s="63">
        <v>1307.7760000000001</v>
      </c>
      <c r="Q48" s="78">
        <f t="shared" si="43"/>
        <v>3.3167677828815391E-2</v>
      </c>
      <c r="R48" s="79">
        <f t="shared" si="44"/>
        <v>0.99193674397651599</v>
      </c>
      <c r="S48" s="80">
        <f t="shared" si="45"/>
        <v>-320.51235000000452</v>
      </c>
      <c r="T48" s="62">
        <f t="shared" si="46"/>
        <v>1.1694823437478949</v>
      </c>
      <c r="U48" s="63">
        <f t="shared" si="47"/>
        <v>157.24360000000013</v>
      </c>
      <c r="V48" s="77">
        <f t="shared" si="48"/>
        <v>-3057.4290000000001</v>
      </c>
      <c r="W48" s="62">
        <f t="shared" si="49"/>
        <v>1.034653272444694</v>
      </c>
      <c r="X48" s="63">
        <f t="shared" si="50"/>
        <v>1257.4939999999988</v>
      </c>
      <c r="Y48" s="62">
        <f t="shared" si="51"/>
        <v>0.9102346552556958</v>
      </c>
      <c r="Z48" s="81">
        <f t="shared" si="52"/>
        <v>-128.97000000000003</v>
      </c>
      <c r="AA48" s="82">
        <f t="shared" si="53"/>
        <v>-0.29771098485282532</v>
      </c>
      <c r="AB48" s="76">
        <v>38626.996520000001</v>
      </c>
      <c r="AC48" s="63">
        <v>954.99759999999992</v>
      </c>
      <c r="AD48" s="62">
        <f t="shared" si="16"/>
        <v>2.4723579000130863E-2</v>
      </c>
      <c r="AE48" s="63">
        <v>-3525.6619999999998</v>
      </c>
      <c r="AF48" s="63">
        <v>34648.521999999997</v>
      </c>
      <c r="AG48" s="85">
        <f t="shared" si="17"/>
        <v>0.89700274734174434</v>
      </c>
      <c r="AH48" s="63">
        <v>1371.348</v>
      </c>
      <c r="AI48" s="78">
        <f t="shared" si="54"/>
        <v>3.5502320230617813E-2</v>
      </c>
      <c r="AJ48" s="83">
        <f t="shared" si="55"/>
        <v>0.97965383679631157</v>
      </c>
      <c r="AK48" s="84">
        <f t="shared" si="56"/>
        <v>-802.23354999999719</v>
      </c>
      <c r="AL48" s="85">
        <f t="shared" si="57"/>
        <v>0.88015689135546415</v>
      </c>
      <c r="AM48" s="77">
        <f t="shared" si="58"/>
        <v>-130.03350000000023</v>
      </c>
      <c r="AN48" s="77">
        <f t="shared" si="59"/>
        <v>2183.8520000000003</v>
      </c>
      <c r="AO48" s="85">
        <f t="shared" si="60"/>
        <v>0.92284382259548314</v>
      </c>
      <c r="AP48" s="77">
        <f t="shared" si="61"/>
        <v>-2896.8580000000002</v>
      </c>
      <c r="AQ48" s="85">
        <f t="shared" si="62"/>
        <v>1.0486107712635802</v>
      </c>
      <c r="AR48" s="86">
        <f t="shared" si="63"/>
        <v>63.571999999999889</v>
      </c>
      <c r="AS48" s="87">
        <f t="shared" si="64"/>
        <v>0.23346424018024226</v>
      </c>
      <c r="AT48" s="76">
        <v>38863.548579999995</v>
      </c>
      <c r="AU48" s="63">
        <v>1234.2966000000001</v>
      </c>
      <c r="AV48" s="62">
        <f t="shared" si="29"/>
        <v>3.1759750334152327E-2</v>
      </c>
      <c r="AW48" s="63">
        <v>-1594.204</v>
      </c>
      <c r="AX48" s="63">
        <v>36402.061000000002</v>
      </c>
      <c r="AY48" s="85">
        <f t="shared" si="30"/>
        <v>0.93666333441134275</v>
      </c>
      <c r="AZ48" s="63">
        <v>1494.1579999999999</v>
      </c>
      <c r="BA48" s="78">
        <f t="shared" si="65"/>
        <v>3.8446257601111734E-2</v>
      </c>
      <c r="BB48" s="83">
        <f t="shared" si="66"/>
        <v>1.0061240086289782</v>
      </c>
      <c r="BC48" s="84">
        <f t="shared" si="67"/>
        <v>236.55205999999453</v>
      </c>
      <c r="BD48" s="85">
        <f t="shared" si="68"/>
        <v>1.2924604208429427</v>
      </c>
      <c r="BE48" s="77">
        <f t="shared" si="69"/>
        <v>279.29900000000021</v>
      </c>
      <c r="BF48" s="77">
        <f t="shared" si="70"/>
        <v>1931.4579999999999</v>
      </c>
      <c r="BG48" s="85">
        <f t="shared" si="71"/>
        <v>1.0506093448950002</v>
      </c>
      <c r="BH48" s="77">
        <f t="shared" si="72"/>
        <v>1753.5390000000043</v>
      </c>
      <c r="BI48" s="85">
        <f t="shared" si="73"/>
        <v>1.0895542196437373</v>
      </c>
      <c r="BJ48" s="86">
        <f t="shared" si="74"/>
        <v>122.80999999999995</v>
      </c>
      <c r="BK48" s="87">
        <f t="shared" si="75"/>
        <v>0.29439373704939209</v>
      </c>
    </row>
    <row r="49" spans="1:63" x14ac:dyDescent="0.25">
      <c r="A49" s="60" t="s">
        <v>44</v>
      </c>
      <c r="B49" s="76">
        <v>81630.813939999993</v>
      </c>
      <c r="C49" s="63">
        <v>1750.9492</v>
      </c>
      <c r="D49" s="62">
        <f t="shared" si="0"/>
        <v>2.1449610943325603E-2</v>
      </c>
      <c r="E49" s="63">
        <v>-11104.6</v>
      </c>
      <c r="F49" s="63">
        <v>66177.812000000005</v>
      </c>
      <c r="G49" s="85">
        <f t="shared" si="1"/>
        <v>0.81069646137109208</v>
      </c>
      <c r="H49" s="80">
        <v>3986.8510000000001</v>
      </c>
      <c r="I49" s="78">
        <f t="shared" si="42"/>
        <v>4.8840025078402405E-2</v>
      </c>
      <c r="J49" s="76">
        <v>95548.05548000001</v>
      </c>
      <c r="K49" s="63">
        <v>4350.8861999999999</v>
      </c>
      <c r="L49" s="62">
        <f t="shared" si="3"/>
        <v>4.553610409068682E-2</v>
      </c>
      <c r="M49" s="63">
        <v>-8647.5959999999995</v>
      </c>
      <c r="N49" s="63">
        <v>74479.812999999995</v>
      </c>
      <c r="O49" s="85">
        <f t="shared" si="4"/>
        <v>0.77950108587599676</v>
      </c>
      <c r="P49" s="63">
        <v>4888.9089999999997</v>
      </c>
      <c r="Q49" s="95">
        <f t="shared" si="43"/>
        <v>5.1167017219134713E-2</v>
      </c>
      <c r="R49" s="79">
        <f t="shared" si="44"/>
        <v>1.170490049875399</v>
      </c>
      <c r="S49" s="80">
        <f t="shared" si="45"/>
        <v>13917.241540000017</v>
      </c>
      <c r="T49" s="62">
        <f t="shared" si="46"/>
        <v>2.4848728906583926</v>
      </c>
      <c r="U49" s="63">
        <f t="shared" si="47"/>
        <v>2599.9369999999999</v>
      </c>
      <c r="V49" s="77">
        <f t="shared" si="48"/>
        <v>2457.0040000000008</v>
      </c>
      <c r="W49" s="62">
        <f t="shared" si="49"/>
        <v>1.1254499166578669</v>
      </c>
      <c r="X49" s="63">
        <f t="shared" si="50"/>
        <v>8302.0009999999893</v>
      </c>
      <c r="Y49" s="62">
        <f t="shared" si="51"/>
        <v>1.2262582674898057</v>
      </c>
      <c r="Z49" s="81">
        <f t="shared" si="52"/>
        <v>902.05799999999954</v>
      </c>
      <c r="AA49" s="82">
        <f t="shared" si="53"/>
        <v>0.23269921407323077</v>
      </c>
      <c r="AB49" s="76">
        <v>100282.92956999999</v>
      </c>
      <c r="AC49" s="63">
        <v>5361.2947000000004</v>
      </c>
      <c r="AD49" s="62">
        <f t="shared" si="16"/>
        <v>5.3461688075812371E-2</v>
      </c>
      <c r="AE49" s="63">
        <v>-7236.0420000000004</v>
      </c>
      <c r="AF49" s="63">
        <v>79030.180999999997</v>
      </c>
      <c r="AG49" s="85">
        <f t="shared" si="17"/>
        <v>0.78807212093694323</v>
      </c>
      <c r="AH49" s="63">
        <v>5277.6840000000002</v>
      </c>
      <c r="AI49" s="78">
        <f t="shared" si="54"/>
        <v>5.2627939995670399E-2</v>
      </c>
      <c r="AJ49" s="83">
        <f t="shared" si="55"/>
        <v>1.0495548974410167</v>
      </c>
      <c r="AK49" s="84">
        <f t="shared" si="56"/>
        <v>4734.874089999983</v>
      </c>
      <c r="AL49" s="85">
        <f t="shared" si="57"/>
        <v>1.2322305051324947</v>
      </c>
      <c r="AM49" s="77">
        <f t="shared" si="58"/>
        <v>1010.4085000000005</v>
      </c>
      <c r="AN49" s="77">
        <f t="shared" si="59"/>
        <v>1411.5539999999992</v>
      </c>
      <c r="AO49" s="85">
        <f t="shared" si="60"/>
        <v>1.0610953198821806</v>
      </c>
      <c r="AP49" s="77">
        <f t="shared" si="61"/>
        <v>4550.3680000000022</v>
      </c>
      <c r="AQ49" s="85">
        <f t="shared" si="62"/>
        <v>1.0795218319670095</v>
      </c>
      <c r="AR49" s="86">
        <f t="shared" si="63"/>
        <v>388.77500000000055</v>
      </c>
      <c r="AS49" s="87">
        <f t="shared" si="64"/>
        <v>0.14609227765356864</v>
      </c>
      <c r="AT49" s="76">
        <v>101485.78926999999</v>
      </c>
      <c r="AU49" s="63">
        <v>5710.6559000000007</v>
      </c>
      <c r="AV49" s="62">
        <f t="shared" si="29"/>
        <v>5.6270497978854618E-2</v>
      </c>
      <c r="AW49" s="63">
        <v>-6581.4440000000004</v>
      </c>
      <c r="AX49" s="63">
        <v>87010.043000000005</v>
      </c>
      <c r="AY49" s="85">
        <f t="shared" si="30"/>
        <v>0.85736183977948199</v>
      </c>
      <c r="AZ49" s="63">
        <v>4582.1009999999997</v>
      </c>
      <c r="BA49" s="78">
        <f t="shared" si="65"/>
        <v>4.515017356577336E-2</v>
      </c>
      <c r="BB49" s="83">
        <f t="shared" si="66"/>
        <v>1.0119946605584591</v>
      </c>
      <c r="BC49" s="84">
        <f t="shared" si="67"/>
        <v>1202.8597000000009</v>
      </c>
      <c r="BD49" s="85">
        <f t="shared" si="68"/>
        <v>1.0651635881907406</v>
      </c>
      <c r="BE49" s="77">
        <f t="shared" si="69"/>
        <v>349.36120000000028</v>
      </c>
      <c r="BF49" s="77">
        <f t="shared" si="70"/>
        <v>654.59799999999996</v>
      </c>
      <c r="BG49" s="85">
        <f t="shared" si="71"/>
        <v>1.1009723361256127</v>
      </c>
      <c r="BH49" s="77">
        <f t="shared" si="72"/>
        <v>7979.8620000000083</v>
      </c>
      <c r="BI49" s="85">
        <f t="shared" si="73"/>
        <v>0.86820298449092437</v>
      </c>
      <c r="BJ49" s="86">
        <f t="shared" si="74"/>
        <v>-695.58300000000054</v>
      </c>
      <c r="BK49" s="87">
        <f t="shared" si="75"/>
        <v>-0.74777664298970381</v>
      </c>
    </row>
    <row r="50" spans="1:63" x14ac:dyDescent="0.25">
      <c r="A50" s="60" t="s">
        <v>43</v>
      </c>
      <c r="B50" s="76">
        <v>155407.90436000002</v>
      </c>
      <c r="C50" s="63">
        <v>8246.9167999999991</v>
      </c>
      <c r="D50" s="62">
        <f t="shared" si="0"/>
        <v>5.3066263482301028E-2</v>
      </c>
      <c r="E50" s="63">
        <v>-9139.7819999999992</v>
      </c>
      <c r="F50" s="63">
        <v>103711.42</v>
      </c>
      <c r="G50" s="85">
        <f t="shared" si="1"/>
        <v>0.66734971060258363</v>
      </c>
      <c r="H50" s="80">
        <v>9696.4189999999999</v>
      </c>
      <c r="I50" s="78">
        <f t="shared" si="42"/>
        <v>6.2393345048514355E-2</v>
      </c>
      <c r="J50" s="76">
        <v>164185.82690000001</v>
      </c>
      <c r="K50" s="63">
        <v>8805.9830000000002</v>
      </c>
      <c r="L50" s="62">
        <f t="shared" si="3"/>
        <v>5.36342458193022E-2</v>
      </c>
      <c r="M50" s="63">
        <v>-12272.429</v>
      </c>
      <c r="N50" s="63">
        <v>108900.001</v>
      </c>
      <c r="O50" s="85">
        <f t="shared" si="4"/>
        <v>0.66327284794397801</v>
      </c>
      <c r="P50" s="63">
        <v>10473.103999999999</v>
      </c>
      <c r="Q50" s="95">
        <f t="shared" si="43"/>
        <v>6.3788112517037227E-2</v>
      </c>
      <c r="R50" s="79">
        <f t="shared" si="44"/>
        <v>1.0564831150394132</v>
      </c>
      <c r="S50" s="80">
        <f t="shared" si="45"/>
        <v>8777.9225399999996</v>
      </c>
      <c r="T50" s="62">
        <f t="shared" si="46"/>
        <v>1.0677909349103656</v>
      </c>
      <c r="U50" s="63">
        <f t="shared" si="47"/>
        <v>559.06620000000112</v>
      </c>
      <c r="V50" s="77">
        <f t="shared" si="48"/>
        <v>-3132.6470000000008</v>
      </c>
      <c r="W50" s="62">
        <f t="shared" si="49"/>
        <v>1.0500290228404934</v>
      </c>
      <c r="X50" s="63">
        <f t="shared" si="50"/>
        <v>5188.5810000000056</v>
      </c>
      <c r="Y50" s="62">
        <f t="shared" si="51"/>
        <v>1.0801001895648279</v>
      </c>
      <c r="Z50" s="81">
        <f t="shared" si="52"/>
        <v>776.68499999999949</v>
      </c>
      <c r="AA50" s="82">
        <f t="shared" si="53"/>
        <v>0.13947674685228714</v>
      </c>
      <c r="AB50" s="76">
        <v>170793.39738000001</v>
      </c>
      <c r="AC50" s="63">
        <v>10225.581900000001</v>
      </c>
      <c r="AD50" s="62">
        <f t="shared" si="16"/>
        <v>5.9871060924263933E-2</v>
      </c>
      <c r="AE50" s="63">
        <v>-14603.758</v>
      </c>
      <c r="AF50" s="63">
        <v>114627.853</v>
      </c>
      <c r="AG50" s="85">
        <f t="shared" si="17"/>
        <v>0.67114920575625825</v>
      </c>
      <c r="AH50" s="63">
        <v>10519.657999999999</v>
      </c>
      <c r="AI50" s="78">
        <f t="shared" si="54"/>
        <v>6.1592884510603782E-2</v>
      </c>
      <c r="AJ50" s="83">
        <f t="shared" si="55"/>
        <v>1.0402444632691983</v>
      </c>
      <c r="AK50" s="84">
        <f t="shared" si="56"/>
        <v>6607.5704799999949</v>
      </c>
      <c r="AL50" s="85">
        <f t="shared" si="57"/>
        <v>1.1612084533890199</v>
      </c>
      <c r="AM50" s="77">
        <f t="shared" si="58"/>
        <v>1419.5989000000009</v>
      </c>
      <c r="AN50" s="77">
        <f t="shared" si="59"/>
        <v>-2331.3289999999997</v>
      </c>
      <c r="AO50" s="85">
        <f t="shared" si="60"/>
        <v>1.0525973548889132</v>
      </c>
      <c r="AP50" s="77">
        <f t="shared" si="61"/>
        <v>5727.851999999999</v>
      </c>
      <c r="AQ50" s="85">
        <f t="shared" si="62"/>
        <v>1.0044451005165231</v>
      </c>
      <c r="AR50" s="86">
        <f t="shared" si="63"/>
        <v>46.554000000000087</v>
      </c>
      <c r="AS50" s="87">
        <f t="shared" si="64"/>
        <v>-0.21952280064334445</v>
      </c>
      <c r="AT50" s="76">
        <v>190895.12745</v>
      </c>
      <c r="AU50" s="63">
        <v>10862.3174</v>
      </c>
      <c r="AV50" s="62">
        <f t="shared" si="29"/>
        <v>5.6902014970733605E-2</v>
      </c>
      <c r="AW50" s="63">
        <v>4535.8909999999996</v>
      </c>
      <c r="AX50" s="63">
        <v>135215.16800000001</v>
      </c>
      <c r="AY50" s="85">
        <f t="shared" si="30"/>
        <v>0.7083217356368412</v>
      </c>
      <c r="AZ50" s="63">
        <v>10270.591</v>
      </c>
      <c r="BA50" s="78">
        <f t="shared" si="65"/>
        <v>5.3802269011240814E-2</v>
      </c>
      <c r="BB50" s="83">
        <f t="shared" si="66"/>
        <v>1.1176961778286747</v>
      </c>
      <c r="BC50" s="84">
        <f t="shared" si="67"/>
        <v>20101.730069999991</v>
      </c>
      <c r="BD50" s="85">
        <f t="shared" si="68"/>
        <v>1.0622688768450428</v>
      </c>
      <c r="BE50" s="77">
        <f t="shared" si="69"/>
        <v>636.73549999999886</v>
      </c>
      <c r="BF50" s="77">
        <f t="shared" si="70"/>
        <v>19139.648999999998</v>
      </c>
      <c r="BG50" s="85">
        <f t="shared" si="71"/>
        <v>1.1796013312750435</v>
      </c>
      <c r="BH50" s="77">
        <f t="shared" si="72"/>
        <v>20587.315000000002</v>
      </c>
      <c r="BI50" s="85">
        <f t="shared" si="73"/>
        <v>0.97632365995168291</v>
      </c>
      <c r="BJ50" s="86">
        <f t="shared" si="74"/>
        <v>-249.0669999999991</v>
      </c>
      <c r="BK50" s="87">
        <f t="shared" si="75"/>
        <v>-0.77906154993629684</v>
      </c>
    </row>
    <row r="51" spans="1:63" x14ac:dyDescent="0.25">
      <c r="A51" s="60" t="s">
        <v>42</v>
      </c>
      <c r="B51" s="76">
        <v>154027.49917</v>
      </c>
      <c r="C51" s="63">
        <v>2306.3242999999998</v>
      </c>
      <c r="D51" s="62">
        <f t="shared" si="0"/>
        <v>1.4973458067085228E-2</v>
      </c>
      <c r="E51" s="63">
        <v>-17465.991999999998</v>
      </c>
      <c r="F51" s="63">
        <v>131108.78599999999</v>
      </c>
      <c r="G51" s="85">
        <f t="shared" si="1"/>
        <v>0.85120375716348784</v>
      </c>
      <c r="H51" s="80">
        <v>3388.99</v>
      </c>
      <c r="I51" s="78">
        <f t="shared" si="42"/>
        <v>2.2002499672214862E-2</v>
      </c>
      <c r="J51" s="76">
        <v>165740.88683999999</v>
      </c>
      <c r="K51" s="63">
        <v>6406.1270999999997</v>
      </c>
      <c r="L51" s="62">
        <f t="shared" si="3"/>
        <v>3.8651459046337995E-2</v>
      </c>
      <c r="M51" s="63">
        <v>-13827.541999999999</v>
      </c>
      <c r="N51" s="63">
        <v>139047.79199999999</v>
      </c>
      <c r="O51" s="85">
        <f t="shared" si="4"/>
        <v>0.83894683231803557</v>
      </c>
      <c r="P51" s="63">
        <v>4200.0219999999999</v>
      </c>
      <c r="Q51" s="78">
        <f t="shared" si="43"/>
        <v>2.5340892522522477E-2</v>
      </c>
      <c r="R51" s="79">
        <f t="shared" si="44"/>
        <v>1.076047379416788</v>
      </c>
      <c r="S51" s="80">
        <f t="shared" si="45"/>
        <v>11713.387669999996</v>
      </c>
      <c r="T51" s="62">
        <f t="shared" si="46"/>
        <v>2.7776350012875466</v>
      </c>
      <c r="U51" s="63">
        <f t="shared" si="47"/>
        <v>4099.8027999999995</v>
      </c>
      <c r="V51" s="77">
        <f t="shared" si="48"/>
        <v>3638.4499999999989</v>
      </c>
      <c r="W51" s="62">
        <f t="shared" si="49"/>
        <v>1.0605528145154208</v>
      </c>
      <c r="X51" s="63">
        <f t="shared" si="50"/>
        <v>7939.0059999999939</v>
      </c>
      <c r="Y51" s="62">
        <f t="shared" si="51"/>
        <v>1.2393137778512182</v>
      </c>
      <c r="Z51" s="81">
        <f t="shared" si="52"/>
        <v>811.03200000000015</v>
      </c>
      <c r="AA51" s="82">
        <f t="shared" si="53"/>
        <v>0.33383928503076149</v>
      </c>
      <c r="AB51" s="76">
        <v>177799.73088999998</v>
      </c>
      <c r="AC51" s="63">
        <v>8755.1960999999992</v>
      </c>
      <c r="AD51" s="62">
        <f t="shared" si="16"/>
        <v>4.9241897364943756E-2</v>
      </c>
      <c r="AE51" s="63">
        <v>-1878.0940000000001</v>
      </c>
      <c r="AF51" s="63">
        <v>146682.65100000001</v>
      </c>
      <c r="AG51" s="85">
        <f t="shared" si="17"/>
        <v>0.82498803719083647</v>
      </c>
      <c r="AH51" s="63">
        <v>4991.6030000000001</v>
      </c>
      <c r="AI51" s="78">
        <f t="shared" si="54"/>
        <v>2.8074300084785696E-2</v>
      </c>
      <c r="AJ51" s="83">
        <f t="shared" si="55"/>
        <v>1.0727572072281786</v>
      </c>
      <c r="AK51" s="84">
        <f t="shared" si="56"/>
        <v>12058.844049999985</v>
      </c>
      <c r="AL51" s="85">
        <f t="shared" si="57"/>
        <v>1.3666909762062009</v>
      </c>
      <c r="AM51" s="77">
        <f t="shared" si="58"/>
        <v>2349.0689999999995</v>
      </c>
      <c r="AN51" s="77">
        <f t="shared" si="59"/>
        <v>11949.448</v>
      </c>
      <c r="AO51" s="85">
        <f t="shared" si="60"/>
        <v>1.0549081642375164</v>
      </c>
      <c r="AP51" s="77">
        <f t="shared" si="61"/>
        <v>7634.8590000000258</v>
      </c>
      <c r="AQ51" s="85">
        <f t="shared" si="62"/>
        <v>1.1884706794392983</v>
      </c>
      <c r="AR51" s="86">
        <f t="shared" si="63"/>
        <v>791.58100000000013</v>
      </c>
      <c r="AS51" s="87">
        <f t="shared" si="64"/>
        <v>0.27334075622632187</v>
      </c>
      <c r="AT51" s="76">
        <v>195173.99841</v>
      </c>
      <c r="AU51" s="63">
        <v>11049.2258</v>
      </c>
      <c r="AV51" s="62">
        <f t="shared" si="29"/>
        <v>5.6612181386933552E-2</v>
      </c>
      <c r="AW51" s="63">
        <v>10102.325999999999</v>
      </c>
      <c r="AX51" s="63">
        <v>163036.625</v>
      </c>
      <c r="AY51" s="85">
        <f t="shared" si="30"/>
        <v>0.83533988301818074</v>
      </c>
      <c r="AZ51" s="63">
        <v>4943.25</v>
      </c>
      <c r="BA51" s="78">
        <f t="shared" si="65"/>
        <v>2.5327400372337334E-2</v>
      </c>
      <c r="BB51" s="83">
        <f t="shared" si="66"/>
        <v>1.097718187946803</v>
      </c>
      <c r="BC51" s="84">
        <f t="shared" si="67"/>
        <v>17374.267520000023</v>
      </c>
      <c r="BD51" s="85">
        <f t="shared" si="68"/>
        <v>1.262019225360355</v>
      </c>
      <c r="BE51" s="77">
        <f t="shared" si="69"/>
        <v>2294.029700000001</v>
      </c>
      <c r="BF51" s="77">
        <f t="shared" si="70"/>
        <v>11980.419999999998</v>
      </c>
      <c r="BG51" s="85">
        <f t="shared" si="71"/>
        <v>1.1114922173038717</v>
      </c>
      <c r="BH51" s="77">
        <f t="shared" si="72"/>
        <v>16353.973999999987</v>
      </c>
      <c r="BI51" s="85">
        <f t="shared" si="73"/>
        <v>0.99031313187366865</v>
      </c>
      <c r="BJ51" s="86">
        <f t="shared" si="74"/>
        <v>-48.353000000000065</v>
      </c>
      <c r="BK51" s="87">
        <f t="shared" si="75"/>
        <v>-0.27468997124483613</v>
      </c>
    </row>
    <row r="52" spans="1:63" x14ac:dyDescent="0.25">
      <c r="A52" s="60" t="s">
        <v>41</v>
      </c>
      <c r="B52" s="76">
        <v>24952.924179999998</v>
      </c>
      <c r="C52" s="63">
        <v>5691.2197999999999</v>
      </c>
      <c r="D52" s="62">
        <f t="shared" si="0"/>
        <v>0.22807827086500609</v>
      </c>
      <c r="E52" s="63">
        <v>-1748.9770000000001</v>
      </c>
      <c r="F52" s="63">
        <v>11454.903</v>
      </c>
      <c r="G52" s="85">
        <f t="shared" si="1"/>
        <v>0.45906054606542718</v>
      </c>
      <c r="H52" s="80">
        <v>417.36099999999999</v>
      </c>
      <c r="I52" s="78">
        <f t="shared" si="42"/>
        <v>1.6725935485129184E-2</v>
      </c>
      <c r="J52" s="76">
        <v>26196.801950000001</v>
      </c>
      <c r="K52" s="63">
        <v>5369.1352999999999</v>
      </c>
      <c r="L52" s="62">
        <f t="shared" si="3"/>
        <v>0.20495384552082702</v>
      </c>
      <c r="M52" s="63">
        <v>-2262.1840000000002</v>
      </c>
      <c r="N52" s="63">
        <v>12629.811</v>
      </c>
      <c r="O52" s="85">
        <f t="shared" si="4"/>
        <v>0.48211270307366655</v>
      </c>
      <c r="P52" s="63">
        <v>458.56900000000002</v>
      </c>
      <c r="Q52" s="78">
        <f t="shared" si="43"/>
        <v>1.7504770272159118E-2</v>
      </c>
      <c r="R52" s="79">
        <f t="shared" si="44"/>
        <v>1.049848978060735</v>
      </c>
      <c r="S52" s="80">
        <f t="shared" si="45"/>
        <v>1243.8777700000028</v>
      </c>
      <c r="T52" s="62">
        <f t="shared" si="46"/>
        <v>0.94340677195423028</v>
      </c>
      <c r="U52" s="63">
        <f t="shared" si="47"/>
        <v>-322.08449999999993</v>
      </c>
      <c r="V52" s="77">
        <f t="shared" si="48"/>
        <v>-513.20700000000011</v>
      </c>
      <c r="W52" s="62">
        <f t="shared" si="49"/>
        <v>1.1025681317423639</v>
      </c>
      <c r="X52" s="63">
        <f t="shared" si="50"/>
        <v>1174.9079999999994</v>
      </c>
      <c r="Y52" s="62">
        <f t="shared" si="51"/>
        <v>1.098734668548331</v>
      </c>
      <c r="Z52" s="81">
        <f t="shared" si="52"/>
        <v>41.208000000000027</v>
      </c>
      <c r="AA52" s="82">
        <f t="shared" si="53"/>
        <v>7.7883478702993336E-2</v>
      </c>
      <c r="AB52" s="76">
        <v>27378.66359</v>
      </c>
      <c r="AC52" s="63">
        <v>5196.25</v>
      </c>
      <c r="AD52" s="62">
        <f t="shared" si="16"/>
        <v>0.18979195178459768</v>
      </c>
      <c r="AE52" s="63">
        <v>-2465.1219999999998</v>
      </c>
      <c r="AF52" s="63">
        <v>13709.314</v>
      </c>
      <c r="AG52" s="85">
        <f t="shared" si="17"/>
        <v>0.50072984588653546</v>
      </c>
      <c r="AH52" s="63">
        <v>504.70600000000002</v>
      </c>
      <c r="AI52" s="78">
        <f t="shared" si="54"/>
        <v>1.8434281802722569E-2</v>
      </c>
      <c r="AJ52" s="83">
        <f t="shared" si="55"/>
        <v>1.0451147297389862</v>
      </c>
      <c r="AK52" s="84">
        <f t="shared" si="56"/>
        <v>1181.8616399999992</v>
      </c>
      <c r="AL52" s="85">
        <f t="shared" si="57"/>
        <v>0.96780015955269372</v>
      </c>
      <c r="AM52" s="77">
        <f t="shared" si="58"/>
        <v>-172.88529999999992</v>
      </c>
      <c r="AN52" s="77">
        <f t="shared" si="59"/>
        <v>-202.93799999999965</v>
      </c>
      <c r="AO52" s="85">
        <f t="shared" si="60"/>
        <v>1.0854726171278415</v>
      </c>
      <c r="AP52" s="77">
        <f t="shared" si="61"/>
        <v>1079.5030000000006</v>
      </c>
      <c r="AQ52" s="85">
        <f t="shared" si="62"/>
        <v>1.1006108132036836</v>
      </c>
      <c r="AR52" s="86">
        <f t="shared" si="63"/>
        <v>46.137</v>
      </c>
      <c r="AS52" s="87">
        <f t="shared" si="64"/>
        <v>9.2951153056345173E-2</v>
      </c>
      <c r="AT52" s="76">
        <v>27269.000250000001</v>
      </c>
      <c r="AU52" s="63">
        <v>4595.4687999999996</v>
      </c>
      <c r="AV52" s="62">
        <f t="shared" si="29"/>
        <v>0.16852355267406621</v>
      </c>
      <c r="AW52" s="63">
        <v>-362.154</v>
      </c>
      <c r="AX52" s="63">
        <v>14270.87</v>
      </c>
      <c r="AY52" s="85">
        <f t="shared" si="30"/>
        <v>0.5233367512254139</v>
      </c>
      <c r="AZ52" s="63">
        <v>524.87599999999998</v>
      </c>
      <c r="BA52" s="78">
        <f t="shared" si="65"/>
        <v>1.9248083728335436E-2</v>
      </c>
      <c r="BB52" s="83">
        <f t="shared" si="66"/>
        <v>0.99599456928788688</v>
      </c>
      <c r="BC52" s="84">
        <f t="shared" si="67"/>
        <v>-109.66333999999915</v>
      </c>
      <c r="BD52" s="85">
        <f t="shared" si="68"/>
        <v>0.8843817753187394</v>
      </c>
      <c r="BE52" s="77">
        <f t="shared" si="69"/>
        <v>-600.78120000000035</v>
      </c>
      <c r="BF52" s="77">
        <f t="shared" si="70"/>
        <v>2102.9679999999998</v>
      </c>
      <c r="BG52" s="85">
        <f t="shared" si="71"/>
        <v>1.0409616411149385</v>
      </c>
      <c r="BH52" s="77">
        <f t="shared" si="72"/>
        <v>561.55600000000049</v>
      </c>
      <c r="BI52" s="85">
        <f t="shared" si="73"/>
        <v>1.0399638601482843</v>
      </c>
      <c r="BJ52" s="86">
        <f t="shared" si="74"/>
        <v>20.169999999999959</v>
      </c>
      <c r="BK52" s="87">
        <f t="shared" si="75"/>
        <v>8.1380192561286702E-2</v>
      </c>
    </row>
    <row r="53" spans="1:63" x14ac:dyDescent="0.25">
      <c r="A53" s="60" t="s">
        <v>40</v>
      </c>
      <c r="B53" s="76">
        <v>36615.98414</v>
      </c>
      <c r="C53" s="63">
        <v>5240.4398000000001</v>
      </c>
      <c r="D53" s="62">
        <f t="shared" si="0"/>
        <v>0.14311891167429372</v>
      </c>
      <c r="E53" s="63">
        <v>-4111.5569999999998</v>
      </c>
      <c r="F53" s="63">
        <v>16949.725999999999</v>
      </c>
      <c r="G53" s="85">
        <f t="shared" si="1"/>
        <v>0.4629051054641406</v>
      </c>
      <c r="H53" s="80">
        <v>859.83699999999999</v>
      </c>
      <c r="I53" s="78">
        <f t="shared" si="42"/>
        <v>2.3482558783957348E-2</v>
      </c>
      <c r="J53" s="76">
        <v>39876.318770000005</v>
      </c>
      <c r="K53" s="63">
        <v>4577.9717000000001</v>
      </c>
      <c r="L53" s="62">
        <f t="shared" si="3"/>
        <v>0.11480427083565516</v>
      </c>
      <c r="M53" s="63">
        <v>-5749.97</v>
      </c>
      <c r="N53" s="63">
        <v>25532.434000000001</v>
      </c>
      <c r="O53" s="85">
        <f t="shared" si="4"/>
        <v>0.64029064837370886</v>
      </c>
      <c r="P53" s="63">
        <v>913.07600000000002</v>
      </c>
      <c r="Q53" s="78">
        <f t="shared" si="43"/>
        <v>2.2897700393721673E-2</v>
      </c>
      <c r="R53" s="79">
        <f t="shared" si="44"/>
        <v>1.0890412945760033</v>
      </c>
      <c r="S53" s="80">
        <f t="shared" si="45"/>
        <v>3260.3346300000048</v>
      </c>
      <c r="T53" s="62">
        <f t="shared" si="46"/>
        <v>0.87358540021774511</v>
      </c>
      <c r="U53" s="63">
        <f t="shared" si="47"/>
        <v>-662.46810000000005</v>
      </c>
      <c r="V53" s="77">
        <f t="shared" si="48"/>
        <v>-1638.4130000000005</v>
      </c>
      <c r="W53" s="62">
        <f t="shared" si="49"/>
        <v>1.5063626397264476</v>
      </c>
      <c r="X53" s="63">
        <f t="shared" si="50"/>
        <v>8582.7080000000024</v>
      </c>
      <c r="Y53" s="62">
        <f t="shared" si="51"/>
        <v>1.0619175494890312</v>
      </c>
      <c r="Z53" s="81">
        <f t="shared" si="52"/>
        <v>53.239000000000033</v>
      </c>
      <c r="AA53" s="82">
        <f t="shared" si="53"/>
        <v>-5.8485839023567424E-2</v>
      </c>
      <c r="AB53" s="76">
        <v>38063.978779999998</v>
      </c>
      <c r="AC53" s="63">
        <v>4330.9894999999997</v>
      </c>
      <c r="AD53" s="62">
        <f t="shared" si="16"/>
        <v>0.1137818388621958</v>
      </c>
      <c r="AE53" s="63">
        <v>-8843.19</v>
      </c>
      <c r="AF53" s="63">
        <v>21833.434000000001</v>
      </c>
      <c r="AG53" s="85">
        <f t="shared" si="17"/>
        <v>0.57359831262495264</v>
      </c>
      <c r="AH53" s="63">
        <v>1032.04</v>
      </c>
      <c r="AI53" s="78">
        <f t="shared" si="54"/>
        <v>2.7113298007150687E-2</v>
      </c>
      <c r="AJ53" s="83">
        <f t="shared" si="55"/>
        <v>0.95455097045308313</v>
      </c>
      <c r="AK53" s="84">
        <f t="shared" si="56"/>
        <v>-1812.3399900000077</v>
      </c>
      <c r="AL53" s="85">
        <f t="shared" si="57"/>
        <v>0.94604986308674643</v>
      </c>
      <c r="AM53" s="77">
        <f t="shared" si="58"/>
        <v>-246.98220000000038</v>
      </c>
      <c r="AN53" s="77">
        <f t="shared" si="59"/>
        <v>-3093.2200000000003</v>
      </c>
      <c r="AO53" s="85">
        <f t="shared" si="60"/>
        <v>0.85512544554114978</v>
      </c>
      <c r="AP53" s="77">
        <f t="shared" si="61"/>
        <v>-3699</v>
      </c>
      <c r="AQ53" s="85">
        <f t="shared" si="62"/>
        <v>1.1302892639824067</v>
      </c>
      <c r="AR53" s="86">
        <f t="shared" si="63"/>
        <v>118.96399999999994</v>
      </c>
      <c r="AS53" s="87">
        <f t="shared" si="64"/>
        <v>0.42155976134290141</v>
      </c>
      <c r="AT53" s="76">
        <v>42063.0003</v>
      </c>
      <c r="AU53" s="63">
        <v>3897.8906000000002</v>
      </c>
      <c r="AV53" s="62">
        <f t="shared" si="29"/>
        <v>9.2667916510938961E-2</v>
      </c>
      <c r="AW53" s="63">
        <v>-4382.768</v>
      </c>
      <c r="AX53" s="63">
        <v>23878.473999999998</v>
      </c>
      <c r="AY53" s="85">
        <f t="shared" si="30"/>
        <v>0.56768356583446089</v>
      </c>
      <c r="AZ53" s="63">
        <v>1196.327</v>
      </c>
      <c r="BA53" s="78">
        <f t="shared" si="65"/>
        <v>2.8441314016299499E-2</v>
      </c>
      <c r="BB53" s="83">
        <f t="shared" si="66"/>
        <v>1.1050605230502391</v>
      </c>
      <c r="BC53" s="84">
        <f t="shared" si="67"/>
        <v>3999.0215200000021</v>
      </c>
      <c r="BD53" s="85">
        <f t="shared" si="68"/>
        <v>0.90000001154470599</v>
      </c>
      <c r="BE53" s="77">
        <f t="shared" si="69"/>
        <v>-433.0988999999995</v>
      </c>
      <c r="BF53" s="77">
        <f t="shared" si="70"/>
        <v>4460.4220000000005</v>
      </c>
      <c r="BG53" s="85">
        <f t="shared" si="71"/>
        <v>1.0936655223360647</v>
      </c>
      <c r="BH53" s="77">
        <f t="shared" si="72"/>
        <v>2045.0399999999972</v>
      </c>
      <c r="BI53" s="85">
        <f t="shared" si="73"/>
        <v>1.159186659431805</v>
      </c>
      <c r="BJ53" s="86">
        <f t="shared" si="74"/>
        <v>164.28700000000003</v>
      </c>
      <c r="BK53" s="87">
        <f t="shared" si="75"/>
        <v>0.13280160091488113</v>
      </c>
    </row>
    <row r="54" spans="1:63" x14ac:dyDescent="0.25">
      <c r="A54" s="60" t="s">
        <v>39</v>
      </c>
      <c r="B54" s="76">
        <v>208335.20491999999</v>
      </c>
      <c r="C54" s="63">
        <v>0</v>
      </c>
      <c r="D54" s="62">
        <f t="shared" si="0"/>
        <v>0</v>
      </c>
      <c r="E54" s="63">
        <v>-1219.288</v>
      </c>
      <c r="F54" s="63">
        <v>153135.31099999999</v>
      </c>
      <c r="G54" s="85">
        <f t="shared" si="1"/>
        <v>0.73504288945693752</v>
      </c>
      <c r="H54" s="80">
        <v>9163.2270000000008</v>
      </c>
      <c r="I54" s="78">
        <f t="shared" si="42"/>
        <v>4.3983094472768769E-2</v>
      </c>
      <c r="J54" s="76">
        <v>216806.65216</v>
      </c>
      <c r="K54" s="63">
        <v>0</v>
      </c>
      <c r="L54" s="62">
        <f t="shared" si="3"/>
        <v>0</v>
      </c>
      <c r="M54" s="63">
        <v>-17819.440999999999</v>
      </c>
      <c r="N54" s="63">
        <v>172802.01800000001</v>
      </c>
      <c r="O54" s="85">
        <f t="shared" si="4"/>
        <v>0.79703282292498456</v>
      </c>
      <c r="P54" s="63">
        <v>10343.145</v>
      </c>
      <c r="Q54" s="78">
        <f t="shared" si="43"/>
        <v>4.770676958918639E-2</v>
      </c>
      <c r="R54" s="79">
        <f t="shared" si="44"/>
        <v>1.0406625814549826</v>
      </c>
      <c r="S54" s="80">
        <f t="shared" si="45"/>
        <v>8471.4472400000086</v>
      </c>
      <c r="T54" s="90" t="e">
        <f t="shared" si="46"/>
        <v>#DIV/0!</v>
      </c>
      <c r="U54" s="63">
        <f t="shared" si="47"/>
        <v>0</v>
      </c>
      <c r="V54" s="77">
        <f t="shared" si="48"/>
        <v>-16600.152999999998</v>
      </c>
      <c r="W54" s="62">
        <f t="shared" si="49"/>
        <v>1.1284269896444721</v>
      </c>
      <c r="X54" s="63">
        <f t="shared" si="50"/>
        <v>19666.707000000024</v>
      </c>
      <c r="Y54" s="62">
        <f t="shared" si="51"/>
        <v>1.1287666452004299</v>
      </c>
      <c r="Z54" s="81">
        <f t="shared" si="52"/>
        <v>1179.9179999999997</v>
      </c>
      <c r="AA54" s="82">
        <f t="shared" si="53"/>
        <v>0.37236751164176213</v>
      </c>
      <c r="AB54" s="76">
        <v>242485.59474</v>
      </c>
      <c r="AC54" s="63">
        <v>0</v>
      </c>
      <c r="AD54" s="62">
        <f t="shared" si="16"/>
        <v>0</v>
      </c>
      <c r="AE54" s="63">
        <v>-6451.1189999999997</v>
      </c>
      <c r="AF54" s="63">
        <v>189934.91800000001</v>
      </c>
      <c r="AG54" s="85">
        <f t="shared" si="17"/>
        <v>0.78328330474085961</v>
      </c>
      <c r="AH54" s="63">
        <v>11484.746999999999</v>
      </c>
      <c r="AI54" s="78">
        <f t="shared" si="54"/>
        <v>4.7362594929873152E-2</v>
      </c>
      <c r="AJ54" s="83">
        <f t="shared" si="55"/>
        <v>1.1184416729107063</v>
      </c>
      <c r="AK54" s="84">
        <f t="shared" si="56"/>
        <v>25678.942580000003</v>
      </c>
      <c r="AL54" s="90" t="e">
        <f t="shared" si="57"/>
        <v>#DIV/0!</v>
      </c>
      <c r="AM54" s="77">
        <f t="shared" si="58"/>
        <v>0</v>
      </c>
      <c r="AN54" s="77">
        <f t="shared" si="59"/>
        <v>11368.322</v>
      </c>
      <c r="AO54" s="85">
        <f t="shared" si="60"/>
        <v>1.0991475689826724</v>
      </c>
      <c r="AP54" s="77">
        <f t="shared" si="61"/>
        <v>17132.899999999994</v>
      </c>
      <c r="AQ54" s="85">
        <f t="shared" si="62"/>
        <v>1.1103728121378942</v>
      </c>
      <c r="AR54" s="86">
        <f t="shared" si="63"/>
        <v>1141.601999999999</v>
      </c>
      <c r="AS54" s="87">
        <f t="shared" si="64"/>
        <v>-3.441746593132386E-2</v>
      </c>
      <c r="AT54" s="76">
        <v>261982.20381000001</v>
      </c>
      <c r="AU54" s="63">
        <v>0</v>
      </c>
      <c r="AV54" s="62">
        <f t="shared" si="29"/>
        <v>0</v>
      </c>
      <c r="AW54" s="63">
        <v>471.755</v>
      </c>
      <c r="AX54" s="63">
        <v>210852.05900000001</v>
      </c>
      <c r="AY54" s="85">
        <f t="shared" si="30"/>
        <v>0.80483351897031286</v>
      </c>
      <c r="AZ54" s="63">
        <v>12025.188</v>
      </c>
      <c r="BA54" s="78">
        <f t="shared" si="65"/>
        <v>4.5900781904717268E-2</v>
      </c>
      <c r="BB54" s="83">
        <f t="shared" si="66"/>
        <v>1.0804031641174596</v>
      </c>
      <c r="BC54" s="84">
        <f t="shared" si="67"/>
        <v>19496.609070000006</v>
      </c>
      <c r="BD54" s="90" t="e">
        <f t="shared" si="68"/>
        <v>#DIV/0!</v>
      </c>
      <c r="BE54" s="77">
        <f t="shared" si="69"/>
        <v>0</v>
      </c>
      <c r="BF54" s="77">
        <f t="shared" si="70"/>
        <v>6922.8739999999998</v>
      </c>
      <c r="BG54" s="85">
        <f t="shared" si="71"/>
        <v>1.1101279386658118</v>
      </c>
      <c r="BH54" s="77">
        <f t="shared" si="72"/>
        <v>20917.141000000003</v>
      </c>
      <c r="BI54" s="85">
        <f t="shared" si="73"/>
        <v>1.0470572838914083</v>
      </c>
      <c r="BJ54" s="86">
        <f t="shared" si="74"/>
        <v>540.44100000000071</v>
      </c>
      <c r="BK54" s="87">
        <f t="shared" si="75"/>
        <v>-0.14618130251558836</v>
      </c>
    </row>
    <row r="55" spans="1:63" x14ac:dyDescent="0.25">
      <c r="A55" s="60" t="s">
        <v>38</v>
      </c>
      <c r="B55" s="76">
        <v>60990.795610000001</v>
      </c>
      <c r="C55" s="63">
        <v>911.82269999999994</v>
      </c>
      <c r="D55" s="62">
        <f t="shared" si="0"/>
        <v>1.4950168970258493E-2</v>
      </c>
      <c r="E55" s="63">
        <v>-9049.1260000000002</v>
      </c>
      <c r="F55" s="63">
        <v>41873.800999999999</v>
      </c>
      <c r="G55" s="85">
        <f t="shared" si="1"/>
        <v>0.6865593501642141</v>
      </c>
      <c r="H55" s="80">
        <v>1775.2380000000001</v>
      </c>
      <c r="I55" s="78">
        <f t="shared" si="42"/>
        <v>2.9106654245856952E-2</v>
      </c>
      <c r="J55" s="76">
        <v>63927.493520000004</v>
      </c>
      <c r="K55" s="63">
        <v>1886.7117000000001</v>
      </c>
      <c r="L55" s="62">
        <f t="shared" si="3"/>
        <v>2.9513306343064018E-2</v>
      </c>
      <c r="M55" s="63">
        <v>-13229.137000000001</v>
      </c>
      <c r="N55" s="63">
        <v>45191.949000000001</v>
      </c>
      <c r="O55" s="85">
        <f t="shared" si="4"/>
        <v>0.70692508827772982</v>
      </c>
      <c r="P55" s="63">
        <v>2776.7820000000002</v>
      </c>
      <c r="Q55" s="78">
        <f t="shared" si="43"/>
        <v>4.3436428477072568E-2</v>
      </c>
      <c r="R55" s="79">
        <f t="shared" si="44"/>
        <v>1.0481498540989438</v>
      </c>
      <c r="S55" s="80">
        <f t="shared" si="45"/>
        <v>2936.6979100000026</v>
      </c>
      <c r="T55" s="62">
        <f t="shared" si="46"/>
        <v>2.0691650909765684</v>
      </c>
      <c r="U55" s="63">
        <f t="shared" si="47"/>
        <v>974.88900000000012</v>
      </c>
      <c r="V55" s="77">
        <f t="shared" si="48"/>
        <v>-4180.0110000000004</v>
      </c>
      <c r="W55" s="62">
        <f t="shared" si="49"/>
        <v>1.0792416241362948</v>
      </c>
      <c r="X55" s="63">
        <f t="shared" si="50"/>
        <v>3318.148000000001</v>
      </c>
      <c r="Y55" s="62">
        <f t="shared" si="51"/>
        <v>1.5641744937861852</v>
      </c>
      <c r="Z55" s="81">
        <f t="shared" si="52"/>
        <v>1001.5440000000001</v>
      </c>
      <c r="AA55" s="82">
        <f t="shared" si="53"/>
        <v>1.4329774231215615</v>
      </c>
      <c r="AB55" s="76">
        <v>66931.792260000002</v>
      </c>
      <c r="AC55" s="63">
        <v>2346.0054</v>
      </c>
      <c r="AD55" s="62">
        <f t="shared" si="16"/>
        <v>3.505068848129482E-2</v>
      </c>
      <c r="AE55" s="63">
        <v>-7403.6540000000005</v>
      </c>
      <c r="AF55" s="63">
        <v>47357.472000000002</v>
      </c>
      <c r="AG55" s="85">
        <f t="shared" si="17"/>
        <v>0.70754824278479589</v>
      </c>
      <c r="AH55" s="63">
        <v>3014.2539999999999</v>
      </c>
      <c r="AI55" s="78">
        <f t="shared" si="54"/>
        <v>4.5034712178197392E-2</v>
      </c>
      <c r="AJ55" s="83">
        <f t="shared" si="55"/>
        <v>1.0469954095581753</v>
      </c>
      <c r="AK55" s="84">
        <f t="shared" si="56"/>
        <v>3004.2987399999984</v>
      </c>
      <c r="AL55" s="85">
        <f t="shared" si="57"/>
        <v>1.2434360798207802</v>
      </c>
      <c r="AM55" s="77">
        <f t="shared" si="58"/>
        <v>459.29369999999994</v>
      </c>
      <c r="AN55" s="77">
        <f t="shared" si="59"/>
        <v>5825.4830000000002</v>
      </c>
      <c r="AO55" s="85">
        <f t="shared" si="60"/>
        <v>1.0479183360735338</v>
      </c>
      <c r="AP55" s="77">
        <f t="shared" si="61"/>
        <v>2165.523000000001</v>
      </c>
      <c r="AQ55" s="85">
        <f t="shared" si="62"/>
        <v>1.0855205774165921</v>
      </c>
      <c r="AR55" s="86">
        <f t="shared" si="63"/>
        <v>237.47199999999975</v>
      </c>
      <c r="AS55" s="87">
        <f t="shared" si="64"/>
        <v>0.15982837011248238</v>
      </c>
      <c r="AT55" s="76">
        <v>73564.348200000008</v>
      </c>
      <c r="AU55" s="63">
        <v>2979.2802999999999</v>
      </c>
      <c r="AV55" s="62">
        <f t="shared" si="29"/>
        <v>4.0498969581028652E-2</v>
      </c>
      <c r="AW55" s="63">
        <v>-7945.415</v>
      </c>
      <c r="AX55" s="63">
        <v>54682.65</v>
      </c>
      <c r="AY55" s="85">
        <f t="shared" si="30"/>
        <v>0.74333085710667657</v>
      </c>
      <c r="AZ55" s="63">
        <v>2072.9450000000002</v>
      </c>
      <c r="BA55" s="78">
        <f t="shared" si="65"/>
        <v>2.8178663316152375E-2</v>
      </c>
      <c r="BB55" s="83">
        <f t="shared" si="66"/>
        <v>1.0990942527616099</v>
      </c>
      <c r="BC55" s="84">
        <f t="shared" si="67"/>
        <v>6632.5559400000056</v>
      </c>
      <c r="BD55" s="85">
        <f t="shared" si="68"/>
        <v>1.2699375287030457</v>
      </c>
      <c r="BE55" s="77">
        <f t="shared" si="69"/>
        <v>633.27489999999989</v>
      </c>
      <c r="BF55" s="77">
        <f t="shared" si="70"/>
        <v>-541.76099999999951</v>
      </c>
      <c r="BG55" s="85">
        <f t="shared" si="71"/>
        <v>1.1546784000632466</v>
      </c>
      <c r="BH55" s="77">
        <f t="shared" si="72"/>
        <v>7325.1779999999999</v>
      </c>
      <c r="BI55" s="85">
        <f t="shared" si="73"/>
        <v>0.68771410770293417</v>
      </c>
      <c r="BJ55" s="86">
        <f t="shared" si="74"/>
        <v>-941.30899999999974</v>
      </c>
      <c r="BK55" s="87">
        <f t="shared" si="75"/>
        <v>-1.6856048862045017</v>
      </c>
    </row>
    <row r="56" spans="1:63" x14ac:dyDescent="0.25">
      <c r="A56" s="60" t="s">
        <v>37</v>
      </c>
      <c r="B56" s="76">
        <v>43079.243600000002</v>
      </c>
      <c r="C56" s="63">
        <v>7037.9175999999998</v>
      </c>
      <c r="D56" s="62">
        <f t="shared" si="0"/>
        <v>0.1633714292977976</v>
      </c>
      <c r="E56" s="63">
        <v>-1377.722</v>
      </c>
      <c r="F56" s="63">
        <v>23440.49</v>
      </c>
      <c r="G56" s="85">
        <f t="shared" si="1"/>
        <v>0.5441249205220493</v>
      </c>
      <c r="H56" s="80">
        <v>1245.444</v>
      </c>
      <c r="I56" s="78">
        <f t="shared" si="42"/>
        <v>2.8910535467247617E-2</v>
      </c>
      <c r="J56" s="76">
        <v>44382.200629999999</v>
      </c>
      <c r="K56" s="63">
        <v>6024.2024000000001</v>
      </c>
      <c r="L56" s="62">
        <f t="shared" si="3"/>
        <v>0.13573464845111716</v>
      </c>
      <c r="M56" s="63">
        <v>-3359.1</v>
      </c>
      <c r="N56" s="63">
        <v>23739.466</v>
      </c>
      <c r="O56" s="85">
        <f t="shared" si="4"/>
        <v>0.53488708678301522</v>
      </c>
      <c r="P56" s="63">
        <v>1290.5889999999999</v>
      </c>
      <c r="Q56" s="78">
        <f t="shared" si="43"/>
        <v>2.907897719536761E-2</v>
      </c>
      <c r="R56" s="79">
        <f t="shared" si="44"/>
        <v>1.0302455874596645</v>
      </c>
      <c r="S56" s="80">
        <f t="shared" si="45"/>
        <v>1302.9570299999978</v>
      </c>
      <c r="T56" s="62">
        <f t="shared" si="46"/>
        <v>0.85596375837079997</v>
      </c>
      <c r="U56" s="63">
        <f t="shared" si="47"/>
        <v>-1013.7151999999996</v>
      </c>
      <c r="V56" s="77">
        <f t="shared" si="48"/>
        <v>-1981.3779999999999</v>
      </c>
      <c r="W56" s="62">
        <f t="shared" si="49"/>
        <v>1.0127546821760125</v>
      </c>
      <c r="X56" s="63">
        <f t="shared" si="50"/>
        <v>298.97599999999875</v>
      </c>
      <c r="Y56" s="62">
        <f t="shared" si="51"/>
        <v>1.0362481171373421</v>
      </c>
      <c r="Z56" s="81">
        <f t="shared" si="52"/>
        <v>45.144999999999982</v>
      </c>
      <c r="AA56" s="82">
        <f t="shared" si="53"/>
        <v>1.6844172811999319E-2</v>
      </c>
      <c r="AB56" s="76">
        <v>44363.725890000002</v>
      </c>
      <c r="AC56" s="63">
        <v>6090.5664999999999</v>
      </c>
      <c r="AD56" s="62">
        <f t="shared" si="16"/>
        <v>0.13728708258412692</v>
      </c>
      <c r="AE56" s="63">
        <v>-2908.0520000000001</v>
      </c>
      <c r="AF56" s="63">
        <v>24073.275000000001</v>
      </c>
      <c r="AG56" s="85">
        <f t="shared" si="17"/>
        <v>0.54263420208865598</v>
      </c>
      <c r="AH56" s="63">
        <v>1219.8689999999999</v>
      </c>
      <c r="AI56" s="78">
        <f t="shared" si="54"/>
        <v>2.7496991641880329E-2</v>
      </c>
      <c r="AJ56" s="83">
        <f t="shared" si="55"/>
        <v>0.9995837353772965</v>
      </c>
      <c r="AK56" s="84">
        <f t="shared" si="56"/>
        <v>-18.474739999997837</v>
      </c>
      <c r="AL56" s="85">
        <f t="shared" si="57"/>
        <v>1.0110162467316834</v>
      </c>
      <c r="AM56" s="77">
        <f t="shared" si="58"/>
        <v>66.36409999999978</v>
      </c>
      <c r="AN56" s="77">
        <f t="shared" si="59"/>
        <v>451.04799999999977</v>
      </c>
      <c r="AO56" s="85">
        <f t="shared" si="60"/>
        <v>1.014061352517365</v>
      </c>
      <c r="AP56" s="77">
        <f t="shared" si="61"/>
        <v>333.80900000000111</v>
      </c>
      <c r="AQ56" s="85">
        <f t="shared" si="62"/>
        <v>0.94520331414571179</v>
      </c>
      <c r="AR56" s="86">
        <f t="shared" si="63"/>
        <v>-70.720000000000027</v>
      </c>
      <c r="AS56" s="87">
        <f t="shared" si="64"/>
        <v>-0.15819855534872812</v>
      </c>
      <c r="AT56" s="76">
        <v>48793.885409999995</v>
      </c>
      <c r="AU56" s="63">
        <v>6355.7889000000005</v>
      </c>
      <c r="AV56" s="62">
        <f t="shared" si="29"/>
        <v>0.13025789700070539</v>
      </c>
      <c r="AW56" s="63">
        <v>1662.6289999999999</v>
      </c>
      <c r="AX56" s="63">
        <v>27016.508999999998</v>
      </c>
      <c r="AY56" s="85">
        <f t="shared" si="30"/>
        <v>0.55368636403903049</v>
      </c>
      <c r="AZ56" s="63">
        <v>1391.047</v>
      </c>
      <c r="BA56" s="78">
        <f t="shared" si="65"/>
        <v>2.8508633577987497E-2</v>
      </c>
      <c r="BB56" s="83">
        <f t="shared" si="66"/>
        <v>1.0998599515961438</v>
      </c>
      <c r="BC56" s="84">
        <f t="shared" si="67"/>
        <v>4430.1595199999938</v>
      </c>
      <c r="BD56" s="85">
        <f t="shared" si="68"/>
        <v>1.0435464254433475</v>
      </c>
      <c r="BE56" s="77">
        <f t="shared" si="69"/>
        <v>265.22240000000056</v>
      </c>
      <c r="BF56" s="77">
        <f t="shared" si="70"/>
        <v>4570.6810000000005</v>
      </c>
      <c r="BG56" s="85">
        <f t="shared" si="71"/>
        <v>1.1222614704480383</v>
      </c>
      <c r="BH56" s="77">
        <f t="shared" si="72"/>
        <v>2943.2339999999967</v>
      </c>
      <c r="BI56" s="85">
        <f t="shared" si="73"/>
        <v>1.1403249037396639</v>
      </c>
      <c r="BJ56" s="86">
        <f t="shared" si="74"/>
        <v>171.17800000000011</v>
      </c>
      <c r="BK56" s="87">
        <f t="shared" si="75"/>
        <v>0.10116419361071681</v>
      </c>
    </row>
    <row r="57" spans="1:63" x14ac:dyDescent="0.25">
      <c r="A57" s="60" t="s">
        <v>36</v>
      </c>
      <c r="B57" s="76">
        <v>50525.153130000006</v>
      </c>
      <c r="C57" s="63">
        <v>7384.3522999999996</v>
      </c>
      <c r="D57" s="62">
        <f t="shared" si="0"/>
        <v>0.1461520023699926</v>
      </c>
      <c r="E57" s="63">
        <v>-6624.3109999999997</v>
      </c>
      <c r="F57" s="63">
        <v>26455.440999999999</v>
      </c>
      <c r="G57" s="85">
        <f t="shared" si="1"/>
        <v>0.5236093185493329</v>
      </c>
      <c r="H57" s="80">
        <v>1678.0809999999999</v>
      </c>
      <c r="I57" s="78">
        <f t="shared" si="42"/>
        <v>3.3212784050002539E-2</v>
      </c>
      <c r="J57" s="76">
        <v>53375.29105</v>
      </c>
      <c r="K57" s="63">
        <v>6375.8532999999998</v>
      </c>
      <c r="L57" s="62">
        <f t="shared" si="3"/>
        <v>0.11945327462528188</v>
      </c>
      <c r="M57" s="63">
        <v>-4513.0569999999998</v>
      </c>
      <c r="N57" s="63">
        <v>26945.248</v>
      </c>
      <c r="O57" s="85">
        <f t="shared" si="4"/>
        <v>0.50482624956103161</v>
      </c>
      <c r="P57" s="63">
        <v>1552.548</v>
      </c>
      <c r="Q57" s="78">
        <f t="shared" si="43"/>
        <v>2.9087391739852631E-2</v>
      </c>
      <c r="R57" s="79">
        <f t="shared" si="44"/>
        <v>1.0564102777218043</v>
      </c>
      <c r="S57" s="80">
        <f t="shared" si="45"/>
        <v>2850.1379199999938</v>
      </c>
      <c r="T57" s="62">
        <f t="shared" si="46"/>
        <v>0.86342756154795053</v>
      </c>
      <c r="U57" s="63">
        <f t="shared" si="47"/>
        <v>-1008.4989999999998</v>
      </c>
      <c r="V57" s="77">
        <f t="shared" si="48"/>
        <v>2111.2539999999999</v>
      </c>
      <c r="W57" s="62">
        <f t="shared" si="49"/>
        <v>1.018514414482828</v>
      </c>
      <c r="X57" s="63">
        <f t="shared" si="50"/>
        <v>489.8070000000007</v>
      </c>
      <c r="Y57" s="62">
        <f t="shared" si="51"/>
        <v>0.92519252646326378</v>
      </c>
      <c r="Z57" s="81">
        <f t="shared" si="52"/>
        <v>-125.5329999999999</v>
      </c>
      <c r="AA57" s="82">
        <f t="shared" si="53"/>
        <v>-0.41253923101499079</v>
      </c>
      <c r="AB57" s="76">
        <v>54608.94814</v>
      </c>
      <c r="AC57" s="63">
        <v>6399.2532000000001</v>
      </c>
      <c r="AD57" s="62">
        <f t="shared" si="16"/>
        <v>0.11718323494520252</v>
      </c>
      <c r="AE57" s="63">
        <v>-4079.982</v>
      </c>
      <c r="AF57" s="63">
        <v>30075.81</v>
      </c>
      <c r="AG57" s="85">
        <f t="shared" si="17"/>
        <v>0.55074875133824541</v>
      </c>
      <c r="AH57" s="63">
        <v>1597.046</v>
      </c>
      <c r="AI57" s="78">
        <f t="shared" si="54"/>
        <v>2.9245133890982138E-2</v>
      </c>
      <c r="AJ57" s="83">
        <f t="shared" si="55"/>
        <v>1.0231128873628879</v>
      </c>
      <c r="AK57" s="84">
        <f t="shared" si="56"/>
        <v>1233.6570900000006</v>
      </c>
      <c r="AL57" s="85">
        <f t="shared" si="57"/>
        <v>1.0036700813050388</v>
      </c>
      <c r="AM57" s="77">
        <f t="shared" si="58"/>
        <v>23.399900000000343</v>
      </c>
      <c r="AN57" s="77">
        <f t="shared" si="59"/>
        <v>433.07499999999982</v>
      </c>
      <c r="AO57" s="85">
        <f t="shared" si="60"/>
        <v>1.1161823413167324</v>
      </c>
      <c r="AP57" s="77">
        <f t="shared" si="61"/>
        <v>3130.5620000000017</v>
      </c>
      <c r="AQ57" s="85">
        <f t="shared" si="62"/>
        <v>1.0286612716643866</v>
      </c>
      <c r="AR57" s="86">
        <f t="shared" si="63"/>
        <v>44.498000000000047</v>
      </c>
      <c r="AS57" s="87">
        <f t="shared" si="64"/>
        <v>1.5774215112950712E-2</v>
      </c>
      <c r="AT57" s="76">
        <v>54841.678979999997</v>
      </c>
      <c r="AU57" s="63">
        <v>5759.3279000000002</v>
      </c>
      <c r="AV57" s="62">
        <f t="shared" si="29"/>
        <v>0.10501735189581536</v>
      </c>
      <c r="AW57" s="63">
        <v>-2924.777</v>
      </c>
      <c r="AX57" s="63">
        <v>29988.252</v>
      </c>
      <c r="AY57" s="85">
        <f t="shared" si="30"/>
        <v>0.54681498739191225</v>
      </c>
      <c r="AZ57" s="63">
        <v>1632.3910000000001</v>
      </c>
      <c r="BA57" s="78">
        <f t="shared" si="65"/>
        <v>2.9765518313093778E-2</v>
      </c>
      <c r="BB57" s="83">
        <f t="shared" si="66"/>
        <v>1.0042617711552206</v>
      </c>
      <c r="BC57" s="84">
        <f t="shared" si="67"/>
        <v>232.73083999999653</v>
      </c>
      <c r="BD57" s="85">
        <f t="shared" si="68"/>
        <v>0.90000000312536477</v>
      </c>
      <c r="BE57" s="77">
        <f t="shared" si="69"/>
        <v>-639.92529999999988</v>
      </c>
      <c r="BF57" s="77">
        <f t="shared" si="70"/>
        <v>1155.2049999999999</v>
      </c>
      <c r="BG57" s="85">
        <f t="shared" si="71"/>
        <v>0.99708875671178931</v>
      </c>
      <c r="BH57" s="77">
        <f t="shared" si="72"/>
        <v>-87.558000000000902</v>
      </c>
      <c r="BI57" s="85">
        <f t="shared" si="73"/>
        <v>1.0221314852546515</v>
      </c>
      <c r="BJ57" s="86">
        <f t="shared" si="74"/>
        <v>35.345000000000027</v>
      </c>
      <c r="BK57" s="87">
        <f t="shared" si="75"/>
        <v>5.2038442211163952E-2</v>
      </c>
    </row>
    <row r="58" spans="1:63" x14ac:dyDescent="0.25">
      <c r="A58" s="60" t="s">
        <v>35</v>
      </c>
      <c r="B58" s="76">
        <v>139318.22459999999</v>
      </c>
      <c r="C58" s="63">
        <v>1094.5158000000001</v>
      </c>
      <c r="D58" s="62">
        <f t="shared" si="0"/>
        <v>7.8562284521102067E-3</v>
      </c>
      <c r="E58" s="63">
        <v>-10713.665000000001</v>
      </c>
      <c r="F58" s="63">
        <v>119467.732</v>
      </c>
      <c r="G58" s="85">
        <f t="shared" si="1"/>
        <v>0.85751689947963927</v>
      </c>
      <c r="H58" s="80">
        <v>6309.6260000000002</v>
      </c>
      <c r="I58" s="78">
        <f t="shared" si="42"/>
        <v>4.5289308115400724E-2</v>
      </c>
      <c r="J58" s="76">
        <v>149325.31941</v>
      </c>
      <c r="K58" s="63">
        <v>1969.2548000000002</v>
      </c>
      <c r="L58" s="62">
        <f t="shared" si="3"/>
        <v>1.3187681819672193E-2</v>
      </c>
      <c r="M58" s="63">
        <v>-11670.691000000001</v>
      </c>
      <c r="N58" s="63">
        <v>126167.784</v>
      </c>
      <c r="O58" s="85">
        <f t="shared" si="4"/>
        <v>0.84491889586107805</v>
      </c>
      <c r="P58" s="63">
        <v>6783.8850000000002</v>
      </c>
      <c r="Q58" s="78">
        <f t="shared" si="43"/>
        <v>4.5430239337868765E-2</v>
      </c>
      <c r="R58" s="79">
        <f t="shared" si="44"/>
        <v>1.0718290434631337</v>
      </c>
      <c r="S58" s="80">
        <f t="shared" si="45"/>
        <v>10007.09481000001</v>
      </c>
      <c r="T58" s="62">
        <f t="shared" si="46"/>
        <v>1.7992018022946767</v>
      </c>
      <c r="U58" s="63">
        <f t="shared" si="47"/>
        <v>874.73900000000003</v>
      </c>
      <c r="V58" s="77">
        <f t="shared" si="48"/>
        <v>-957.02599999999984</v>
      </c>
      <c r="W58" s="62">
        <f t="shared" si="49"/>
        <v>1.056082524442667</v>
      </c>
      <c r="X58" s="63">
        <f t="shared" si="50"/>
        <v>6700.051999999996</v>
      </c>
      <c r="Y58" s="62">
        <f t="shared" si="51"/>
        <v>1.075164359979498</v>
      </c>
      <c r="Z58" s="81">
        <f t="shared" si="52"/>
        <v>474.25900000000001</v>
      </c>
      <c r="AA58" s="82">
        <f t="shared" si="53"/>
        <v>1.4093122246804091E-2</v>
      </c>
      <c r="AB58" s="76">
        <v>152928.48493999999</v>
      </c>
      <c r="AC58" s="63">
        <v>2446.1305000000002</v>
      </c>
      <c r="AD58" s="62">
        <f t="shared" si="16"/>
        <v>1.5995257528116594E-2</v>
      </c>
      <c r="AE58" s="63">
        <v>-10956.204</v>
      </c>
      <c r="AF58" s="63">
        <v>135818.467</v>
      </c>
      <c r="AG58" s="85">
        <f t="shared" si="17"/>
        <v>0.88811752142373646</v>
      </c>
      <c r="AH58" s="63">
        <v>7011.665</v>
      </c>
      <c r="AI58" s="78">
        <f t="shared" si="54"/>
        <v>4.5849306639969382E-2</v>
      </c>
      <c r="AJ58" s="83">
        <f t="shared" si="55"/>
        <v>1.0241296355114891</v>
      </c>
      <c r="AK58" s="84">
        <f t="shared" si="56"/>
        <v>3603.1655299999984</v>
      </c>
      <c r="AL58" s="85">
        <f t="shared" si="57"/>
        <v>1.2421604862915658</v>
      </c>
      <c r="AM58" s="77">
        <f t="shared" si="58"/>
        <v>476.87570000000005</v>
      </c>
      <c r="AN58" s="77">
        <f t="shared" si="59"/>
        <v>714.48700000000099</v>
      </c>
      <c r="AO58" s="85">
        <f t="shared" si="60"/>
        <v>1.0764908655287153</v>
      </c>
      <c r="AP58" s="77">
        <f t="shared" si="61"/>
        <v>9650.6830000000045</v>
      </c>
      <c r="AQ58" s="85">
        <f t="shared" si="62"/>
        <v>1.0335766305000749</v>
      </c>
      <c r="AR58" s="86">
        <f t="shared" si="63"/>
        <v>227.77999999999975</v>
      </c>
      <c r="AS58" s="87">
        <f t="shared" si="64"/>
        <v>4.1906730210061749E-2</v>
      </c>
      <c r="AT58" s="76">
        <v>164959.85290999999</v>
      </c>
      <c r="AU58" s="63">
        <v>2919.8161</v>
      </c>
      <c r="AV58" s="62">
        <f t="shared" si="29"/>
        <v>1.7700161878739153E-2</v>
      </c>
      <c r="AW58" s="63">
        <v>-3889.5929999999998</v>
      </c>
      <c r="AX58" s="63">
        <v>163275.67800000001</v>
      </c>
      <c r="AY58" s="85">
        <f t="shared" si="30"/>
        <v>0.98979039517622003</v>
      </c>
      <c r="AZ58" s="63">
        <v>6098.8280000000004</v>
      </c>
      <c r="BA58" s="78">
        <f t="shared" si="65"/>
        <v>3.6971589707511708E-2</v>
      </c>
      <c r="BB58" s="83">
        <f t="shared" si="66"/>
        <v>1.0786731652688535</v>
      </c>
      <c r="BC58" s="84">
        <f t="shared" si="67"/>
        <v>12031.367969999992</v>
      </c>
      <c r="BD58" s="85">
        <f t="shared" si="68"/>
        <v>1.1936469047747043</v>
      </c>
      <c r="BE58" s="77">
        <f t="shared" si="69"/>
        <v>473.68559999999979</v>
      </c>
      <c r="BF58" s="77">
        <f t="shared" si="70"/>
        <v>7066.6109999999999</v>
      </c>
      <c r="BG58" s="85">
        <f t="shared" si="71"/>
        <v>1.2021611022895731</v>
      </c>
      <c r="BH58" s="77">
        <f t="shared" si="72"/>
        <v>27457.21100000001</v>
      </c>
      <c r="BI58" s="85">
        <f t="shared" si="73"/>
        <v>0.86981166384874353</v>
      </c>
      <c r="BJ58" s="86">
        <f t="shared" si="74"/>
        <v>-912.83699999999953</v>
      </c>
      <c r="BK58" s="87">
        <f t="shared" si="75"/>
        <v>-0.88777169324576743</v>
      </c>
    </row>
    <row r="59" spans="1:63" x14ac:dyDescent="0.25">
      <c r="A59" s="60" t="s">
        <v>34</v>
      </c>
      <c r="B59" s="76">
        <v>78650.796019999994</v>
      </c>
      <c r="C59" s="63">
        <v>583.7718000000001</v>
      </c>
      <c r="D59" s="62">
        <f t="shared" si="0"/>
        <v>7.422325386910943E-3</v>
      </c>
      <c r="E59" s="63">
        <v>-10945.268</v>
      </c>
      <c r="F59" s="63">
        <v>60050.406999999999</v>
      </c>
      <c r="G59" s="85">
        <f t="shared" si="1"/>
        <v>0.76350666539636636</v>
      </c>
      <c r="H59" s="80">
        <v>2315.6849999999999</v>
      </c>
      <c r="I59" s="78">
        <f t="shared" si="42"/>
        <v>2.9442613643873964E-2</v>
      </c>
      <c r="J59" s="76">
        <v>90088.783760000006</v>
      </c>
      <c r="K59" s="63">
        <v>1394.3626999999999</v>
      </c>
      <c r="L59" s="62">
        <f t="shared" si="3"/>
        <v>1.5477650400016897E-2</v>
      </c>
      <c r="M59" s="63">
        <v>-2904.701</v>
      </c>
      <c r="N59" s="63">
        <v>66274.907999999996</v>
      </c>
      <c r="O59" s="85">
        <f t="shared" si="4"/>
        <v>0.73566214609533309</v>
      </c>
      <c r="P59" s="63">
        <v>2322.549</v>
      </c>
      <c r="Q59" s="78">
        <f t="shared" si="43"/>
        <v>2.5780667726488127E-2</v>
      </c>
      <c r="R59" s="79">
        <f t="shared" si="44"/>
        <v>1.1454274885799181</v>
      </c>
      <c r="S59" s="80">
        <f t="shared" si="45"/>
        <v>11437.987740000011</v>
      </c>
      <c r="T59" s="62">
        <f t="shared" si="46"/>
        <v>2.3885406934696052</v>
      </c>
      <c r="U59" s="63">
        <f t="shared" si="47"/>
        <v>810.59089999999981</v>
      </c>
      <c r="V59" s="77">
        <f t="shared" si="48"/>
        <v>8040.567</v>
      </c>
      <c r="W59" s="62">
        <f t="shared" si="49"/>
        <v>1.1036546013751414</v>
      </c>
      <c r="X59" s="63">
        <f t="shared" si="50"/>
        <v>6224.5009999999966</v>
      </c>
      <c r="Y59" s="62">
        <f t="shared" si="51"/>
        <v>1.002964133722851</v>
      </c>
      <c r="Z59" s="81">
        <f t="shared" si="52"/>
        <v>6.8640000000000327</v>
      </c>
      <c r="AA59" s="82">
        <f t="shared" si="53"/>
        <v>-0.36619459173858371</v>
      </c>
      <c r="AB59" s="76">
        <v>92140.994359999997</v>
      </c>
      <c r="AC59" s="63">
        <v>1258.5936999999999</v>
      </c>
      <c r="AD59" s="62">
        <f t="shared" si="16"/>
        <v>1.3659432576585881E-2</v>
      </c>
      <c r="AE59" s="63">
        <v>-4453.0540000000001</v>
      </c>
      <c r="AF59" s="63">
        <v>66280.587</v>
      </c>
      <c r="AG59" s="85">
        <f t="shared" si="17"/>
        <v>0.71933874233045558</v>
      </c>
      <c r="AH59" s="63">
        <v>2523.8319999999999</v>
      </c>
      <c r="AI59" s="78">
        <f t="shared" si="54"/>
        <v>2.739097854901856E-2</v>
      </c>
      <c r="AJ59" s="83">
        <f t="shared" si="55"/>
        <v>1.0227798679740994</v>
      </c>
      <c r="AK59" s="84">
        <f t="shared" si="56"/>
        <v>2052.2105999999912</v>
      </c>
      <c r="AL59" s="85">
        <f t="shared" si="57"/>
        <v>0.90263006891965769</v>
      </c>
      <c r="AM59" s="77">
        <f t="shared" si="58"/>
        <v>-135.76900000000001</v>
      </c>
      <c r="AN59" s="77">
        <f t="shared" si="59"/>
        <v>-1548.3530000000001</v>
      </c>
      <c r="AO59" s="85">
        <f t="shared" si="60"/>
        <v>1.0000856885384135</v>
      </c>
      <c r="AP59" s="77">
        <f t="shared" si="61"/>
        <v>5.6790000000037253</v>
      </c>
      <c r="AQ59" s="85">
        <f t="shared" si="62"/>
        <v>1.086664694695354</v>
      </c>
      <c r="AR59" s="86">
        <f t="shared" si="63"/>
        <v>201.2829999999999</v>
      </c>
      <c r="AS59" s="87">
        <f t="shared" si="64"/>
        <v>0.1610310822530433</v>
      </c>
      <c r="AT59" s="76">
        <v>90903.018849999993</v>
      </c>
      <c r="AU59" s="63">
        <v>3028.4761000000003</v>
      </c>
      <c r="AV59" s="62">
        <f t="shared" si="29"/>
        <v>3.3315462328014869E-2</v>
      </c>
      <c r="AW59" s="63">
        <v>-685.99699999999996</v>
      </c>
      <c r="AX59" s="63">
        <v>64936.78</v>
      </c>
      <c r="AY59" s="85">
        <f t="shared" si="30"/>
        <v>0.71435229348271534</v>
      </c>
      <c r="AZ59" s="63">
        <v>2288.8530000000001</v>
      </c>
      <c r="BA59" s="78">
        <f t="shared" si="65"/>
        <v>2.5179064776460945E-2</v>
      </c>
      <c r="BB59" s="83">
        <f t="shared" si="66"/>
        <v>0.9865643352494855</v>
      </c>
      <c r="BC59" s="84">
        <f t="shared" si="67"/>
        <v>-1237.9755100000039</v>
      </c>
      <c r="BD59" s="85">
        <f t="shared" si="68"/>
        <v>2.4062380893850022</v>
      </c>
      <c r="BE59" s="77">
        <f t="shared" si="69"/>
        <v>1769.8824000000004</v>
      </c>
      <c r="BF59" s="77">
        <f t="shared" si="70"/>
        <v>3767.0570000000002</v>
      </c>
      <c r="BG59" s="85">
        <f t="shared" si="71"/>
        <v>0.97972548130872772</v>
      </c>
      <c r="BH59" s="77">
        <f t="shared" si="72"/>
        <v>-1343.8070000000007</v>
      </c>
      <c r="BI59" s="85">
        <f t="shared" si="73"/>
        <v>0.90689594236066429</v>
      </c>
      <c r="BJ59" s="86">
        <f t="shared" si="74"/>
        <v>-234.97899999999981</v>
      </c>
      <c r="BK59" s="87">
        <f t="shared" si="75"/>
        <v>-0.22119137725576143</v>
      </c>
    </row>
    <row r="60" spans="1:63" x14ac:dyDescent="0.25">
      <c r="A60" s="60" t="s">
        <v>33</v>
      </c>
      <c r="B60" s="76">
        <v>49319.404790000001</v>
      </c>
      <c r="C60" s="63">
        <v>6807.1360000000004</v>
      </c>
      <c r="D60" s="62">
        <f t="shared" si="0"/>
        <v>0.13802145482056213</v>
      </c>
      <c r="E60" s="63">
        <v>-6469.8729999999996</v>
      </c>
      <c r="F60" s="63">
        <v>25785.89</v>
      </c>
      <c r="G60" s="85">
        <f t="shared" si="1"/>
        <v>0.52283457413558132</v>
      </c>
      <c r="H60" s="80">
        <v>1701.588</v>
      </c>
      <c r="I60" s="78">
        <f t="shared" si="42"/>
        <v>3.4501389610140099E-2</v>
      </c>
      <c r="J60" s="76">
        <v>51047.243439999998</v>
      </c>
      <c r="K60" s="63">
        <v>5787.9744000000001</v>
      </c>
      <c r="L60" s="62">
        <f t="shared" si="3"/>
        <v>0.11338466114831607</v>
      </c>
      <c r="M60" s="63">
        <v>-1962.09</v>
      </c>
      <c r="N60" s="63">
        <v>27847.296999999999</v>
      </c>
      <c r="O60" s="85">
        <f t="shared" si="4"/>
        <v>0.54552009321974859</v>
      </c>
      <c r="P60" s="63">
        <v>1839.6880000000001</v>
      </c>
      <c r="Q60" s="78">
        <f t="shared" si="43"/>
        <v>3.6038929353008765E-2</v>
      </c>
      <c r="R60" s="79">
        <f t="shared" si="44"/>
        <v>1.0350336476556654</v>
      </c>
      <c r="S60" s="80">
        <f t="shared" si="45"/>
        <v>1727.8386499999979</v>
      </c>
      <c r="T60" s="62">
        <f t="shared" si="46"/>
        <v>0.85028041161510504</v>
      </c>
      <c r="U60" s="63">
        <f t="shared" si="47"/>
        <v>-1019.1616000000004</v>
      </c>
      <c r="V60" s="77">
        <f t="shared" si="48"/>
        <v>4507.7829999999994</v>
      </c>
      <c r="W60" s="62">
        <f t="shared" si="49"/>
        <v>1.0799432170074408</v>
      </c>
      <c r="X60" s="63">
        <f t="shared" si="50"/>
        <v>2061.4069999999992</v>
      </c>
      <c r="Y60" s="62">
        <f t="shared" si="51"/>
        <v>1.0811594816136456</v>
      </c>
      <c r="Z60" s="81">
        <f t="shared" si="52"/>
        <v>138.10000000000014</v>
      </c>
      <c r="AA60" s="82">
        <f t="shared" si="53"/>
        <v>0.15375397428686668</v>
      </c>
      <c r="AB60" s="76">
        <v>48652.915430000001</v>
      </c>
      <c r="AC60" s="63">
        <v>6109.2264000000005</v>
      </c>
      <c r="AD60" s="62">
        <f t="shared" si="16"/>
        <v>0.12556752963323908</v>
      </c>
      <c r="AE60" s="63">
        <v>-2816.078</v>
      </c>
      <c r="AF60" s="63">
        <v>27395.605</v>
      </c>
      <c r="AG60" s="85">
        <f t="shared" si="17"/>
        <v>0.56308249480785533</v>
      </c>
      <c r="AH60" s="63">
        <v>2272.3009999999999</v>
      </c>
      <c r="AI60" s="78">
        <f t="shared" si="54"/>
        <v>4.6704313193097376E-2</v>
      </c>
      <c r="AJ60" s="83">
        <f t="shared" si="55"/>
        <v>0.95309584125116864</v>
      </c>
      <c r="AK60" s="84">
        <f t="shared" si="56"/>
        <v>-2394.3280099999974</v>
      </c>
      <c r="AL60" s="85">
        <f t="shared" si="57"/>
        <v>1.0555033553707496</v>
      </c>
      <c r="AM60" s="77">
        <f t="shared" si="58"/>
        <v>321.25200000000041</v>
      </c>
      <c r="AN60" s="77">
        <f t="shared" si="59"/>
        <v>-853.98800000000006</v>
      </c>
      <c r="AO60" s="85">
        <f t="shared" si="60"/>
        <v>0.98377968245894754</v>
      </c>
      <c r="AP60" s="77">
        <f t="shared" si="61"/>
        <v>-451.6919999999991</v>
      </c>
      <c r="AQ60" s="85">
        <f t="shared" si="62"/>
        <v>1.2351556350859492</v>
      </c>
      <c r="AR60" s="86">
        <f t="shared" si="63"/>
        <v>432.61299999999983</v>
      </c>
      <c r="AS60" s="87">
        <f t="shared" si="64"/>
        <v>1.0665383840088611</v>
      </c>
      <c r="AT60" s="76">
        <v>55321.164649999999</v>
      </c>
      <c r="AU60" s="63">
        <v>5498.3037999999997</v>
      </c>
      <c r="AV60" s="62">
        <f t="shared" si="29"/>
        <v>9.9388793326859209E-2</v>
      </c>
      <c r="AW60" s="63">
        <v>-73.712999999999994</v>
      </c>
      <c r="AX60" s="63">
        <v>32939.610999999997</v>
      </c>
      <c r="AY60" s="85">
        <f t="shared" si="30"/>
        <v>0.59542511818756505</v>
      </c>
      <c r="AZ60" s="63">
        <v>2284.875</v>
      </c>
      <c r="BA60" s="78">
        <f t="shared" si="65"/>
        <v>4.1302004656910273E-2</v>
      </c>
      <c r="BB60" s="83">
        <f t="shared" si="66"/>
        <v>1.1370575465224488</v>
      </c>
      <c r="BC60" s="84">
        <f t="shared" si="67"/>
        <v>6668.2492199999979</v>
      </c>
      <c r="BD60" s="85">
        <f t="shared" si="68"/>
        <v>0.9000000065474737</v>
      </c>
      <c r="BE60" s="77">
        <f t="shared" si="69"/>
        <v>-610.92260000000078</v>
      </c>
      <c r="BF60" s="77">
        <f t="shared" si="70"/>
        <v>2742.3649999999998</v>
      </c>
      <c r="BG60" s="85">
        <f t="shared" si="71"/>
        <v>1.2023684455955617</v>
      </c>
      <c r="BH60" s="77">
        <f t="shared" si="72"/>
        <v>5544.0059999999976</v>
      </c>
      <c r="BI60" s="85">
        <f t="shared" si="73"/>
        <v>1.0055335978816187</v>
      </c>
      <c r="BJ60" s="86">
        <f t="shared" si="74"/>
        <v>12.574000000000069</v>
      </c>
      <c r="BK60" s="87">
        <f t="shared" si="75"/>
        <v>-0.54023085361871037</v>
      </c>
    </row>
    <row r="61" spans="1:63" x14ac:dyDescent="0.25">
      <c r="A61" s="60" t="s">
        <v>32</v>
      </c>
      <c r="B61" s="76">
        <v>119770.18887</v>
      </c>
      <c r="C61" s="63">
        <v>10.001799999999999</v>
      </c>
      <c r="D61" s="62">
        <f t="shared" si="0"/>
        <v>8.3508259395466709E-5</v>
      </c>
      <c r="E61" s="63">
        <v>-9754.5609999999997</v>
      </c>
      <c r="F61" s="63">
        <v>108668.05899999999</v>
      </c>
      <c r="G61" s="85">
        <f t="shared" si="1"/>
        <v>0.90730473104579978</v>
      </c>
      <c r="H61" s="80">
        <v>6529.7870000000003</v>
      </c>
      <c r="I61" s="78">
        <f t="shared" si="42"/>
        <v>5.4519301185101322E-2</v>
      </c>
      <c r="J61" s="76">
        <v>121602.19369</v>
      </c>
      <c r="K61" s="63">
        <v>1231.7697000000001</v>
      </c>
      <c r="L61" s="62">
        <f t="shared" si="3"/>
        <v>1.0129502294507497E-2</v>
      </c>
      <c r="M61" s="63">
        <v>-11369.486000000001</v>
      </c>
      <c r="N61" s="63">
        <v>102394.925</v>
      </c>
      <c r="O61" s="85">
        <f t="shared" si="4"/>
        <v>0.84204833722847949</v>
      </c>
      <c r="P61" s="63">
        <v>6803.7389999999996</v>
      </c>
      <c r="Q61" s="95">
        <f t="shared" si="43"/>
        <v>5.595079162259807E-2</v>
      </c>
      <c r="R61" s="79">
        <f t="shared" si="44"/>
        <v>1.015296000092214</v>
      </c>
      <c r="S61" s="80">
        <f t="shared" si="45"/>
        <v>1832.0048200000019</v>
      </c>
      <c r="T61" s="62">
        <f t="shared" si="46"/>
        <v>123.1548021356156</v>
      </c>
      <c r="U61" s="63">
        <f t="shared" si="47"/>
        <v>1221.7679000000001</v>
      </c>
      <c r="V61" s="77">
        <f t="shared" si="48"/>
        <v>-1614.9250000000011</v>
      </c>
      <c r="W61" s="62">
        <f t="shared" si="49"/>
        <v>0.94227251266170131</v>
      </c>
      <c r="X61" s="63">
        <f t="shared" si="50"/>
        <v>-6273.1339999999909</v>
      </c>
      <c r="Y61" s="62">
        <f t="shared" si="51"/>
        <v>1.0419542015689025</v>
      </c>
      <c r="Z61" s="81">
        <f t="shared" si="52"/>
        <v>273.95199999999932</v>
      </c>
      <c r="AA61" s="82">
        <f t="shared" si="53"/>
        <v>0.14314904374967477</v>
      </c>
      <c r="AB61" s="76">
        <v>126934.16933</v>
      </c>
      <c r="AC61" s="63">
        <v>2255.7382000000002</v>
      </c>
      <c r="AD61" s="62">
        <f t="shared" si="16"/>
        <v>1.7770929702431763E-2</v>
      </c>
      <c r="AE61" s="63">
        <v>-5975.2759999999998</v>
      </c>
      <c r="AF61" s="63">
        <v>105419.681</v>
      </c>
      <c r="AG61" s="85">
        <f t="shared" si="17"/>
        <v>0.83050672294496819</v>
      </c>
      <c r="AH61" s="63">
        <v>6585.5619999999999</v>
      </c>
      <c r="AI61" s="78">
        <f t="shared" si="54"/>
        <v>5.1881711872860919E-2</v>
      </c>
      <c r="AJ61" s="83">
        <f t="shared" si="55"/>
        <v>1.0438476928598244</v>
      </c>
      <c r="AK61" s="84">
        <f t="shared" si="56"/>
        <v>5331.9756400000042</v>
      </c>
      <c r="AL61" s="85">
        <f t="shared" si="57"/>
        <v>1.8312986591568214</v>
      </c>
      <c r="AM61" s="77">
        <f t="shared" si="58"/>
        <v>1023.9685000000002</v>
      </c>
      <c r="AN61" s="77">
        <f t="shared" si="59"/>
        <v>5394.2100000000009</v>
      </c>
      <c r="AO61" s="85">
        <f t="shared" si="60"/>
        <v>1.0295400968358539</v>
      </c>
      <c r="AP61" s="77">
        <f t="shared" si="61"/>
        <v>3024.7559999999939</v>
      </c>
      <c r="AQ61" s="85">
        <f t="shared" si="62"/>
        <v>0.96793277931443289</v>
      </c>
      <c r="AR61" s="86">
        <f t="shared" si="63"/>
        <v>-218.17699999999968</v>
      </c>
      <c r="AS61" s="87">
        <f t="shared" si="64"/>
        <v>-0.40690797497371506</v>
      </c>
      <c r="AT61" s="76">
        <v>133107.43034999998</v>
      </c>
      <c r="AU61" s="63">
        <v>3053.6803</v>
      </c>
      <c r="AV61" s="62">
        <f t="shared" si="29"/>
        <v>2.2941471351152116E-2</v>
      </c>
      <c r="AW61" s="63">
        <v>-586.67999999999995</v>
      </c>
      <c r="AX61" s="63">
        <v>122614.946</v>
      </c>
      <c r="AY61" s="85">
        <f t="shared" si="30"/>
        <v>0.92117281264907247</v>
      </c>
      <c r="AZ61" s="63">
        <v>6527.0079999999998</v>
      </c>
      <c r="BA61" s="78">
        <f t="shared" si="65"/>
        <v>4.9035639729784634E-2</v>
      </c>
      <c r="BB61" s="83">
        <f t="shared" si="66"/>
        <v>1.0486335637802213</v>
      </c>
      <c r="BC61" s="84">
        <f t="shared" si="67"/>
        <v>6173.2610199999763</v>
      </c>
      <c r="BD61" s="85">
        <f t="shared" si="68"/>
        <v>1.3537387893683761</v>
      </c>
      <c r="BE61" s="77">
        <f t="shared" si="69"/>
        <v>797.94209999999975</v>
      </c>
      <c r="BF61" s="77">
        <f t="shared" si="70"/>
        <v>5388.5959999999995</v>
      </c>
      <c r="BG61" s="85">
        <f t="shared" si="71"/>
        <v>1.1631124742257568</v>
      </c>
      <c r="BH61" s="77">
        <f t="shared" si="72"/>
        <v>17195.264999999999</v>
      </c>
      <c r="BI61" s="85">
        <f t="shared" si="73"/>
        <v>0.99110873149474565</v>
      </c>
      <c r="BJ61" s="86">
        <f t="shared" si="74"/>
        <v>-58.554000000000087</v>
      </c>
      <c r="BK61" s="87">
        <f t="shared" si="75"/>
        <v>-0.28460721430762848</v>
      </c>
    </row>
    <row r="62" spans="1:63" x14ac:dyDescent="0.25">
      <c r="A62" s="60" t="s">
        <v>31</v>
      </c>
      <c r="B62" s="76">
        <v>154319.57194999998</v>
      </c>
      <c r="C62" s="63">
        <v>182.75070000000002</v>
      </c>
      <c r="D62" s="62">
        <f t="shared" si="0"/>
        <v>1.1842353998960794E-3</v>
      </c>
      <c r="E62" s="63">
        <v>-11881.967000000001</v>
      </c>
      <c r="F62" s="63">
        <v>153556.391</v>
      </c>
      <c r="G62" s="85">
        <f t="shared" si="1"/>
        <v>0.99505454207553623</v>
      </c>
      <c r="H62" s="80">
        <v>7313.2979999999998</v>
      </c>
      <c r="I62" s="78">
        <f t="shared" si="42"/>
        <v>4.7390605790233339E-2</v>
      </c>
      <c r="J62" s="76">
        <v>160080.01056999998</v>
      </c>
      <c r="K62" s="63">
        <v>0</v>
      </c>
      <c r="L62" s="62">
        <f t="shared" si="3"/>
        <v>0</v>
      </c>
      <c r="M62" s="63">
        <v>-15069.001</v>
      </c>
      <c r="N62" s="63">
        <v>148118.193</v>
      </c>
      <c r="O62" s="85">
        <f t="shared" si="4"/>
        <v>0.92527600712039371</v>
      </c>
      <c r="P62" s="63">
        <v>7903.1480000000001</v>
      </c>
      <c r="Q62" s="78">
        <f t="shared" si="43"/>
        <v>4.9369986745122697E-2</v>
      </c>
      <c r="R62" s="79">
        <f t="shared" si="44"/>
        <v>1.0373279846957222</v>
      </c>
      <c r="S62" s="80">
        <f t="shared" si="45"/>
        <v>5760.4386200000008</v>
      </c>
      <c r="T62" s="62">
        <f t="shared" si="46"/>
        <v>0</v>
      </c>
      <c r="U62" s="63">
        <f t="shared" si="47"/>
        <v>-182.75070000000002</v>
      </c>
      <c r="V62" s="77">
        <f t="shared" si="48"/>
        <v>-3187.0339999999997</v>
      </c>
      <c r="W62" s="62">
        <f t="shared" si="49"/>
        <v>0.9645850103366912</v>
      </c>
      <c r="X62" s="63">
        <f t="shared" si="50"/>
        <v>-5438.198000000004</v>
      </c>
      <c r="Y62" s="62">
        <f t="shared" si="51"/>
        <v>1.0806544461882999</v>
      </c>
      <c r="Z62" s="81">
        <f t="shared" si="52"/>
        <v>589.85000000000036</v>
      </c>
      <c r="AA62" s="82">
        <f t="shared" si="53"/>
        <v>0.19793809548893579</v>
      </c>
      <c r="AB62" s="76">
        <v>160370.16794999997</v>
      </c>
      <c r="AC62" s="63">
        <v>0</v>
      </c>
      <c r="AD62" s="62">
        <f t="shared" si="16"/>
        <v>0</v>
      </c>
      <c r="AE62" s="63">
        <v>-12931.102000000001</v>
      </c>
      <c r="AF62" s="63">
        <v>148594.95499999999</v>
      </c>
      <c r="AG62" s="85">
        <f t="shared" si="17"/>
        <v>0.92657479192968573</v>
      </c>
      <c r="AH62" s="63">
        <v>8076.3919999999998</v>
      </c>
      <c r="AI62" s="78">
        <f t="shared" si="54"/>
        <v>5.0360937468856726E-2</v>
      </c>
      <c r="AJ62" s="83">
        <f t="shared" si="55"/>
        <v>1.0018125772166482</v>
      </c>
      <c r="AK62" s="84">
        <f t="shared" si="56"/>
        <v>290.15737999998964</v>
      </c>
      <c r="AL62" s="90" t="e">
        <f t="shared" si="57"/>
        <v>#DIV/0!</v>
      </c>
      <c r="AM62" s="77">
        <f t="shared" si="58"/>
        <v>0</v>
      </c>
      <c r="AN62" s="77">
        <f t="shared" si="59"/>
        <v>2137.8989999999994</v>
      </c>
      <c r="AO62" s="85">
        <f t="shared" si="60"/>
        <v>1.003218794331362</v>
      </c>
      <c r="AP62" s="77">
        <f t="shared" si="61"/>
        <v>476.76199999998789</v>
      </c>
      <c r="AQ62" s="85">
        <f t="shared" si="62"/>
        <v>1.021920885196633</v>
      </c>
      <c r="AR62" s="86">
        <f t="shared" si="63"/>
        <v>173.24399999999969</v>
      </c>
      <c r="AS62" s="87">
        <f t="shared" si="64"/>
        <v>9.9095072373402843E-2</v>
      </c>
      <c r="AT62" s="76">
        <v>173301.81805</v>
      </c>
      <c r="AU62" s="63">
        <v>0</v>
      </c>
      <c r="AV62" s="62">
        <f t="shared" si="29"/>
        <v>0</v>
      </c>
      <c r="AW62" s="63">
        <v>-5503.7690000000002</v>
      </c>
      <c r="AX62" s="63">
        <v>172599.788</v>
      </c>
      <c r="AY62" s="85">
        <f t="shared" si="30"/>
        <v>0.99594909010246246</v>
      </c>
      <c r="AZ62" s="63">
        <v>7907.4340000000002</v>
      </c>
      <c r="BA62" s="78">
        <f t="shared" si="65"/>
        <v>4.5628107592723552E-2</v>
      </c>
      <c r="BB62" s="83">
        <f t="shared" si="66"/>
        <v>1.0806362571374986</v>
      </c>
      <c r="BC62" s="84">
        <f t="shared" si="67"/>
        <v>12931.650100000028</v>
      </c>
      <c r="BD62" s="90" t="e">
        <f t="shared" si="68"/>
        <v>#DIV/0!</v>
      </c>
      <c r="BE62" s="77">
        <f t="shared" si="69"/>
        <v>0</v>
      </c>
      <c r="BF62" s="77">
        <f t="shared" si="70"/>
        <v>7427.3330000000005</v>
      </c>
      <c r="BG62" s="85">
        <f t="shared" si="71"/>
        <v>1.1615454104750731</v>
      </c>
      <c r="BH62" s="77">
        <f t="shared" si="72"/>
        <v>24004.833000000013</v>
      </c>
      <c r="BI62" s="85">
        <f t="shared" si="73"/>
        <v>0.97908001493736319</v>
      </c>
      <c r="BJ62" s="86">
        <f t="shared" si="74"/>
        <v>-168.95799999999963</v>
      </c>
      <c r="BK62" s="87">
        <f t="shared" si="75"/>
        <v>-0.47328298761331739</v>
      </c>
    </row>
    <row r="63" spans="1:63" x14ac:dyDescent="0.25">
      <c r="A63" s="60" t="s">
        <v>30</v>
      </c>
      <c r="B63" s="76">
        <v>79631.106489999991</v>
      </c>
      <c r="C63" s="63">
        <v>5707.2057999999997</v>
      </c>
      <c r="D63" s="62">
        <f t="shared" si="0"/>
        <v>7.1670557544201721E-2</v>
      </c>
      <c r="E63" s="63">
        <v>-8052.7879999999996</v>
      </c>
      <c r="F63" s="63">
        <v>58669.402999999998</v>
      </c>
      <c r="G63" s="85">
        <f t="shared" si="1"/>
        <v>0.7367648848050059</v>
      </c>
      <c r="H63" s="80">
        <v>3657.0819999999999</v>
      </c>
      <c r="I63" s="78">
        <f t="shared" si="42"/>
        <v>4.5925294287594176E-2</v>
      </c>
      <c r="J63" s="76">
        <v>82709.631680000006</v>
      </c>
      <c r="K63" s="63">
        <v>5164.8402000000006</v>
      </c>
      <c r="L63" s="62">
        <f t="shared" si="3"/>
        <v>6.2445450367649376E-2</v>
      </c>
      <c r="M63" s="63">
        <v>-5202.8940000000002</v>
      </c>
      <c r="N63" s="63">
        <v>61497.563999999998</v>
      </c>
      <c r="O63" s="85">
        <f t="shared" si="4"/>
        <v>0.74353570135496938</v>
      </c>
      <c r="P63" s="63">
        <v>3533.5120000000002</v>
      </c>
      <c r="Q63" s="78">
        <f t="shared" si="43"/>
        <v>4.2721892580431325E-2</v>
      </c>
      <c r="R63" s="79">
        <f t="shared" si="44"/>
        <v>1.0386598318885172</v>
      </c>
      <c r="S63" s="80">
        <f t="shared" si="45"/>
        <v>3078.5251900000148</v>
      </c>
      <c r="T63" s="62">
        <f t="shared" si="46"/>
        <v>0.90496827712082872</v>
      </c>
      <c r="U63" s="63">
        <f t="shared" si="47"/>
        <v>-542.36559999999918</v>
      </c>
      <c r="V63" s="77">
        <f t="shared" si="48"/>
        <v>2849.8939999999993</v>
      </c>
      <c r="W63" s="62">
        <f t="shared" si="49"/>
        <v>1.0482050413909956</v>
      </c>
      <c r="X63" s="63">
        <f t="shared" si="50"/>
        <v>2828.1610000000001</v>
      </c>
      <c r="Y63" s="62">
        <f t="shared" si="51"/>
        <v>0.96621076585102561</v>
      </c>
      <c r="Z63" s="81">
        <f t="shared" si="52"/>
        <v>-123.56999999999971</v>
      </c>
      <c r="AA63" s="82">
        <f t="shared" si="53"/>
        <v>-0.32034017071628507</v>
      </c>
      <c r="AB63" s="76">
        <v>86999.32362000001</v>
      </c>
      <c r="AC63" s="63">
        <v>5828.7189000000008</v>
      </c>
      <c r="AD63" s="62">
        <f t="shared" si="16"/>
        <v>6.6997289834791932E-2</v>
      </c>
      <c r="AE63" s="63">
        <v>-5718.68</v>
      </c>
      <c r="AF63" s="63">
        <v>64125.381000000001</v>
      </c>
      <c r="AG63" s="85">
        <f t="shared" si="17"/>
        <v>0.73707907523614835</v>
      </c>
      <c r="AH63" s="63">
        <v>3917.7</v>
      </c>
      <c r="AI63" s="78">
        <f t="shared" si="54"/>
        <v>4.5031384578481617E-2</v>
      </c>
      <c r="AJ63" s="83">
        <f t="shared" si="55"/>
        <v>1.0518644788142286</v>
      </c>
      <c r="AK63" s="84">
        <f t="shared" si="56"/>
        <v>4289.6919400000043</v>
      </c>
      <c r="AL63" s="85">
        <f t="shared" si="57"/>
        <v>1.1285380910720142</v>
      </c>
      <c r="AM63" s="77">
        <f t="shared" si="58"/>
        <v>663.87870000000021</v>
      </c>
      <c r="AN63" s="77">
        <f t="shared" si="59"/>
        <v>-515.78600000000006</v>
      </c>
      <c r="AO63" s="85">
        <f t="shared" si="60"/>
        <v>1.0427304242489996</v>
      </c>
      <c r="AP63" s="77">
        <f t="shared" si="61"/>
        <v>2627.8170000000027</v>
      </c>
      <c r="AQ63" s="85">
        <f t="shared" si="62"/>
        <v>1.1087269549388823</v>
      </c>
      <c r="AR63" s="86">
        <f t="shared" si="63"/>
        <v>384.18799999999965</v>
      </c>
      <c r="AS63" s="87">
        <f t="shared" si="64"/>
        <v>0.2309491998050292</v>
      </c>
      <c r="AT63" s="76">
        <v>93142.716650000002</v>
      </c>
      <c r="AU63" s="63">
        <v>5968.7237999999998</v>
      </c>
      <c r="AV63" s="62">
        <f t="shared" si="29"/>
        <v>6.4081487148678729E-2</v>
      </c>
      <c r="AW63" s="63">
        <v>-62.536000000000001</v>
      </c>
      <c r="AX63" s="63">
        <v>73433.264999999999</v>
      </c>
      <c r="AY63" s="85">
        <f t="shared" si="30"/>
        <v>0.78839513856932364</v>
      </c>
      <c r="AZ63" s="63">
        <v>3870.32</v>
      </c>
      <c r="BA63" s="78">
        <f t="shared" si="65"/>
        <v>4.1552578013623997E-2</v>
      </c>
      <c r="BB63" s="83">
        <f t="shared" si="66"/>
        <v>1.0706142619778678</v>
      </c>
      <c r="BC63" s="84">
        <f t="shared" si="67"/>
        <v>6143.393029999992</v>
      </c>
      <c r="BD63" s="85">
        <f t="shared" si="68"/>
        <v>1.0240198407921162</v>
      </c>
      <c r="BE63" s="77">
        <f t="shared" si="69"/>
        <v>140.004899999999</v>
      </c>
      <c r="BF63" s="77">
        <f t="shared" si="70"/>
        <v>5656.1440000000002</v>
      </c>
      <c r="BG63" s="85">
        <f t="shared" si="71"/>
        <v>1.1451513247149361</v>
      </c>
      <c r="BH63" s="77">
        <f t="shared" si="72"/>
        <v>9307.8839999999982</v>
      </c>
      <c r="BI63" s="85">
        <f t="shared" si="73"/>
        <v>0.98790616943614884</v>
      </c>
      <c r="BJ63" s="86">
        <f t="shared" si="74"/>
        <v>-47.379999999999654</v>
      </c>
      <c r="BK63" s="87">
        <f t="shared" si="75"/>
        <v>-0.347880656485762</v>
      </c>
    </row>
    <row r="64" spans="1:63" x14ac:dyDescent="0.25">
      <c r="A64" s="60" t="s">
        <v>29</v>
      </c>
      <c r="B64" s="76">
        <v>41503.889950000004</v>
      </c>
      <c r="C64" s="63">
        <v>2613.9962999999998</v>
      </c>
      <c r="D64" s="62">
        <f t="shared" si="0"/>
        <v>6.2981959116340594E-2</v>
      </c>
      <c r="E64" s="63">
        <v>-6005.0349999999999</v>
      </c>
      <c r="F64" s="63">
        <v>26762.456999999999</v>
      </c>
      <c r="G64" s="85">
        <f t="shared" si="1"/>
        <v>0.64481804072439708</v>
      </c>
      <c r="H64" s="80">
        <v>1542.2539999999999</v>
      </c>
      <c r="I64" s="78">
        <f t="shared" si="42"/>
        <v>3.7159263911357779E-2</v>
      </c>
      <c r="J64" s="76">
        <v>43186.126560000004</v>
      </c>
      <c r="K64" s="63">
        <v>2453.6005</v>
      </c>
      <c r="L64" s="62">
        <f t="shared" si="3"/>
        <v>5.6814553548606088E-2</v>
      </c>
      <c r="M64" s="63">
        <v>-4384.5039999999999</v>
      </c>
      <c r="N64" s="63">
        <v>27429.437999999998</v>
      </c>
      <c r="O64" s="85">
        <f t="shared" si="4"/>
        <v>0.63514466762587085</v>
      </c>
      <c r="P64" s="63">
        <v>1570.674</v>
      </c>
      <c r="Q64" s="78">
        <f t="shared" si="43"/>
        <v>3.6369874427561996E-2</v>
      </c>
      <c r="R64" s="79">
        <f t="shared" si="44"/>
        <v>1.0405320227098376</v>
      </c>
      <c r="S64" s="80">
        <f t="shared" si="45"/>
        <v>1682.2366099999999</v>
      </c>
      <c r="T64" s="62">
        <f t="shared" si="46"/>
        <v>0.93863962240497445</v>
      </c>
      <c r="U64" s="63">
        <f t="shared" si="47"/>
        <v>-160.39579999999978</v>
      </c>
      <c r="V64" s="77">
        <f t="shared" si="48"/>
        <v>1620.5309999999999</v>
      </c>
      <c r="W64" s="62">
        <f t="shared" si="49"/>
        <v>1.024922263303403</v>
      </c>
      <c r="X64" s="63">
        <f t="shared" si="50"/>
        <v>666.98099999999977</v>
      </c>
      <c r="Y64" s="62">
        <f t="shared" si="51"/>
        <v>1.018427574186872</v>
      </c>
      <c r="Z64" s="81">
        <f t="shared" si="52"/>
        <v>28.420000000000073</v>
      </c>
      <c r="AA64" s="82">
        <f t="shared" si="53"/>
        <v>-7.8938948379578266E-2</v>
      </c>
      <c r="AB64" s="76">
        <v>45641.188000000002</v>
      </c>
      <c r="AC64" s="63">
        <v>2845.4017999999996</v>
      </c>
      <c r="AD64" s="62">
        <f t="shared" si="16"/>
        <v>6.2342851373632067E-2</v>
      </c>
      <c r="AE64" s="63">
        <v>-7501.2439999999997</v>
      </c>
      <c r="AF64" s="63">
        <v>30791.964</v>
      </c>
      <c r="AG64" s="85">
        <f t="shared" si="17"/>
        <v>0.67465299106587673</v>
      </c>
      <c r="AH64" s="63">
        <v>1651.655</v>
      </c>
      <c r="AI64" s="78">
        <f t="shared" si="54"/>
        <v>3.6187817898166892E-2</v>
      </c>
      <c r="AJ64" s="83">
        <f t="shared" si="55"/>
        <v>1.0568483824681312</v>
      </c>
      <c r="AK64" s="84">
        <f t="shared" si="56"/>
        <v>2455.0614399999977</v>
      </c>
      <c r="AL64" s="85">
        <f t="shared" si="57"/>
        <v>1.1596842273222554</v>
      </c>
      <c r="AM64" s="77">
        <f t="shared" si="58"/>
        <v>391.80129999999963</v>
      </c>
      <c r="AN64" s="77">
        <f t="shared" si="59"/>
        <v>-3116.74</v>
      </c>
      <c r="AO64" s="85">
        <f t="shared" si="60"/>
        <v>1.1225882207284015</v>
      </c>
      <c r="AP64" s="77">
        <f t="shared" si="61"/>
        <v>3362.5260000000017</v>
      </c>
      <c r="AQ64" s="85">
        <f t="shared" si="62"/>
        <v>1.0515581209086036</v>
      </c>
      <c r="AR64" s="86">
        <f t="shared" si="63"/>
        <v>80.980999999999995</v>
      </c>
      <c r="AS64" s="87">
        <f t="shared" si="64"/>
        <v>-1.8205652939510403E-2</v>
      </c>
      <c r="AT64" s="76">
        <v>55717.058509999995</v>
      </c>
      <c r="AU64" s="63">
        <v>3077.2172999999998</v>
      </c>
      <c r="AV64" s="62">
        <f t="shared" si="29"/>
        <v>5.5229356722909316E-2</v>
      </c>
      <c r="AW64" s="63">
        <v>-1226.962</v>
      </c>
      <c r="AX64" s="63">
        <v>39822.597999999998</v>
      </c>
      <c r="AY64" s="85">
        <f t="shared" si="30"/>
        <v>0.71472900876223955</v>
      </c>
      <c r="AZ64" s="63">
        <v>1723.877</v>
      </c>
      <c r="BA64" s="78">
        <f t="shared" si="65"/>
        <v>3.0939842233247142E-2</v>
      </c>
      <c r="BB64" s="83">
        <f t="shared" si="66"/>
        <v>1.2207626696745928</v>
      </c>
      <c r="BC64" s="84">
        <f t="shared" si="67"/>
        <v>10075.870509999993</v>
      </c>
      <c r="BD64" s="85">
        <f t="shared" si="68"/>
        <v>1.0814702162626031</v>
      </c>
      <c r="BE64" s="77">
        <f t="shared" si="69"/>
        <v>231.81550000000016</v>
      </c>
      <c r="BF64" s="77">
        <f t="shared" si="70"/>
        <v>6274.2819999999992</v>
      </c>
      <c r="BG64" s="85">
        <f t="shared" si="71"/>
        <v>1.2932789217342551</v>
      </c>
      <c r="BH64" s="77">
        <f t="shared" si="72"/>
        <v>9030.6339999999982</v>
      </c>
      <c r="BI64" s="85">
        <f t="shared" si="73"/>
        <v>1.0437270495351632</v>
      </c>
      <c r="BJ64" s="86">
        <f t="shared" si="74"/>
        <v>72.22199999999998</v>
      </c>
      <c r="BK64" s="87">
        <f t="shared" si="75"/>
        <v>-0.52479756649197495</v>
      </c>
    </row>
    <row r="65" spans="1:63" x14ac:dyDescent="0.25">
      <c r="A65" s="60" t="s">
        <v>28</v>
      </c>
      <c r="B65" s="76">
        <v>33611.738840000005</v>
      </c>
      <c r="C65" s="63">
        <v>7955.1954000000005</v>
      </c>
      <c r="D65" s="62">
        <f t="shared" si="0"/>
        <v>0.23667907923087977</v>
      </c>
      <c r="E65" s="63">
        <v>-2111.569</v>
      </c>
      <c r="F65" s="63">
        <v>15246.65</v>
      </c>
      <c r="G65" s="85">
        <f t="shared" si="1"/>
        <v>0.45361086710145332</v>
      </c>
      <c r="H65" s="80">
        <v>1100.0029999999999</v>
      </c>
      <c r="I65" s="78">
        <f t="shared" si="42"/>
        <v>3.2726750771100536E-2</v>
      </c>
      <c r="J65" s="76">
        <v>33788.951569999997</v>
      </c>
      <c r="K65" s="63">
        <v>7389.4754999999996</v>
      </c>
      <c r="L65" s="62">
        <f t="shared" si="3"/>
        <v>0.21869502179407221</v>
      </c>
      <c r="M65" s="63">
        <v>-3889.694</v>
      </c>
      <c r="N65" s="63">
        <v>16407.825000000001</v>
      </c>
      <c r="O65" s="85">
        <f t="shared" si="4"/>
        <v>0.48559733988810477</v>
      </c>
      <c r="P65" s="63">
        <v>1165.6600000000001</v>
      </c>
      <c r="Q65" s="78">
        <f t="shared" si="43"/>
        <v>3.4498258923042403E-2</v>
      </c>
      <c r="R65" s="79">
        <f t="shared" si="44"/>
        <v>1.0052723463919426</v>
      </c>
      <c r="S65" s="80">
        <f t="shared" si="45"/>
        <v>177.21272999999201</v>
      </c>
      <c r="T65" s="62">
        <f t="shared" si="46"/>
        <v>0.92888673733897209</v>
      </c>
      <c r="U65" s="63">
        <f t="shared" si="47"/>
        <v>-565.71990000000096</v>
      </c>
      <c r="V65" s="77">
        <f t="shared" si="48"/>
        <v>-1778.125</v>
      </c>
      <c r="W65" s="62">
        <f t="shared" si="49"/>
        <v>1.0761593530382085</v>
      </c>
      <c r="X65" s="63">
        <f t="shared" si="50"/>
        <v>1161.1750000000011</v>
      </c>
      <c r="Y65" s="62">
        <f t="shared" si="51"/>
        <v>1.0596880190326754</v>
      </c>
      <c r="Z65" s="81">
        <f t="shared" si="52"/>
        <v>65.657000000000153</v>
      </c>
      <c r="AA65" s="82">
        <f t="shared" si="53"/>
        <v>0.17715081519418668</v>
      </c>
      <c r="AB65" s="76">
        <v>34003.493109999996</v>
      </c>
      <c r="AC65" s="63">
        <v>7301.8685999999998</v>
      </c>
      <c r="AD65" s="62">
        <f t="shared" si="16"/>
        <v>0.21473877923008483</v>
      </c>
      <c r="AE65" s="63">
        <v>-4869.5169999999998</v>
      </c>
      <c r="AF65" s="63">
        <v>15637.504000000001</v>
      </c>
      <c r="AG65" s="85">
        <f t="shared" si="17"/>
        <v>0.45987934090810245</v>
      </c>
      <c r="AH65" s="63">
        <v>1152.875</v>
      </c>
      <c r="AI65" s="78">
        <f t="shared" si="54"/>
        <v>3.3904604926043733E-2</v>
      </c>
      <c r="AJ65" s="83">
        <f t="shared" si="55"/>
        <v>1.0063494583297601</v>
      </c>
      <c r="AK65" s="84">
        <f t="shared" si="56"/>
        <v>214.54153999999835</v>
      </c>
      <c r="AL65" s="85">
        <f t="shared" si="57"/>
        <v>0.98814436829785823</v>
      </c>
      <c r="AM65" s="77">
        <f t="shared" si="58"/>
        <v>-87.606899999999769</v>
      </c>
      <c r="AN65" s="77">
        <f t="shared" si="59"/>
        <v>-979.82299999999987</v>
      </c>
      <c r="AO65" s="85">
        <f t="shared" si="60"/>
        <v>0.95305160799801314</v>
      </c>
      <c r="AP65" s="77">
        <f t="shared" si="61"/>
        <v>-770.32099999999991</v>
      </c>
      <c r="AQ65" s="85">
        <f t="shared" si="62"/>
        <v>0.98903196472384736</v>
      </c>
      <c r="AR65" s="86">
        <f t="shared" si="63"/>
        <v>-12.785000000000082</v>
      </c>
      <c r="AS65" s="87">
        <f t="shared" si="64"/>
        <v>-5.9365399699867066E-2</v>
      </c>
      <c r="AT65" s="76">
        <v>37895.101340000001</v>
      </c>
      <c r="AU65" s="63">
        <v>8137.0834999999997</v>
      </c>
      <c r="AV65" s="62">
        <f t="shared" si="29"/>
        <v>0.21472652697225902</v>
      </c>
      <c r="AW65" s="63">
        <v>-2844.2759999999998</v>
      </c>
      <c r="AX65" s="63">
        <v>18110.050999999999</v>
      </c>
      <c r="AY65" s="85">
        <f t="shared" si="30"/>
        <v>0.47789952684158726</v>
      </c>
      <c r="AZ65" s="63">
        <v>1137.2260000000001</v>
      </c>
      <c r="BA65" s="78">
        <f t="shared" si="65"/>
        <v>3.0009841900055994E-2</v>
      </c>
      <c r="BB65" s="83">
        <f t="shared" si="66"/>
        <v>1.114447307440174</v>
      </c>
      <c r="BC65" s="84">
        <f t="shared" si="67"/>
        <v>3891.6082300000053</v>
      </c>
      <c r="BD65" s="85">
        <f t="shared" si="68"/>
        <v>1.1143837209012499</v>
      </c>
      <c r="BE65" s="77">
        <f t="shared" si="69"/>
        <v>835.21489999999994</v>
      </c>
      <c r="BF65" s="77">
        <f t="shared" si="70"/>
        <v>2025.241</v>
      </c>
      <c r="BG65" s="85">
        <f t="shared" si="71"/>
        <v>1.1581164743427084</v>
      </c>
      <c r="BH65" s="77">
        <f t="shared" si="72"/>
        <v>2472.5469999999987</v>
      </c>
      <c r="BI65" s="85">
        <f t="shared" si="73"/>
        <v>0.98642610864143998</v>
      </c>
      <c r="BJ65" s="86">
        <f t="shared" si="74"/>
        <v>-15.648999999999887</v>
      </c>
      <c r="BK65" s="87">
        <f t="shared" si="75"/>
        <v>-0.38947630259877386</v>
      </c>
    </row>
    <row r="66" spans="1:63" x14ac:dyDescent="0.25">
      <c r="A66" s="60" t="s">
        <v>27</v>
      </c>
      <c r="B66" s="76">
        <v>206271.74319000001</v>
      </c>
      <c r="C66" s="63">
        <v>184.3843</v>
      </c>
      <c r="D66" s="62">
        <f t="shared" si="0"/>
        <v>8.9389024957316058E-4</v>
      </c>
      <c r="E66" s="63">
        <v>-26354.298999999999</v>
      </c>
      <c r="F66" s="63">
        <v>161923.59700000001</v>
      </c>
      <c r="G66" s="85">
        <f t="shared" si="1"/>
        <v>0.78500135062537257</v>
      </c>
      <c r="H66" s="80">
        <v>8363.9140000000007</v>
      </c>
      <c r="I66" s="78">
        <f t="shared" si="42"/>
        <v>4.0548035667182361E-2</v>
      </c>
      <c r="J66" s="76">
        <v>210703.02265</v>
      </c>
      <c r="K66" s="63">
        <v>110.57899999999999</v>
      </c>
      <c r="L66" s="62">
        <f t="shared" si="3"/>
        <v>5.248097469568977E-4</v>
      </c>
      <c r="M66" s="63">
        <v>-21944.995999999999</v>
      </c>
      <c r="N66" s="63">
        <v>164566.40400000001</v>
      </c>
      <c r="O66" s="85">
        <f t="shared" si="4"/>
        <v>0.78103485147131568</v>
      </c>
      <c r="P66" s="63">
        <v>7776.6570000000002</v>
      </c>
      <c r="Q66" s="78">
        <f t="shared" si="43"/>
        <v>3.690814162128965E-2</v>
      </c>
      <c r="R66" s="79">
        <f t="shared" si="44"/>
        <v>1.021482726579366</v>
      </c>
      <c r="S66" s="80">
        <f t="shared" si="45"/>
        <v>4431.2794599999906</v>
      </c>
      <c r="T66" s="62">
        <f t="shared" si="46"/>
        <v>0.59972025817816377</v>
      </c>
      <c r="U66" s="63">
        <f t="shared" si="47"/>
        <v>-73.805300000000003</v>
      </c>
      <c r="V66" s="77">
        <f t="shared" si="48"/>
        <v>4409.3029999999999</v>
      </c>
      <c r="W66" s="62">
        <f t="shared" si="49"/>
        <v>1.0163213209746076</v>
      </c>
      <c r="X66" s="63">
        <f t="shared" si="50"/>
        <v>2642.8070000000007</v>
      </c>
      <c r="Y66" s="62">
        <f t="shared" si="51"/>
        <v>0.92978681990273926</v>
      </c>
      <c r="Z66" s="81">
        <f t="shared" si="52"/>
        <v>-587.25700000000052</v>
      </c>
      <c r="AA66" s="82">
        <f t="shared" si="53"/>
        <v>-0.36398940458927109</v>
      </c>
      <c r="AB66" s="76">
        <v>222097.75912</v>
      </c>
      <c r="AC66" s="63">
        <v>0</v>
      </c>
      <c r="AD66" s="62">
        <f t="shared" si="16"/>
        <v>0</v>
      </c>
      <c r="AE66" s="63">
        <v>-17545.285</v>
      </c>
      <c r="AF66" s="63">
        <v>174988.53200000001</v>
      </c>
      <c r="AG66" s="85">
        <f t="shared" si="17"/>
        <v>0.78788967837110524</v>
      </c>
      <c r="AH66" s="63">
        <v>7720.96</v>
      </c>
      <c r="AI66" s="78">
        <f t="shared" si="54"/>
        <v>3.4763790641527119E-2</v>
      </c>
      <c r="AJ66" s="83">
        <f t="shared" si="55"/>
        <v>1.054079606104787</v>
      </c>
      <c r="AK66" s="84">
        <f t="shared" si="56"/>
        <v>11394.736470000003</v>
      </c>
      <c r="AL66" s="85">
        <f t="shared" si="57"/>
        <v>0</v>
      </c>
      <c r="AM66" s="77">
        <f t="shared" si="58"/>
        <v>-110.57899999999999</v>
      </c>
      <c r="AN66" s="77">
        <f t="shared" si="59"/>
        <v>4399.7109999999993</v>
      </c>
      <c r="AO66" s="85">
        <f t="shared" si="60"/>
        <v>1.063330836347375</v>
      </c>
      <c r="AP66" s="77">
        <f t="shared" si="61"/>
        <v>10422.127999999997</v>
      </c>
      <c r="AQ66" s="85">
        <f t="shared" si="62"/>
        <v>0.99283792508786228</v>
      </c>
      <c r="AR66" s="86">
        <f t="shared" si="63"/>
        <v>-55.697000000000116</v>
      </c>
      <c r="AS66" s="87">
        <f t="shared" si="64"/>
        <v>-0.21443509797625313</v>
      </c>
      <c r="AT66" s="76">
        <v>242877.62000999998</v>
      </c>
      <c r="AU66" s="63">
        <v>0</v>
      </c>
      <c r="AV66" s="62">
        <f t="shared" si="29"/>
        <v>0</v>
      </c>
      <c r="AW66" s="63">
        <v>-4613.3490000000002</v>
      </c>
      <c r="AX66" s="63">
        <v>191327.23300000001</v>
      </c>
      <c r="AY66" s="85">
        <f t="shared" si="30"/>
        <v>0.78775159684174489</v>
      </c>
      <c r="AZ66" s="63">
        <v>7496.0159999999996</v>
      </c>
      <c r="BA66" s="78">
        <f t="shared" si="65"/>
        <v>3.0863345909315838E-2</v>
      </c>
      <c r="BB66" s="83">
        <f t="shared" si="66"/>
        <v>1.0935617764552616</v>
      </c>
      <c r="BC66" s="84">
        <f t="shared" si="67"/>
        <v>20779.860889999982</v>
      </c>
      <c r="BD66" s="90" t="e">
        <f t="shared" si="68"/>
        <v>#DIV/0!</v>
      </c>
      <c r="BE66" s="77">
        <f t="shared" si="69"/>
        <v>0</v>
      </c>
      <c r="BF66" s="77">
        <f t="shared" si="70"/>
        <v>12931.936</v>
      </c>
      <c r="BG66" s="85">
        <f t="shared" si="71"/>
        <v>1.0933701243919229</v>
      </c>
      <c r="BH66" s="77">
        <f t="shared" si="72"/>
        <v>16338.701000000001</v>
      </c>
      <c r="BI66" s="85">
        <f t="shared" si="73"/>
        <v>0.97086579907161796</v>
      </c>
      <c r="BJ66" s="86">
        <f t="shared" si="74"/>
        <v>-224.94400000000041</v>
      </c>
      <c r="BK66" s="87">
        <f t="shared" si="75"/>
        <v>-0.39004447322112806</v>
      </c>
    </row>
    <row r="67" spans="1:63" x14ac:dyDescent="0.25">
      <c r="A67" s="60" t="s">
        <v>26</v>
      </c>
      <c r="B67" s="76">
        <v>127514.08343000001</v>
      </c>
      <c r="C67" s="63">
        <v>0</v>
      </c>
      <c r="D67" s="62">
        <f t="shared" si="0"/>
        <v>0</v>
      </c>
      <c r="E67" s="63">
        <v>-32706.683000000001</v>
      </c>
      <c r="F67" s="63">
        <v>70555.058999999994</v>
      </c>
      <c r="G67" s="85">
        <f t="shared" si="1"/>
        <v>0.55331189388764124</v>
      </c>
      <c r="H67" s="80">
        <v>1835.6020000000001</v>
      </c>
      <c r="I67" s="78">
        <f t="shared" si="42"/>
        <v>1.4395288352660043E-2</v>
      </c>
      <c r="J67" s="76">
        <v>160225.15753999999</v>
      </c>
      <c r="K67" s="63">
        <v>0</v>
      </c>
      <c r="L67" s="62">
        <f t="shared" si="3"/>
        <v>0</v>
      </c>
      <c r="M67" s="63">
        <v>6990.4790000000003</v>
      </c>
      <c r="N67" s="63">
        <v>87561.561000000002</v>
      </c>
      <c r="O67" s="85">
        <f t="shared" si="4"/>
        <v>0.54649071559277684</v>
      </c>
      <c r="P67" s="63">
        <v>1940.2460000000001</v>
      </c>
      <c r="Q67" s="78">
        <f t="shared" si="43"/>
        <v>1.2109496597097247E-2</v>
      </c>
      <c r="R67" s="79">
        <f t="shared" si="44"/>
        <v>1.2565291082373424</v>
      </c>
      <c r="S67" s="80">
        <f t="shared" si="45"/>
        <v>32711.074109999972</v>
      </c>
      <c r="T67" s="90" t="e">
        <f t="shared" si="46"/>
        <v>#DIV/0!</v>
      </c>
      <c r="U67" s="63">
        <f t="shared" si="47"/>
        <v>0</v>
      </c>
      <c r="V67" s="77">
        <f t="shared" si="48"/>
        <v>39697.162000000004</v>
      </c>
      <c r="W67" s="62">
        <f t="shared" si="49"/>
        <v>1.241038732601726</v>
      </c>
      <c r="X67" s="63">
        <f t="shared" si="50"/>
        <v>17006.502000000008</v>
      </c>
      <c r="Y67" s="62">
        <f t="shared" si="51"/>
        <v>1.05700800064502</v>
      </c>
      <c r="Z67" s="81">
        <f t="shared" si="52"/>
        <v>104.64400000000001</v>
      </c>
      <c r="AA67" s="82">
        <f t="shared" si="53"/>
        <v>-0.22857917555627952</v>
      </c>
      <c r="AB67" s="76">
        <v>151490.94454</v>
      </c>
      <c r="AC67" s="63">
        <v>0</v>
      </c>
      <c r="AD67" s="62">
        <f t="shared" si="16"/>
        <v>0</v>
      </c>
      <c r="AE67" s="63">
        <v>11788.44</v>
      </c>
      <c r="AF67" s="63">
        <v>77366.445999999996</v>
      </c>
      <c r="AG67" s="85">
        <f t="shared" si="17"/>
        <v>0.51070013613633514</v>
      </c>
      <c r="AH67" s="63">
        <v>2022.107</v>
      </c>
      <c r="AI67" s="78">
        <f t="shared" si="54"/>
        <v>1.3348038763241577E-2</v>
      </c>
      <c r="AJ67" s="83">
        <f t="shared" si="55"/>
        <v>0.94548788009261586</v>
      </c>
      <c r="AK67" s="84">
        <f t="shared" si="56"/>
        <v>-8734.2129999999888</v>
      </c>
      <c r="AL67" s="90" t="e">
        <f t="shared" si="57"/>
        <v>#DIV/0!</v>
      </c>
      <c r="AM67" s="77">
        <f t="shared" si="58"/>
        <v>0</v>
      </c>
      <c r="AN67" s="77">
        <f t="shared" si="59"/>
        <v>4797.9610000000002</v>
      </c>
      <c r="AO67" s="85">
        <f t="shared" si="60"/>
        <v>0.88356631741638314</v>
      </c>
      <c r="AP67" s="77">
        <f t="shared" si="61"/>
        <v>-10195.115000000005</v>
      </c>
      <c r="AQ67" s="85">
        <f t="shared" si="62"/>
        <v>1.0421910417544991</v>
      </c>
      <c r="AR67" s="86">
        <f t="shared" si="63"/>
        <v>81.860999999999876</v>
      </c>
      <c r="AS67" s="87">
        <f t="shared" si="64"/>
        <v>0.12385421661443297</v>
      </c>
      <c r="AT67" s="76">
        <v>142508.10837999999</v>
      </c>
      <c r="AU67" s="63">
        <v>0</v>
      </c>
      <c r="AV67" s="62">
        <f t="shared" si="29"/>
        <v>0</v>
      </c>
      <c r="AW67" s="63">
        <v>4447.0060000000003</v>
      </c>
      <c r="AX67" s="63">
        <v>76137.710999999996</v>
      </c>
      <c r="AY67" s="85">
        <f t="shared" si="30"/>
        <v>0.53426932590374199</v>
      </c>
      <c r="AZ67" s="63">
        <v>2196.59</v>
      </c>
      <c r="BA67" s="78">
        <f t="shared" si="65"/>
        <v>1.5413789607976272E-2</v>
      </c>
      <c r="BB67" s="83">
        <f t="shared" si="66"/>
        <v>0.94070380782642649</v>
      </c>
      <c r="BC67" s="84">
        <f t="shared" si="67"/>
        <v>-8982.8361600000062</v>
      </c>
      <c r="BD67" s="90" t="e">
        <f t="shared" si="68"/>
        <v>#DIV/0!</v>
      </c>
      <c r="BE67" s="77">
        <f t="shared" si="69"/>
        <v>0</v>
      </c>
      <c r="BF67" s="77">
        <f t="shared" si="70"/>
        <v>-7341.4340000000002</v>
      </c>
      <c r="BG67" s="85">
        <f t="shared" si="71"/>
        <v>0.98411798572213072</v>
      </c>
      <c r="BH67" s="77">
        <f t="shared" si="72"/>
        <v>-1228.7350000000006</v>
      </c>
      <c r="BI67" s="85">
        <f t="shared" si="73"/>
        <v>1.0862877187013349</v>
      </c>
      <c r="BJ67" s="86">
        <f t="shared" si="74"/>
        <v>174.48300000000017</v>
      </c>
      <c r="BK67" s="87">
        <f t="shared" si="75"/>
        <v>0.20657508447346953</v>
      </c>
    </row>
    <row r="68" spans="1:63" x14ac:dyDescent="0.25">
      <c r="A68" s="60" t="s">
        <v>25</v>
      </c>
      <c r="B68" s="76">
        <v>132100.63995000001</v>
      </c>
      <c r="C68" s="63">
        <v>2125.1596</v>
      </c>
      <c r="D68" s="62">
        <f t="shared" si="0"/>
        <v>1.6087428500000993E-2</v>
      </c>
      <c r="E68" s="63">
        <v>-11779.388000000001</v>
      </c>
      <c r="F68" s="63">
        <v>96009.894</v>
      </c>
      <c r="G68" s="85">
        <f t="shared" si="1"/>
        <v>0.72679355706633719</v>
      </c>
      <c r="H68" s="80">
        <v>7165.9219999999996</v>
      </c>
      <c r="I68" s="78">
        <f t="shared" si="42"/>
        <v>5.4245929487641356E-2</v>
      </c>
      <c r="J68" s="76">
        <v>142491.44896000001</v>
      </c>
      <c r="K68" s="63">
        <v>4033.3833</v>
      </c>
      <c r="L68" s="62">
        <f t="shared" si="3"/>
        <v>2.8306142785678636E-2</v>
      </c>
      <c r="M68" s="63">
        <v>-4072.5039999999999</v>
      </c>
      <c r="N68" s="63">
        <v>102912.179</v>
      </c>
      <c r="O68" s="85">
        <f t="shared" si="4"/>
        <v>0.72223406913975141</v>
      </c>
      <c r="P68" s="63">
        <v>7329.0309999999999</v>
      </c>
      <c r="Q68" s="95">
        <f t="shared" si="43"/>
        <v>5.1434882959590054E-2</v>
      </c>
      <c r="R68" s="79">
        <f t="shared" si="44"/>
        <v>1.0786582791266788</v>
      </c>
      <c r="S68" s="80">
        <f t="shared" si="45"/>
        <v>10390.809009999997</v>
      </c>
      <c r="T68" s="62">
        <f t="shared" si="46"/>
        <v>1.8979201844416769</v>
      </c>
      <c r="U68" s="63">
        <f t="shared" si="47"/>
        <v>1908.2237</v>
      </c>
      <c r="V68" s="77">
        <f t="shared" si="48"/>
        <v>7706.8840000000009</v>
      </c>
      <c r="W68" s="62">
        <f t="shared" si="49"/>
        <v>1.0718913927766653</v>
      </c>
      <c r="X68" s="63">
        <f t="shared" si="50"/>
        <v>6902.2850000000035</v>
      </c>
      <c r="Y68" s="62">
        <f t="shared" si="51"/>
        <v>1.0227617604545514</v>
      </c>
      <c r="Z68" s="81">
        <f t="shared" si="52"/>
        <v>163.10900000000038</v>
      </c>
      <c r="AA68" s="82">
        <f t="shared" si="53"/>
        <v>-0.2811046528051302</v>
      </c>
      <c r="AB68" s="76">
        <v>153518.98858999999</v>
      </c>
      <c r="AC68" s="63">
        <v>5182.2910000000002</v>
      </c>
      <c r="AD68" s="62">
        <f t="shared" si="16"/>
        <v>3.3756677578434535E-2</v>
      </c>
      <c r="AE68" s="63">
        <v>-2541.7080000000001</v>
      </c>
      <c r="AF68" s="63">
        <v>112656.711</v>
      </c>
      <c r="AG68" s="85">
        <f t="shared" si="17"/>
        <v>0.73382916364092232</v>
      </c>
      <c r="AH68" s="63">
        <v>6975.3990000000003</v>
      </c>
      <c r="AI68" s="78">
        <f t="shared" si="54"/>
        <v>4.5436718050749114E-2</v>
      </c>
      <c r="AJ68" s="83">
        <f t="shared" si="55"/>
        <v>1.0773908870355835</v>
      </c>
      <c r="AK68" s="84">
        <f t="shared" si="56"/>
        <v>11027.539629999985</v>
      </c>
      <c r="AL68" s="85">
        <f t="shared" si="57"/>
        <v>1.2848496199208244</v>
      </c>
      <c r="AM68" s="77">
        <f t="shared" si="58"/>
        <v>1148.9077000000002</v>
      </c>
      <c r="AN68" s="77">
        <f t="shared" si="59"/>
        <v>1530.7959999999998</v>
      </c>
      <c r="AO68" s="85">
        <f t="shared" si="60"/>
        <v>1.0946878405907623</v>
      </c>
      <c r="AP68" s="77">
        <f t="shared" si="61"/>
        <v>9744.531999999992</v>
      </c>
      <c r="AQ68" s="85">
        <f t="shared" si="62"/>
        <v>0.95174914664708066</v>
      </c>
      <c r="AR68" s="86">
        <f t="shared" si="63"/>
        <v>-353.63199999999961</v>
      </c>
      <c r="AS68" s="87">
        <f t="shared" si="64"/>
        <v>-0.59981649088409406</v>
      </c>
      <c r="AT68" s="76">
        <v>163000.65613999998</v>
      </c>
      <c r="AU68" s="63">
        <v>5891.6459000000004</v>
      </c>
      <c r="AV68" s="62">
        <f t="shared" si="29"/>
        <v>3.6144921373443502E-2</v>
      </c>
      <c r="AW68" s="63">
        <v>352.3</v>
      </c>
      <c r="AX68" s="63">
        <v>122107.76300000001</v>
      </c>
      <c r="AY68" s="85">
        <f t="shared" si="30"/>
        <v>0.74912436484379918</v>
      </c>
      <c r="AZ68" s="63">
        <v>7631.6329999999998</v>
      </c>
      <c r="BA68" s="78">
        <f t="shared" si="65"/>
        <v>4.6819645888083114E-2</v>
      </c>
      <c r="BB68" s="83">
        <f t="shared" si="66"/>
        <v>1.0617621809333468</v>
      </c>
      <c r="BC68" s="84">
        <f t="shared" si="67"/>
        <v>9481.6675499999837</v>
      </c>
      <c r="BD68" s="85">
        <f t="shared" si="68"/>
        <v>1.1368805611263435</v>
      </c>
      <c r="BE68" s="77">
        <f t="shared" si="69"/>
        <v>709.35490000000027</v>
      </c>
      <c r="BF68" s="77">
        <f t="shared" si="70"/>
        <v>2894.0080000000003</v>
      </c>
      <c r="BG68" s="85">
        <f t="shared" si="71"/>
        <v>1.0838924899911202</v>
      </c>
      <c r="BH68" s="77">
        <f t="shared" si="72"/>
        <v>9451.0520000000106</v>
      </c>
      <c r="BI68" s="85">
        <f t="shared" si="73"/>
        <v>1.094078345912542</v>
      </c>
      <c r="BJ68" s="86">
        <f t="shared" si="74"/>
        <v>656.23399999999947</v>
      </c>
      <c r="BK68" s="87">
        <f t="shared" si="75"/>
        <v>0.13829278373339998</v>
      </c>
    </row>
    <row r="69" spans="1:63" x14ac:dyDescent="0.25">
      <c r="A69" s="60" t="s">
        <v>24</v>
      </c>
      <c r="B69" s="76">
        <v>193853.33981</v>
      </c>
      <c r="C69" s="63">
        <v>0</v>
      </c>
      <c r="D69" s="62">
        <f t="shared" si="0"/>
        <v>0</v>
      </c>
      <c r="E69" s="63">
        <v>-36697.188000000002</v>
      </c>
      <c r="F69" s="63">
        <v>205349.49</v>
      </c>
      <c r="G69" s="85">
        <f t="shared" si="1"/>
        <v>1.0593033382931014</v>
      </c>
      <c r="H69" s="80">
        <v>2479.6320000000001</v>
      </c>
      <c r="I69" s="78">
        <f t="shared" si="42"/>
        <v>1.2791278202533642E-2</v>
      </c>
      <c r="J69" s="76">
        <v>246446.90525871</v>
      </c>
      <c r="K69" s="63">
        <v>0</v>
      </c>
      <c r="L69" s="62">
        <f t="shared" si="3"/>
        <v>0</v>
      </c>
      <c r="M69" s="63">
        <v>7594.1850000000004</v>
      </c>
      <c r="N69" s="63">
        <v>264739.19300000003</v>
      </c>
      <c r="O69" s="85">
        <f t="shared" si="4"/>
        <v>1.0742240513107175</v>
      </c>
      <c r="P69" s="63">
        <v>2606.7930000000001</v>
      </c>
      <c r="Q69" s="78">
        <f t="shared" si="43"/>
        <v>1.0577503488077865E-2</v>
      </c>
      <c r="R69" s="79">
        <f t="shared" si="44"/>
        <v>1.2713059548020071</v>
      </c>
      <c r="S69" s="80">
        <f t="shared" si="45"/>
        <v>52593.565448709996</v>
      </c>
      <c r="T69" s="90" t="e">
        <f t="shared" si="46"/>
        <v>#DIV/0!</v>
      </c>
      <c r="U69" s="63">
        <f t="shared" si="47"/>
        <v>0</v>
      </c>
      <c r="V69" s="77">
        <f t="shared" si="48"/>
        <v>44291.373</v>
      </c>
      <c r="W69" s="62">
        <f t="shared" si="49"/>
        <v>1.2892128098297202</v>
      </c>
      <c r="X69" s="63">
        <f t="shared" si="50"/>
        <v>59389.703000000038</v>
      </c>
      <c r="Y69" s="62">
        <f t="shared" si="51"/>
        <v>1.0512822063919163</v>
      </c>
      <c r="Z69" s="81">
        <f t="shared" si="52"/>
        <v>127.16100000000006</v>
      </c>
      <c r="AA69" s="82">
        <f t="shared" si="53"/>
        <v>-0.22137747144557773</v>
      </c>
      <c r="AB69" s="76">
        <v>275321.06771815999</v>
      </c>
      <c r="AC69" s="63">
        <v>0</v>
      </c>
      <c r="AD69" s="62">
        <f t="shared" si="16"/>
        <v>0</v>
      </c>
      <c r="AE69" s="63">
        <v>7266.9279999999999</v>
      </c>
      <c r="AF69" s="63">
        <v>290249.842</v>
      </c>
      <c r="AG69" s="85">
        <f t="shared" si="17"/>
        <v>1.0542231453828381</v>
      </c>
      <c r="AH69" s="63">
        <v>2952.9789999999998</v>
      </c>
      <c r="AI69" s="78">
        <f t="shared" si="54"/>
        <v>1.0725583132718701E-2</v>
      </c>
      <c r="AJ69" s="83">
        <f t="shared" si="55"/>
        <v>1.117161797707052</v>
      </c>
      <c r="AK69" s="84">
        <f t="shared" si="56"/>
        <v>28874.162459449988</v>
      </c>
      <c r="AL69" s="90" t="e">
        <f t="shared" si="57"/>
        <v>#DIV/0!</v>
      </c>
      <c r="AM69" s="77">
        <f t="shared" si="58"/>
        <v>0</v>
      </c>
      <c r="AN69" s="77">
        <f t="shared" si="59"/>
        <v>-327.25700000000052</v>
      </c>
      <c r="AO69" s="85">
        <f t="shared" si="60"/>
        <v>1.0963614367442753</v>
      </c>
      <c r="AP69" s="77">
        <f t="shared" si="61"/>
        <v>25510.648999999976</v>
      </c>
      <c r="AQ69" s="85">
        <f t="shared" si="62"/>
        <v>1.1328014921015974</v>
      </c>
      <c r="AR69" s="86">
        <f t="shared" si="63"/>
        <v>346.18599999999969</v>
      </c>
      <c r="AS69" s="87">
        <f t="shared" si="64"/>
        <v>1.4807964464083612E-2</v>
      </c>
      <c r="AT69" s="76">
        <v>245789.95183000001</v>
      </c>
      <c r="AU69" s="63">
        <v>0</v>
      </c>
      <c r="AV69" s="62">
        <f t="shared" si="29"/>
        <v>0</v>
      </c>
      <c r="AW69" s="63">
        <v>-9115.0329999999994</v>
      </c>
      <c r="AX69" s="63">
        <v>255468.30799999999</v>
      </c>
      <c r="AY69" s="85">
        <f t="shared" si="30"/>
        <v>1.0393765330842084</v>
      </c>
      <c r="AZ69" s="63">
        <v>3191.3229999999999</v>
      </c>
      <c r="BA69" s="78">
        <f t="shared" si="65"/>
        <v>1.2983944120739607E-2</v>
      </c>
      <c r="BB69" s="83">
        <f t="shared" si="66"/>
        <v>0.89273935288384709</v>
      </c>
      <c r="BC69" s="84">
        <f t="shared" si="67"/>
        <v>-29531.115888159984</v>
      </c>
      <c r="BD69" s="90" t="e">
        <f t="shared" si="68"/>
        <v>#DIV/0!</v>
      </c>
      <c r="BE69" s="77">
        <f t="shared" si="69"/>
        <v>0</v>
      </c>
      <c r="BF69" s="77">
        <f t="shared" si="70"/>
        <v>-16381.960999999999</v>
      </c>
      <c r="BG69" s="85">
        <f t="shared" si="71"/>
        <v>0.88016691495735588</v>
      </c>
      <c r="BH69" s="77">
        <f t="shared" si="72"/>
        <v>-34781.534000000014</v>
      </c>
      <c r="BI69" s="85">
        <f t="shared" si="73"/>
        <v>1.0807130697509193</v>
      </c>
      <c r="BJ69" s="86">
        <f t="shared" si="74"/>
        <v>238.34400000000005</v>
      </c>
      <c r="BK69" s="87">
        <f t="shared" si="75"/>
        <v>0.22583609880209055</v>
      </c>
    </row>
    <row r="70" spans="1:63" x14ac:dyDescent="0.25">
      <c r="A70" s="60" t="s">
        <v>23</v>
      </c>
      <c r="B70" s="76">
        <v>138996.25633999999</v>
      </c>
      <c r="C70" s="63">
        <v>0</v>
      </c>
      <c r="D70" s="62">
        <f t="shared" si="0"/>
        <v>0</v>
      </c>
      <c r="E70" s="63">
        <v>-19869.607</v>
      </c>
      <c r="F70" s="63">
        <v>118427.27099999999</v>
      </c>
      <c r="G70" s="85">
        <f t="shared" si="1"/>
        <v>0.85201770262296839</v>
      </c>
      <c r="H70" s="80">
        <v>512.02300000000002</v>
      </c>
      <c r="I70" s="78">
        <f t="shared" si="42"/>
        <v>3.6837179178951119E-3</v>
      </c>
      <c r="J70" s="76">
        <v>161682.51349000001</v>
      </c>
      <c r="K70" s="63">
        <v>0</v>
      </c>
      <c r="L70" s="62">
        <f t="shared" si="3"/>
        <v>0</v>
      </c>
      <c r="M70" s="63">
        <v>2040.0609999999999</v>
      </c>
      <c r="N70" s="63">
        <v>138207.334</v>
      </c>
      <c r="O70" s="85">
        <f t="shared" si="4"/>
        <v>0.85480693624018944</v>
      </c>
      <c r="P70" s="63">
        <v>567.03700000000003</v>
      </c>
      <c r="Q70" s="78">
        <f t="shared" si="43"/>
        <v>3.5071015891589971E-3</v>
      </c>
      <c r="R70" s="79">
        <f t="shared" si="44"/>
        <v>1.1632148789281558</v>
      </c>
      <c r="S70" s="80">
        <f t="shared" si="45"/>
        <v>22686.257150000019</v>
      </c>
      <c r="T70" s="90" t="e">
        <f t="shared" si="46"/>
        <v>#DIV/0!</v>
      </c>
      <c r="U70" s="63">
        <f t="shared" si="47"/>
        <v>0</v>
      </c>
      <c r="V70" s="77">
        <f t="shared" si="48"/>
        <v>21909.668000000001</v>
      </c>
      <c r="W70" s="62">
        <f t="shared" si="49"/>
        <v>1.1670228726287208</v>
      </c>
      <c r="X70" s="63">
        <f t="shared" si="50"/>
        <v>19780.063000000009</v>
      </c>
      <c r="Y70" s="62">
        <f t="shared" si="51"/>
        <v>1.1074443921464465</v>
      </c>
      <c r="Z70" s="81">
        <f t="shared" si="52"/>
        <v>55.01400000000001</v>
      </c>
      <c r="AA70" s="82">
        <f t="shared" si="53"/>
        <v>-1.7661632873611482E-2</v>
      </c>
      <c r="AB70" s="76">
        <v>137650.15771999999</v>
      </c>
      <c r="AC70" s="63">
        <v>0</v>
      </c>
      <c r="AD70" s="62">
        <f t="shared" si="16"/>
        <v>0</v>
      </c>
      <c r="AE70" s="63">
        <v>-876.654</v>
      </c>
      <c r="AF70" s="63">
        <v>135348.19099999999</v>
      </c>
      <c r="AG70" s="85">
        <f t="shared" si="17"/>
        <v>0.9832766866516599</v>
      </c>
      <c r="AH70" s="63">
        <v>664.83199999999999</v>
      </c>
      <c r="AI70" s="78">
        <f t="shared" si="54"/>
        <v>4.8298673318803087E-3</v>
      </c>
      <c r="AJ70" s="83">
        <f t="shared" si="55"/>
        <v>0.85136082281720338</v>
      </c>
      <c r="AK70" s="84">
        <f t="shared" si="56"/>
        <v>-24032.355770000024</v>
      </c>
      <c r="AL70" s="90" t="e">
        <f t="shared" si="57"/>
        <v>#DIV/0!</v>
      </c>
      <c r="AM70" s="77">
        <f t="shared" si="58"/>
        <v>0</v>
      </c>
      <c r="AN70" s="77">
        <f t="shared" si="59"/>
        <v>-2916.7150000000001</v>
      </c>
      <c r="AO70" s="85">
        <f t="shared" si="60"/>
        <v>0.97931265355281361</v>
      </c>
      <c r="AP70" s="77">
        <f t="shared" si="61"/>
        <v>-2859.1430000000109</v>
      </c>
      <c r="AQ70" s="85">
        <f t="shared" si="62"/>
        <v>1.1724666997038993</v>
      </c>
      <c r="AR70" s="86">
        <f t="shared" si="63"/>
        <v>97.794999999999959</v>
      </c>
      <c r="AS70" s="87">
        <f t="shared" si="64"/>
        <v>0.13227657427213116</v>
      </c>
      <c r="AT70" s="76">
        <v>155155.77466999998</v>
      </c>
      <c r="AU70" s="63">
        <v>0</v>
      </c>
      <c r="AV70" s="62">
        <f t="shared" si="29"/>
        <v>0</v>
      </c>
      <c r="AW70" s="63">
        <v>-326.548</v>
      </c>
      <c r="AX70" s="63">
        <v>158037.625</v>
      </c>
      <c r="AY70" s="85">
        <f t="shared" si="30"/>
        <v>1.0185739160281297</v>
      </c>
      <c r="AZ70" s="63">
        <v>631.75599999999997</v>
      </c>
      <c r="BA70" s="78">
        <f t="shared" si="65"/>
        <v>4.0717530581357896E-3</v>
      </c>
      <c r="BB70" s="83">
        <f t="shared" si="66"/>
        <v>1.1271746959099671</v>
      </c>
      <c r="BC70" s="84">
        <f t="shared" si="67"/>
        <v>17505.616949999996</v>
      </c>
      <c r="BD70" s="90" t="e">
        <f t="shared" si="68"/>
        <v>#DIV/0!</v>
      </c>
      <c r="BE70" s="77">
        <f t="shared" si="69"/>
        <v>0</v>
      </c>
      <c r="BF70" s="77">
        <f t="shared" si="70"/>
        <v>550.10599999999999</v>
      </c>
      <c r="BG70" s="85">
        <f t="shared" si="71"/>
        <v>1.167637512052156</v>
      </c>
      <c r="BH70" s="77">
        <f t="shared" si="72"/>
        <v>22689.434000000008</v>
      </c>
      <c r="BI70" s="85">
        <f t="shared" si="73"/>
        <v>0.95024908548324982</v>
      </c>
      <c r="BJ70" s="86">
        <f t="shared" si="74"/>
        <v>-33.076000000000022</v>
      </c>
      <c r="BK70" s="87">
        <f t="shared" si="75"/>
        <v>-7.5811427374451901E-2</v>
      </c>
    </row>
    <row r="71" spans="1:63" x14ac:dyDescent="0.25">
      <c r="A71" s="60" t="s">
        <v>22</v>
      </c>
      <c r="B71" s="76">
        <v>15757.508250000001</v>
      </c>
      <c r="C71" s="63">
        <v>7253.7038000000002</v>
      </c>
      <c r="D71" s="62">
        <f t="shared" si="0"/>
        <v>0.46033317482159652</v>
      </c>
      <c r="E71" s="63">
        <v>900.553</v>
      </c>
      <c r="F71" s="63">
        <v>3255.8150000000001</v>
      </c>
      <c r="G71" s="85">
        <f t="shared" si="1"/>
        <v>0.20661991403367977</v>
      </c>
      <c r="H71" s="80">
        <v>205.03800000000001</v>
      </c>
      <c r="I71" s="78">
        <f t="shared" si="42"/>
        <v>1.3012082668590701E-2</v>
      </c>
      <c r="J71" s="76">
        <v>19965.04898</v>
      </c>
      <c r="K71" s="63">
        <v>7543.2214000000004</v>
      </c>
      <c r="L71" s="62">
        <f t="shared" si="3"/>
        <v>0.37782133204663948</v>
      </c>
      <c r="M71" s="63">
        <v>229.68199999999999</v>
      </c>
      <c r="N71" s="63">
        <v>3498.607</v>
      </c>
      <c r="O71" s="85">
        <f t="shared" si="4"/>
        <v>0.17523658486912463</v>
      </c>
      <c r="P71" s="63">
        <v>211.84100000000001</v>
      </c>
      <c r="Q71" s="78">
        <f t="shared" si="43"/>
        <v>1.0610592551624184E-2</v>
      </c>
      <c r="R71" s="79">
        <f t="shared" si="44"/>
        <v>1.2670181518070915</v>
      </c>
      <c r="S71" s="80">
        <f t="shared" si="45"/>
        <v>4207.5407299999988</v>
      </c>
      <c r="T71" s="62">
        <f t="shared" si="46"/>
        <v>1.0399130717193057</v>
      </c>
      <c r="U71" s="63">
        <f t="shared" si="47"/>
        <v>289.51760000000013</v>
      </c>
      <c r="V71" s="77">
        <f t="shared" si="48"/>
        <v>-670.87099999999998</v>
      </c>
      <c r="W71" s="62">
        <f t="shared" si="49"/>
        <v>1.0745718046019199</v>
      </c>
      <c r="X71" s="63">
        <f t="shared" si="50"/>
        <v>242.79199999999992</v>
      </c>
      <c r="Y71" s="62">
        <f t="shared" si="51"/>
        <v>1.0331792155600426</v>
      </c>
      <c r="Z71" s="81">
        <f t="shared" si="52"/>
        <v>6.8029999999999973</v>
      </c>
      <c r="AA71" s="82">
        <f t="shared" si="53"/>
        <v>-0.24014901169665173</v>
      </c>
      <c r="AB71" s="76">
        <v>16957.662809999998</v>
      </c>
      <c r="AC71" s="63">
        <v>8055.6689999999999</v>
      </c>
      <c r="AD71" s="62">
        <f t="shared" si="16"/>
        <v>0.47504594767915431</v>
      </c>
      <c r="AE71" s="63">
        <v>-674.98599999999999</v>
      </c>
      <c r="AF71" s="63">
        <v>3736.6410000000001</v>
      </c>
      <c r="AG71" s="85">
        <f t="shared" si="17"/>
        <v>0.22035117939699148</v>
      </c>
      <c r="AH71" s="63">
        <v>245.14500000000001</v>
      </c>
      <c r="AI71" s="78">
        <f t="shared" si="54"/>
        <v>1.445629640987065E-2</v>
      </c>
      <c r="AJ71" s="83">
        <f t="shared" si="55"/>
        <v>0.84936745344263109</v>
      </c>
      <c r="AK71" s="84">
        <f t="shared" si="56"/>
        <v>-3007.3861700000016</v>
      </c>
      <c r="AL71" s="85">
        <f t="shared" si="57"/>
        <v>1.0679348481008393</v>
      </c>
      <c r="AM71" s="77">
        <f t="shared" si="58"/>
        <v>512.44759999999951</v>
      </c>
      <c r="AN71" s="77">
        <f t="shared" si="59"/>
        <v>-904.66800000000001</v>
      </c>
      <c r="AO71" s="85">
        <f t="shared" si="60"/>
        <v>1.0680367929293002</v>
      </c>
      <c r="AP71" s="77">
        <f t="shared" si="61"/>
        <v>238.03400000000011</v>
      </c>
      <c r="AQ71" s="85">
        <f t="shared" si="62"/>
        <v>1.1572122488092484</v>
      </c>
      <c r="AR71" s="86">
        <f t="shared" si="63"/>
        <v>33.304000000000002</v>
      </c>
      <c r="AS71" s="87">
        <f t="shared" si="64"/>
        <v>0.38457038582464659</v>
      </c>
      <c r="AT71" s="76">
        <v>17087.484089999998</v>
      </c>
      <c r="AU71" s="63">
        <v>8593.1903999999995</v>
      </c>
      <c r="AV71" s="62">
        <f t="shared" si="29"/>
        <v>0.50289383473538618</v>
      </c>
      <c r="AW71" s="63">
        <v>-55.457000000000001</v>
      </c>
      <c r="AX71" s="63">
        <v>3896.7170000000001</v>
      </c>
      <c r="AY71" s="85">
        <f t="shared" si="30"/>
        <v>0.22804509894352742</v>
      </c>
      <c r="AZ71" s="63">
        <v>251.006</v>
      </c>
      <c r="BA71" s="78">
        <f t="shared" si="65"/>
        <v>1.4689465030542132E-2</v>
      </c>
      <c r="BB71" s="83">
        <f t="shared" si="66"/>
        <v>1.007655611593093</v>
      </c>
      <c r="BC71" s="84">
        <f t="shared" si="67"/>
        <v>129.82128000000012</v>
      </c>
      <c r="BD71" s="85">
        <f t="shared" si="68"/>
        <v>1.0667258547986518</v>
      </c>
      <c r="BE71" s="77">
        <f t="shared" si="69"/>
        <v>537.52139999999963</v>
      </c>
      <c r="BF71" s="77">
        <f t="shared" si="70"/>
        <v>619.529</v>
      </c>
      <c r="BG71" s="85">
        <f t="shared" si="71"/>
        <v>1.0428395449281855</v>
      </c>
      <c r="BH71" s="77">
        <f t="shared" si="72"/>
        <v>160.07600000000002</v>
      </c>
      <c r="BI71" s="85">
        <f t="shared" si="73"/>
        <v>1.0239082991698789</v>
      </c>
      <c r="BJ71" s="86">
        <f t="shared" si="74"/>
        <v>5.86099999999999</v>
      </c>
      <c r="BK71" s="87">
        <f t="shared" si="75"/>
        <v>2.3316862067148184E-2</v>
      </c>
    </row>
    <row r="72" spans="1:63" x14ac:dyDescent="0.25">
      <c r="A72" s="60" t="s">
        <v>21</v>
      </c>
      <c r="B72" s="76">
        <v>52001.45897082</v>
      </c>
      <c r="C72" s="63">
        <v>13651.4545</v>
      </c>
      <c r="D72" s="62">
        <f t="shared" ref="D72:D91" si="76">C72/B72</f>
        <v>0.26252060557878482</v>
      </c>
      <c r="E72" s="63">
        <v>-366.25599999999997</v>
      </c>
      <c r="F72" s="63">
        <v>21603.938999999998</v>
      </c>
      <c r="G72" s="85">
        <f t="shared" ref="G72:G91" si="77">F72/B72</f>
        <v>0.41544870908569687</v>
      </c>
      <c r="H72" s="80">
        <v>905.125</v>
      </c>
      <c r="I72" s="78">
        <f t="shared" si="42"/>
        <v>1.7405761644262715E-2</v>
      </c>
      <c r="J72" s="76">
        <v>50409.603689999996</v>
      </c>
      <c r="K72" s="63">
        <v>13735.9686</v>
      </c>
      <c r="L72" s="62">
        <f t="shared" si="3"/>
        <v>0.27248713726199902</v>
      </c>
      <c r="M72" s="63">
        <v>-4192.3739999999998</v>
      </c>
      <c r="N72" s="63">
        <v>20812.245999999999</v>
      </c>
      <c r="O72" s="85">
        <f t="shared" si="4"/>
        <v>0.41286271814369824</v>
      </c>
      <c r="P72" s="63">
        <v>1151.6400000000001</v>
      </c>
      <c r="Q72" s="78">
        <f t="shared" si="43"/>
        <v>2.2845646775605511E-2</v>
      </c>
      <c r="R72" s="79">
        <f t="shared" si="44"/>
        <v>0.96938825732344824</v>
      </c>
      <c r="S72" s="80">
        <f t="shared" si="45"/>
        <v>-1591.8552808200038</v>
      </c>
      <c r="T72" s="62">
        <f t="shared" si="46"/>
        <v>1.0061908494805445</v>
      </c>
      <c r="U72" s="63">
        <f t="shared" si="47"/>
        <v>84.514100000000326</v>
      </c>
      <c r="V72" s="77">
        <f t="shared" si="48"/>
        <v>-3826.1179999999999</v>
      </c>
      <c r="W72" s="62">
        <f t="shared" si="49"/>
        <v>0.9633542290598025</v>
      </c>
      <c r="X72" s="63">
        <f t="shared" si="50"/>
        <v>-791.6929999999993</v>
      </c>
      <c r="Y72" s="62">
        <f t="shared" si="51"/>
        <v>1.2723546471481841</v>
      </c>
      <c r="Z72" s="81">
        <f t="shared" si="52"/>
        <v>246.5150000000001</v>
      </c>
      <c r="AA72" s="82">
        <f t="shared" si="53"/>
        <v>0.54398851313427965</v>
      </c>
      <c r="AB72" s="76">
        <v>52843.528060000004</v>
      </c>
      <c r="AC72" s="63">
        <v>14252.778199999999</v>
      </c>
      <c r="AD72" s="62">
        <f t="shared" si="16"/>
        <v>0.26971662800063234</v>
      </c>
      <c r="AE72" s="63">
        <v>-1219.1099999999999</v>
      </c>
      <c r="AF72" s="63">
        <v>25608.830999999998</v>
      </c>
      <c r="AG72" s="85">
        <f t="shared" si="17"/>
        <v>0.48461622340815363</v>
      </c>
      <c r="AH72" s="63">
        <v>1214.8920000000001</v>
      </c>
      <c r="AI72" s="78">
        <f t="shared" si="54"/>
        <v>2.2990365038090911E-2</v>
      </c>
      <c r="AJ72" s="83">
        <f t="shared" si="55"/>
        <v>1.0482829499110471</v>
      </c>
      <c r="AK72" s="84">
        <f t="shared" si="56"/>
        <v>2433.9243700000079</v>
      </c>
      <c r="AL72" s="85">
        <f t="shared" si="57"/>
        <v>1.0376245472780128</v>
      </c>
      <c r="AM72" s="77">
        <f t="shared" si="58"/>
        <v>516.80959999999868</v>
      </c>
      <c r="AN72" s="77">
        <f t="shared" si="59"/>
        <v>2973.2640000000001</v>
      </c>
      <c r="AO72" s="85">
        <f t="shared" si="60"/>
        <v>1.2304693592416696</v>
      </c>
      <c r="AP72" s="77">
        <f t="shared" si="61"/>
        <v>4796.5849999999991</v>
      </c>
      <c r="AQ72" s="85">
        <f t="shared" si="62"/>
        <v>1.0549234135667396</v>
      </c>
      <c r="AR72" s="86">
        <f t="shared" si="63"/>
        <v>63.251999999999953</v>
      </c>
      <c r="AS72" s="87">
        <f t="shared" si="64"/>
        <v>1.4471826248540001E-2</v>
      </c>
      <c r="AT72" s="76">
        <v>51535.344819999998</v>
      </c>
      <c r="AU72" s="63">
        <v>13214.104800000001</v>
      </c>
      <c r="AV72" s="62">
        <f t="shared" si="29"/>
        <v>0.25640858416982648</v>
      </c>
      <c r="AW72" s="63">
        <v>-2528.491</v>
      </c>
      <c r="AX72" s="63">
        <v>25533.710999999999</v>
      </c>
      <c r="AY72" s="85">
        <f t="shared" si="30"/>
        <v>0.49546017571402368</v>
      </c>
      <c r="AZ72" s="63">
        <v>1308.809</v>
      </c>
      <c r="BA72" s="78">
        <f t="shared" si="65"/>
        <v>2.5396337301542091E-2</v>
      </c>
      <c r="BB72" s="83">
        <f t="shared" si="66"/>
        <v>0.97524421082342083</v>
      </c>
      <c r="BC72" s="84">
        <f t="shared" si="67"/>
        <v>-1308.1832400000058</v>
      </c>
      <c r="BD72" s="85">
        <f t="shared" si="68"/>
        <v>0.92712484643871063</v>
      </c>
      <c r="BE72" s="77">
        <f t="shared" si="69"/>
        <v>-1038.6733999999979</v>
      </c>
      <c r="BF72" s="77">
        <f t="shared" si="70"/>
        <v>-1309.3810000000001</v>
      </c>
      <c r="BG72" s="85">
        <f t="shared" si="71"/>
        <v>0.99706663689568653</v>
      </c>
      <c r="BH72" s="77">
        <f t="shared" si="72"/>
        <v>-75.119999999998981</v>
      </c>
      <c r="BI72" s="85">
        <f t="shared" si="73"/>
        <v>1.0773048139258468</v>
      </c>
      <c r="BJ72" s="86">
        <f t="shared" si="74"/>
        <v>93.916999999999916</v>
      </c>
      <c r="BK72" s="87">
        <f t="shared" si="75"/>
        <v>0.24059722634511804</v>
      </c>
    </row>
    <row r="73" spans="1:63" x14ac:dyDescent="0.25">
      <c r="A73" s="60" t="s">
        <v>20</v>
      </c>
      <c r="B73" s="76">
        <v>20974.269949999998</v>
      </c>
      <c r="C73" s="63">
        <v>11351.6119</v>
      </c>
      <c r="D73" s="62">
        <f t="shared" si="76"/>
        <v>0.54121606745125361</v>
      </c>
      <c r="E73" s="63">
        <v>-2498.3119999999999</v>
      </c>
      <c r="F73" s="63">
        <v>3825.962</v>
      </c>
      <c r="G73" s="85">
        <f t="shared" si="77"/>
        <v>0.18241216543510733</v>
      </c>
      <c r="H73" s="80">
        <v>128.23699999999999</v>
      </c>
      <c r="I73" s="78">
        <f t="shared" ref="I73:I91" si="78">H73/B73</f>
        <v>6.1140149481102683E-3</v>
      </c>
      <c r="J73" s="76">
        <v>22633.678489999998</v>
      </c>
      <c r="K73" s="63">
        <v>11928.6307</v>
      </c>
      <c r="L73" s="62">
        <f t="shared" ref="L73:L91" si="79">K73/J73</f>
        <v>0.52703013808693544</v>
      </c>
      <c r="M73" s="63">
        <v>-1004.226</v>
      </c>
      <c r="N73" s="63">
        <v>4019.9879999999998</v>
      </c>
      <c r="O73" s="85">
        <f t="shared" ref="O73:O91" si="80">N73/J73</f>
        <v>0.1776108996942812</v>
      </c>
      <c r="P73" s="63">
        <v>144.197</v>
      </c>
      <c r="Q73" s="78">
        <f t="shared" ref="Q73:Q93" si="81">P73/J73</f>
        <v>6.3709043169323564E-3</v>
      </c>
      <c r="R73" s="79">
        <f t="shared" ref="R73:R91" si="82">J73/B73</f>
        <v>1.0791163908901631</v>
      </c>
      <c r="S73" s="80">
        <f t="shared" ref="S73:S91" si="83">J73-B73</f>
        <v>1659.4085400000004</v>
      </c>
      <c r="T73" s="62">
        <f t="shared" ref="T73:T91" si="84">K73/C73</f>
        <v>1.0508314418325031</v>
      </c>
      <c r="U73" s="63">
        <f t="shared" ref="U73:U91" si="85">K73-C73</f>
        <v>577.01879999999983</v>
      </c>
      <c r="V73" s="77">
        <f t="shared" ref="V73:V91" si="86">M73-E73</f>
        <v>1494.0859999999998</v>
      </c>
      <c r="W73" s="62">
        <f t="shared" ref="W73:W91" si="87">N73/F73</f>
        <v>1.0507129971494751</v>
      </c>
      <c r="X73" s="63">
        <f t="shared" ref="X73:X91" si="88">N73-F73</f>
        <v>194.02599999999984</v>
      </c>
      <c r="Y73" s="62">
        <f t="shared" ref="Y73:Y91" si="89">P73/H73</f>
        <v>1.1244570599748902</v>
      </c>
      <c r="Z73" s="81">
        <f t="shared" ref="Z73:Z91" si="90">P73-H73</f>
        <v>15.960000000000008</v>
      </c>
      <c r="AA73" s="82">
        <f t="shared" ref="AA73:AA91" si="91">(Q73-I73)*100</f>
        <v>2.5688936882208805E-2</v>
      </c>
      <c r="AB73" s="76">
        <v>21158.333210000001</v>
      </c>
      <c r="AC73" s="63">
        <v>12325.599199999999</v>
      </c>
      <c r="AD73" s="62">
        <f t="shared" ref="AD73:AD93" si="92">AC73/AB73</f>
        <v>0.58254112352170473</v>
      </c>
      <c r="AE73" s="63">
        <v>-1211.3440000000001</v>
      </c>
      <c r="AF73" s="63">
        <v>4230.7039999999997</v>
      </c>
      <c r="AG73" s="85">
        <f t="shared" ref="AG73:AG93" si="93">AF73/AB73</f>
        <v>0.1999545029378994</v>
      </c>
      <c r="AH73" s="63">
        <v>174.15799999999999</v>
      </c>
      <c r="AI73" s="78">
        <f t="shared" ref="AI73:AI93" si="94">AH73/AB73</f>
        <v>8.2311776769678716E-3</v>
      </c>
      <c r="AJ73" s="83">
        <f t="shared" ref="AJ73:AJ93" si="95">AB73/J73</f>
        <v>0.93481637195421707</v>
      </c>
      <c r="AK73" s="84">
        <f t="shared" ref="AK73:AK93" si="96">AB73-J73</f>
        <v>-1475.3452799999977</v>
      </c>
      <c r="AL73" s="85">
        <f t="shared" ref="AL73:AL93" si="97">AC73/K73</f>
        <v>1.0332786310502511</v>
      </c>
      <c r="AM73" s="77">
        <f t="shared" ref="AM73:AM93" si="98">AC73-K73</f>
        <v>396.96849999999904</v>
      </c>
      <c r="AN73" s="77">
        <f t="shared" ref="AN73:AN93" si="99">AE73-M73</f>
        <v>-207.11800000000005</v>
      </c>
      <c r="AO73" s="85">
        <f t="shared" ref="AO73:AO93" si="100">AF73/N73</f>
        <v>1.0524170718917569</v>
      </c>
      <c r="AP73" s="77">
        <f t="shared" ref="AP73:AP93" si="101">AF73-N73</f>
        <v>210.71599999999989</v>
      </c>
      <c r="AQ73" s="85">
        <f t="shared" ref="AQ73:AQ93" si="102">AH73/P73</f>
        <v>1.2077782478137546</v>
      </c>
      <c r="AR73" s="86">
        <f t="shared" ref="AR73:AR93" si="103">AH73-P73</f>
        <v>29.960999999999984</v>
      </c>
      <c r="AS73" s="87">
        <f t="shared" ref="AS73:AS93" si="104">(AI73-Q73)*100</f>
        <v>0.18602733600355154</v>
      </c>
      <c r="AT73" s="76">
        <v>24475.735920000003</v>
      </c>
      <c r="AU73" s="63">
        <v>13391.031000000001</v>
      </c>
      <c r="AV73" s="62">
        <f t="shared" ref="AV73:AV93" si="105">AU73/AT73</f>
        <v>0.54711454003953808</v>
      </c>
      <c r="AW73" s="63">
        <v>936.34299999999996</v>
      </c>
      <c r="AX73" s="63">
        <v>4765.5349999999999</v>
      </c>
      <c r="AY73" s="85">
        <f t="shared" ref="AY73:AY93" si="106">AX73/AT73</f>
        <v>0.19470446223052726</v>
      </c>
      <c r="AZ73" s="63">
        <v>226.78100000000001</v>
      </c>
      <c r="BA73" s="78">
        <f t="shared" ref="BA73:BA93" si="107">AZ73/AT73</f>
        <v>9.2655436690951189E-3</v>
      </c>
      <c r="BB73" s="83">
        <f t="shared" ref="BB73:BB93" si="108">AT73/AB73</f>
        <v>1.1567894161167718</v>
      </c>
      <c r="BC73" s="84">
        <f t="shared" ref="BC73:BC93" si="109">AT73-AB73</f>
        <v>3317.4027100000021</v>
      </c>
      <c r="BD73" s="85">
        <f t="shared" ref="BD73:BD93" si="110">AU73/AC73</f>
        <v>1.0864405683417</v>
      </c>
      <c r="BE73" s="77">
        <f t="shared" ref="BE73:BE93" si="111">AU73-AC73</f>
        <v>1065.4318000000021</v>
      </c>
      <c r="BF73" s="77">
        <f t="shared" ref="BF73:BF93" si="112">AW73-AE73</f>
        <v>2147.6869999999999</v>
      </c>
      <c r="BG73" s="85">
        <f t="shared" ref="BG73:BG93" si="113">AX73/AF73</f>
        <v>1.1264165491133391</v>
      </c>
      <c r="BH73" s="77">
        <f t="shared" ref="BH73:BH93" si="114">AX73-AF73</f>
        <v>534.83100000000013</v>
      </c>
      <c r="BI73" s="85">
        <f t="shared" ref="BI73:BI93" si="115">AZ73/AH73</f>
        <v>1.3021566623410927</v>
      </c>
      <c r="BJ73" s="86">
        <f t="shared" ref="BJ73:BJ93" si="116">AZ73-AH73</f>
        <v>52.623000000000019</v>
      </c>
      <c r="BK73" s="87">
        <f t="shared" ref="BK73:BK93" si="117">(BA73-AI73)*100</f>
        <v>0.10343659921272473</v>
      </c>
    </row>
    <row r="74" spans="1:63" x14ac:dyDescent="0.25">
      <c r="A74" s="60" t="s">
        <v>19</v>
      </c>
      <c r="B74" s="76">
        <v>22350.81164</v>
      </c>
      <c r="C74" s="63">
        <v>1147.3430000000001</v>
      </c>
      <c r="D74" s="62">
        <f t="shared" si="76"/>
        <v>5.1333393099097319E-2</v>
      </c>
      <c r="E74" s="63">
        <v>-3916.317</v>
      </c>
      <c r="F74" s="63">
        <v>14207.255999999999</v>
      </c>
      <c r="G74" s="85">
        <f t="shared" si="77"/>
        <v>0.63564832583413067</v>
      </c>
      <c r="H74" s="80">
        <v>717.68899999999996</v>
      </c>
      <c r="I74" s="78">
        <f t="shared" si="78"/>
        <v>3.2110198571741889E-2</v>
      </c>
      <c r="J74" s="76">
        <v>26254.507510000003</v>
      </c>
      <c r="K74" s="63">
        <v>1435.9363000000001</v>
      </c>
      <c r="L74" s="62">
        <f t="shared" si="79"/>
        <v>5.4692943657506064E-2</v>
      </c>
      <c r="M74" s="63">
        <v>-2922.7040000000002</v>
      </c>
      <c r="N74" s="63">
        <v>14759.127</v>
      </c>
      <c r="O74" s="85">
        <f t="shared" si="80"/>
        <v>0.5621559267252848</v>
      </c>
      <c r="P74" s="63">
        <v>823.98299999999995</v>
      </c>
      <c r="Q74" s="78">
        <f t="shared" si="81"/>
        <v>3.1384439402877981E-2</v>
      </c>
      <c r="R74" s="79">
        <f t="shared" si="82"/>
        <v>1.1746556649877438</v>
      </c>
      <c r="S74" s="80">
        <f t="shared" si="83"/>
        <v>3903.6958700000032</v>
      </c>
      <c r="T74" s="62">
        <f t="shared" si="84"/>
        <v>1.2515318435724976</v>
      </c>
      <c r="U74" s="63">
        <f t="shared" si="85"/>
        <v>288.5933</v>
      </c>
      <c r="V74" s="77">
        <f t="shared" si="86"/>
        <v>993.61299999999983</v>
      </c>
      <c r="W74" s="62">
        <f t="shared" si="87"/>
        <v>1.038844306036296</v>
      </c>
      <c r="X74" s="63">
        <f t="shared" si="88"/>
        <v>551.871000000001</v>
      </c>
      <c r="Y74" s="62">
        <f t="shared" si="89"/>
        <v>1.1481059344646498</v>
      </c>
      <c r="Z74" s="81">
        <f t="shared" si="90"/>
        <v>106.29399999999998</v>
      </c>
      <c r="AA74" s="82">
        <f t="shared" si="91"/>
        <v>-7.257591688639084E-2</v>
      </c>
      <c r="AB74" s="76">
        <v>28298.871950000001</v>
      </c>
      <c r="AC74" s="63">
        <v>1807.8731</v>
      </c>
      <c r="AD74" s="62">
        <f t="shared" si="92"/>
        <v>6.3884988178830926E-2</v>
      </c>
      <c r="AE74" s="63">
        <v>-5051.518</v>
      </c>
      <c r="AF74" s="63">
        <v>16184.588</v>
      </c>
      <c r="AG74" s="85">
        <f t="shared" si="93"/>
        <v>0.57191636573344051</v>
      </c>
      <c r="AH74" s="63">
        <v>739.92200000000003</v>
      </c>
      <c r="AI74" s="78">
        <f t="shared" si="94"/>
        <v>2.6146695928634004E-2</v>
      </c>
      <c r="AJ74" s="83">
        <f t="shared" si="95"/>
        <v>1.0778671791585246</v>
      </c>
      <c r="AK74" s="84">
        <f t="shared" si="96"/>
        <v>2044.3644399999976</v>
      </c>
      <c r="AL74" s="85">
        <f t="shared" si="97"/>
        <v>1.2590204036209685</v>
      </c>
      <c r="AM74" s="77">
        <f t="shared" si="98"/>
        <v>371.93679999999995</v>
      </c>
      <c r="AN74" s="77">
        <f t="shared" si="99"/>
        <v>-2128.8139999999999</v>
      </c>
      <c r="AO74" s="85">
        <f t="shared" si="100"/>
        <v>1.0965816609613834</v>
      </c>
      <c r="AP74" s="77">
        <f t="shared" si="101"/>
        <v>1425.4609999999993</v>
      </c>
      <c r="AQ74" s="85">
        <f t="shared" si="102"/>
        <v>0.89798211856312582</v>
      </c>
      <c r="AR74" s="86">
        <f t="shared" si="103"/>
        <v>-84.060999999999922</v>
      </c>
      <c r="AS74" s="87">
        <f t="shared" si="104"/>
        <v>-0.52377434742439766</v>
      </c>
      <c r="AT74" s="76">
        <v>26500.221819999999</v>
      </c>
      <c r="AU74" s="63">
        <v>2054.3229000000001</v>
      </c>
      <c r="AV74" s="62">
        <f t="shared" si="105"/>
        <v>7.752096997352606E-2</v>
      </c>
      <c r="AW74" s="63">
        <v>-7187.1970000000001</v>
      </c>
      <c r="AX74" s="63">
        <v>17365.3</v>
      </c>
      <c r="AY74" s="85">
        <f t="shared" si="106"/>
        <v>0.65528885448401131</v>
      </c>
      <c r="AZ74" s="63">
        <v>734.90300000000002</v>
      </c>
      <c r="BA74" s="78">
        <f t="shared" si="107"/>
        <v>2.773195654707165E-2</v>
      </c>
      <c r="BB74" s="83">
        <f t="shared" si="108"/>
        <v>0.93644092481219898</v>
      </c>
      <c r="BC74" s="84">
        <f t="shared" si="109"/>
        <v>-1798.6501300000018</v>
      </c>
      <c r="BD74" s="85">
        <f t="shared" si="110"/>
        <v>1.1363202981448202</v>
      </c>
      <c r="BE74" s="77">
        <f t="shared" si="111"/>
        <v>246.4498000000001</v>
      </c>
      <c r="BF74" s="77">
        <f t="shared" si="112"/>
        <v>-2135.6790000000001</v>
      </c>
      <c r="BG74" s="85">
        <f t="shared" si="113"/>
        <v>1.0729528610799359</v>
      </c>
      <c r="BH74" s="77">
        <f t="shared" si="114"/>
        <v>1180.7119999999995</v>
      </c>
      <c r="BI74" s="85">
        <f t="shared" si="115"/>
        <v>0.99321685258716463</v>
      </c>
      <c r="BJ74" s="86">
        <f t="shared" si="116"/>
        <v>-5.0190000000000055</v>
      </c>
      <c r="BK74" s="87">
        <f t="shared" si="117"/>
        <v>0.15852606184376464</v>
      </c>
    </row>
    <row r="75" spans="1:63" x14ac:dyDescent="0.25">
      <c r="A75" s="60" t="s">
        <v>18</v>
      </c>
      <c r="B75" s="76">
        <v>87556.563420000006</v>
      </c>
      <c r="C75" s="63">
        <v>17541.253199999999</v>
      </c>
      <c r="D75" s="62">
        <f t="shared" si="76"/>
        <v>0.20034195627181456</v>
      </c>
      <c r="E75" s="63">
        <v>-769.42499999999995</v>
      </c>
      <c r="F75" s="63">
        <v>42830.711000000003</v>
      </c>
      <c r="G75" s="85">
        <f t="shared" si="77"/>
        <v>0.48917761646885799</v>
      </c>
      <c r="H75" s="80">
        <v>3576.6410000000001</v>
      </c>
      <c r="I75" s="78">
        <f t="shared" si="78"/>
        <v>4.0849490435608052E-2</v>
      </c>
      <c r="J75" s="76">
        <v>94549.673129999996</v>
      </c>
      <c r="K75" s="63">
        <v>16196.492099999999</v>
      </c>
      <c r="L75" s="62">
        <f t="shared" si="79"/>
        <v>0.17130140764982674</v>
      </c>
      <c r="M75" s="63">
        <v>-1163.7339999999999</v>
      </c>
      <c r="N75" s="63">
        <v>45534.722999999998</v>
      </c>
      <c r="O75" s="85">
        <f t="shared" si="80"/>
        <v>0.48159577386790697</v>
      </c>
      <c r="P75" s="63">
        <v>3723.7220000000002</v>
      </c>
      <c r="Q75" s="78">
        <f t="shared" si="81"/>
        <v>3.9383763864314067E-2</v>
      </c>
      <c r="R75" s="79">
        <f t="shared" si="82"/>
        <v>1.0798696229825142</v>
      </c>
      <c r="S75" s="80">
        <f t="shared" si="83"/>
        <v>6993.1097099999897</v>
      </c>
      <c r="T75" s="62">
        <f t="shared" si="84"/>
        <v>0.92333722769590942</v>
      </c>
      <c r="U75" s="63">
        <f t="shared" si="85"/>
        <v>-1344.7610999999997</v>
      </c>
      <c r="V75" s="77">
        <f t="shared" si="86"/>
        <v>-394.30899999999997</v>
      </c>
      <c r="W75" s="62">
        <f t="shared" si="87"/>
        <v>1.0631325499126081</v>
      </c>
      <c r="X75" s="63">
        <f t="shared" si="88"/>
        <v>2704.0119999999952</v>
      </c>
      <c r="Y75" s="62">
        <f t="shared" si="89"/>
        <v>1.041122662296831</v>
      </c>
      <c r="Z75" s="81">
        <f t="shared" si="90"/>
        <v>147.08100000000013</v>
      </c>
      <c r="AA75" s="82">
        <f t="shared" si="91"/>
        <v>-0.14657265712939849</v>
      </c>
      <c r="AB75" s="76">
        <v>95509.079440000001</v>
      </c>
      <c r="AC75" s="63">
        <v>15554.8467</v>
      </c>
      <c r="AD75" s="62">
        <f t="shared" si="92"/>
        <v>0.16286249214423379</v>
      </c>
      <c r="AE75" s="63">
        <v>-2647.7429999999999</v>
      </c>
      <c r="AF75" s="63">
        <v>45415.928999999996</v>
      </c>
      <c r="AG75" s="85">
        <f t="shared" si="93"/>
        <v>0.47551425755842253</v>
      </c>
      <c r="AH75" s="63">
        <v>3825.4589999999998</v>
      </c>
      <c r="AI75" s="78">
        <f t="shared" si="94"/>
        <v>4.0053354324320556E-2</v>
      </c>
      <c r="AJ75" s="83">
        <f t="shared" si="95"/>
        <v>1.0101471139797689</v>
      </c>
      <c r="AK75" s="84">
        <f t="shared" si="96"/>
        <v>959.40631000000576</v>
      </c>
      <c r="AL75" s="85">
        <f t="shared" si="97"/>
        <v>0.96038368085889414</v>
      </c>
      <c r="AM75" s="77">
        <f t="shared" si="98"/>
        <v>-641.64539999999943</v>
      </c>
      <c r="AN75" s="77">
        <f t="shared" si="99"/>
        <v>-1484.009</v>
      </c>
      <c r="AO75" s="85">
        <f t="shared" si="100"/>
        <v>0.99739113379475264</v>
      </c>
      <c r="AP75" s="77">
        <f t="shared" si="101"/>
        <v>-118.79400000000169</v>
      </c>
      <c r="AQ75" s="85">
        <f t="shared" si="102"/>
        <v>1.0273213199051916</v>
      </c>
      <c r="AR75" s="86">
        <f t="shared" si="103"/>
        <v>101.73699999999963</v>
      </c>
      <c r="AS75" s="87">
        <f t="shared" si="104"/>
        <v>6.6959046000648892E-2</v>
      </c>
      <c r="AT75" s="76">
        <v>99464.691059999997</v>
      </c>
      <c r="AU75" s="63">
        <v>16970.729800000001</v>
      </c>
      <c r="AV75" s="62">
        <f t="shared" si="105"/>
        <v>0.17062064556921774</v>
      </c>
      <c r="AW75" s="63">
        <v>5173.3209999999999</v>
      </c>
      <c r="AX75" s="63">
        <v>53286.783000000003</v>
      </c>
      <c r="AY75" s="85">
        <f t="shared" si="106"/>
        <v>0.53573567094131791</v>
      </c>
      <c r="AZ75" s="63">
        <v>3844.23</v>
      </c>
      <c r="BA75" s="78">
        <f t="shared" si="107"/>
        <v>3.8649192583135344E-2</v>
      </c>
      <c r="BB75" s="83">
        <f t="shared" si="108"/>
        <v>1.0414160794260923</v>
      </c>
      <c r="BC75" s="84">
        <f t="shared" si="109"/>
        <v>3955.611619999996</v>
      </c>
      <c r="BD75" s="85">
        <f t="shared" si="110"/>
        <v>1.0910252043821171</v>
      </c>
      <c r="BE75" s="77">
        <f t="shared" si="111"/>
        <v>1415.8831000000009</v>
      </c>
      <c r="BF75" s="77">
        <f t="shared" si="112"/>
        <v>7821.0640000000003</v>
      </c>
      <c r="BG75" s="85">
        <f t="shared" si="113"/>
        <v>1.1733060222108416</v>
      </c>
      <c r="BH75" s="77">
        <f t="shared" si="114"/>
        <v>7870.8540000000066</v>
      </c>
      <c r="BI75" s="85">
        <f t="shared" si="115"/>
        <v>1.0049068621569335</v>
      </c>
      <c r="BJ75" s="86">
        <f t="shared" si="116"/>
        <v>18.771000000000186</v>
      </c>
      <c r="BK75" s="87">
        <f t="shared" si="117"/>
        <v>-0.14041617411852114</v>
      </c>
    </row>
    <row r="76" spans="1:63" x14ac:dyDescent="0.25">
      <c r="A76" s="60" t="s">
        <v>17</v>
      </c>
      <c r="B76" s="76">
        <v>175944.45491</v>
      </c>
      <c r="C76" s="63">
        <v>277.94724148</v>
      </c>
      <c r="D76" s="62">
        <f t="shared" si="76"/>
        <v>1.5797442529358312E-3</v>
      </c>
      <c r="E76" s="63">
        <v>-33177.620000000003</v>
      </c>
      <c r="F76" s="63">
        <v>144858.15</v>
      </c>
      <c r="G76" s="85">
        <f t="shared" si="77"/>
        <v>0.8233175070740284</v>
      </c>
      <c r="H76" s="80">
        <v>3567.2730000000001</v>
      </c>
      <c r="I76" s="78">
        <f t="shared" si="78"/>
        <v>2.0274995320680892E-2</v>
      </c>
      <c r="J76" s="76">
        <v>191297.59672999999</v>
      </c>
      <c r="K76" s="63">
        <v>304.54590000000002</v>
      </c>
      <c r="L76" s="62">
        <f t="shared" si="79"/>
        <v>1.5920006586901362E-3</v>
      </c>
      <c r="M76" s="63">
        <v>-23125.741999999998</v>
      </c>
      <c r="N76" s="63">
        <v>146877.16899999999</v>
      </c>
      <c r="O76" s="85">
        <f t="shared" si="80"/>
        <v>0.76779411508919482</v>
      </c>
      <c r="P76" s="63">
        <v>3573.3389999999999</v>
      </c>
      <c r="Q76" s="78">
        <f t="shared" si="81"/>
        <v>1.8679476695378765E-2</v>
      </c>
      <c r="R76" s="79">
        <f t="shared" si="82"/>
        <v>1.0872612997542521</v>
      </c>
      <c r="S76" s="80">
        <f t="shared" si="83"/>
        <v>15353.14181999999</v>
      </c>
      <c r="T76" s="62">
        <f t="shared" si="84"/>
        <v>1.0956967889962455</v>
      </c>
      <c r="U76" s="63">
        <f t="shared" si="85"/>
        <v>26.598658520000015</v>
      </c>
      <c r="V76" s="77">
        <f t="shared" si="86"/>
        <v>10051.878000000004</v>
      </c>
      <c r="W76" s="62">
        <f t="shared" si="87"/>
        <v>1.0139379040806471</v>
      </c>
      <c r="X76" s="63">
        <f t="shared" si="88"/>
        <v>2019.0190000000002</v>
      </c>
      <c r="Y76" s="62">
        <f t="shared" si="89"/>
        <v>1.0017004585855918</v>
      </c>
      <c r="Z76" s="81">
        <f t="shared" si="90"/>
        <v>6.0659999999998035</v>
      </c>
      <c r="AA76" s="82">
        <f t="shared" si="91"/>
        <v>-0.15955186253021267</v>
      </c>
      <c r="AB76" s="76">
        <v>211416.85483000003</v>
      </c>
      <c r="AC76" s="63">
        <v>2893.8784999999998</v>
      </c>
      <c r="AD76" s="62">
        <f t="shared" si="92"/>
        <v>1.3688021715803895E-2</v>
      </c>
      <c r="AE76" s="63">
        <v>-21111.147000000001</v>
      </c>
      <c r="AF76" s="63">
        <v>170355.372</v>
      </c>
      <c r="AG76" s="85">
        <f t="shared" si="93"/>
        <v>0.80577952092316618</v>
      </c>
      <c r="AH76" s="63">
        <v>3768.7289999999998</v>
      </c>
      <c r="AI76" s="78">
        <f t="shared" si="94"/>
        <v>1.7826057449536976E-2</v>
      </c>
      <c r="AJ76" s="83">
        <f t="shared" si="95"/>
        <v>1.1051725606798741</v>
      </c>
      <c r="AK76" s="84">
        <f t="shared" si="96"/>
        <v>20119.258100000035</v>
      </c>
      <c r="AL76" s="85">
        <f t="shared" si="97"/>
        <v>9.5022737130921797</v>
      </c>
      <c r="AM76" s="77">
        <f t="shared" si="98"/>
        <v>2589.3325999999997</v>
      </c>
      <c r="AN76" s="77">
        <f t="shared" si="99"/>
        <v>2014.5949999999975</v>
      </c>
      <c r="AO76" s="85">
        <f t="shared" si="100"/>
        <v>1.1598492342945417</v>
      </c>
      <c r="AP76" s="77">
        <f t="shared" si="101"/>
        <v>23478.203000000009</v>
      </c>
      <c r="AQ76" s="85">
        <f t="shared" si="102"/>
        <v>1.0546799506008246</v>
      </c>
      <c r="AR76" s="86">
        <f t="shared" si="103"/>
        <v>195.38999999999987</v>
      </c>
      <c r="AS76" s="87">
        <f t="shared" si="104"/>
        <v>-8.5341924584178899E-2</v>
      </c>
      <c r="AT76" s="76">
        <v>223619.82165</v>
      </c>
      <c r="AU76" s="63">
        <v>1882.7484999999999</v>
      </c>
      <c r="AV76" s="62">
        <f t="shared" si="105"/>
        <v>8.4194168750693129E-3</v>
      </c>
      <c r="AW76" s="63">
        <v>-15202.574000000001</v>
      </c>
      <c r="AX76" s="63">
        <v>194153.965</v>
      </c>
      <c r="AY76" s="85">
        <f t="shared" si="106"/>
        <v>0.86823235779107866</v>
      </c>
      <c r="AZ76" s="63">
        <v>3636.4960000000001</v>
      </c>
      <c r="BA76" s="78">
        <f t="shared" si="107"/>
        <v>1.6261957339773238E-2</v>
      </c>
      <c r="BB76" s="83">
        <f t="shared" si="108"/>
        <v>1.057719933587189</v>
      </c>
      <c r="BC76" s="84">
        <f t="shared" si="109"/>
        <v>12202.966819999972</v>
      </c>
      <c r="BD76" s="85">
        <f t="shared" si="110"/>
        <v>0.65059694109479715</v>
      </c>
      <c r="BE76" s="77">
        <f t="shared" si="111"/>
        <v>-1011.1299999999999</v>
      </c>
      <c r="BF76" s="77">
        <f t="shared" si="112"/>
        <v>5908.5730000000003</v>
      </c>
      <c r="BG76" s="85">
        <f t="shared" si="113"/>
        <v>1.1396996920061904</v>
      </c>
      <c r="BH76" s="77">
        <f t="shared" si="114"/>
        <v>23798.592999999993</v>
      </c>
      <c r="BI76" s="85">
        <f t="shared" si="115"/>
        <v>0.96491310465676894</v>
      </c>
      <c r="BJ76" s="86">
        <f t="shared" si="116"/>
        <v>-132.23299999999972</v>
      </c>
      <c r="BK76" s="87">
        <f t="shared" si="117"/>
        <v>-0.15641001097637386</v>
      </c>
    </row>
    <row r="77" spans="1:63" x14ac:dyDescent="0.25">
      <c r="A77" s="60" t="s">
        <v>16</v>
      </c>
      <c r="B77" s="76">
        <v>120305.30538999999</v>
      </c>
      <c r="C77" s="63">
        <v>1408.9776999999999</v>
      </c>
      <c r="D77" s="62">
        <f t="shared" si="76"/>
        <v>1.1711683831668464E-2</v>
      </c>
      <c r="E77" s="63">
        <v>-14094.271000000001</v>
      </c>
      <c r="F77" s="63">
        <v>104686.662</v>
      </c>
      <c r="G77" s="85">
        <f t="shared" si="77"/>
        <v>0.87017494083599867</v>
      </c>
      <c r="H77" s="80">
        <v>4253.2240000000002</v>
      </c>
      <c r="I77" s="78">
        <f t="shared" si="78"/>
        <v>3.5353586329481497E-2</v>
      </c>
      <c r="J77" s="76">
        <v>124895.93811</v>
      </c>
      <c r="K77" s="63">
        <v>2394.9336000000003</v>
      </c>
      <c r="L77" s="62">
        <f t="shared" si="79"/>
        <v>1.917543225377516E-2</v>
      </c>
      <c r="M77" s="63">
        <v>-13246.156000000001</v>
      </c>
      <c r="N77" s="63">
        <v>108608.49</v>
      </c>
      <c r="O77" s="85">
        <f t="shared" si="80"/>
        <v>0.86959185097232627</v>
      </c>
      <c r="P77" s="63">
        <v>5000.5200000000004</v>
      </c>
      <c r="Q77" s="78">
        <f t="shared" si="81"/>
        <v>4.0037491015887772E-2</v>
      </c>
      <c r="R77" s="79">
        <f t="shared" si="82"/>
        <v>1.0381581901572696</v>
      </c>
      <c r="S77" s="80">
        <f t="shared" si="83"/>
        <v>4590.6327200000087</v>
      </c>
      <c r="T77" s="62">
        <f t="shared" si="84"/>
        <v>1.699766859333544</v>
      </c>
      <c r="U77" s="63">
        <f t="shared" si="85"/>
        <v>985.95590000000038</v>
      </c>
      <c r="V77" s="77">
        <f t="shared" si="86"/>
        <v>848.11499999999978</v>
      </c>
      <c r="W77" s="62">
        <f t="shared" si="87"/>
        <v>1.0374625374911659</v>
      </c>
      <c r="X77" s="63">
        <f t="shared" si="88"/>
        <v>3921.8280000000086</v>
      </c>
      <c r="Y77" s="62">
        <f t="shared" si="89"/>
        <v>1.1757010681779281</v>
      </c>
      <c r="Z77" s="81">
        <f t="shared" si="90"/>
        <v>747.29600000000028</v>
      </c>
      <c r="AA77" s="82">
        <f t="shared" si="91"/>
        <v>0.4683904686406275</v>
      </c>
      <c r="AB77" s="76">
        <v>129088.87001966</v>
      </c>
      <c r="AC77" s="63">
        <v>2795.8772000000004</v>
      </c>
      <c r="AD77" s="62">
        <f t="shared" si="92"/>
        <v>2.1658545772181549E-2</v>
      </c>
      <c r="AE77" s="63">
        <v>-9934.375</v>
      </c>
      <c r="AF77" s="63">
        <v>103593.99</v>
      </c>
      <c r="AG77" s="85">
        <f t="shared" si="93"/>
        <v>0.80250133093753806</v>
      </c>
      <c r="AH77" s="63">
        <v>4308.0150000000003</v>
      </c>
      <c r="AI77" s="78">
        <f t="shared" si="94"/>
        <v>3.3372474322099943E-2</v>
      </c>
      <c r="AJ77" s="83">
        <f t="shared" si="95"/>
        <v>1.0335714033067043</v>
      </c>
      <c r="AK77" s="84">
        <f t="shared" si="96"/>
        <v>4192.9319096599938</v>
      </c>
      <c r="AL77" s="85">
        <f t="shared" si="97"/>
        <v>1.167413242688649</v>
      </c>
      <c r="AM77" s="77">
        <f t="shared" si="98"/>
        <v>400.94360000000006</v>
      </c>
      <c r="AN77" s="77">
        <f t="shared" si="99"/>
        <v>3311.7810000000009</v>
      </c>
      <c r="AO77" s="85">
        <f t="shared" si="100"/>
        <v>0.9538295763066037</v>
      </c>
      <c r="AP77" s="77">
        <f t="shared" si="101"/>
        <v>-5014.5</v>
      </c>
      <c r="AQ77" s="85">
        <f t="shared" si="102"/>
        <v>0.86151340260612896</v>
      </c>
      <c r="AR77" s="86">
        <f t="shared" si="103"/>
        <v>-692.50500000000011</v>
      </c>
      <c r="AS77" s="87">
        <f t="shared" si="104"/>
        <v>-0.66650166937878286</v>
      </c>
      <c r="AT77" s="76">
        <v>153145.03933</v>
      </c>
      <c r="AU77" s="63">
        <v>5019.0924999999997</v>
      </c>
      <c r="AV77" s="62">
        <f t="shared" si="105"/>
        <v>3.2773457906036113E-2</v>
      </c>
      <c r="AW77" s="63">
        <v>1098.3520000000001</v>
      </c>
      <c r="AX77" s="63">
        <v>128806.359</v>
      </c>
      <c r="AY77" s="85">
        <f t="shared" si="106"/>
        <v>0.84107431467267757</v>
      </c>
      <c r="AZ77" s="63">
        <v>4910.9179999999997</v>
      </c>
      <c r="BA77" s="78">
        <f t="shared" si="107"/>
        <v>3.2067104631563384E-2</v>
      </c>
      <c r="BB77" s="83">
        <f t="shared" si="108"/>
        <v>1.1863535509039338</v>
      </c>
      <c r="BC77" s="84">
        <f t="shared" si="109"/>
        <v>24056.169310340003</v>
      </c>
      <c r="BD77" s="85">
        <f t="shared" si="110"/>
        <v>1.7951763045959239</v>
      </c>
      <c r="BE77" s="77">
        <f t="shared" si="111"/>
        <v>2223.2152999999994</v>
      </c>
      <c r="BF77" s="77">
        <f t="shared" si="112"/>
        <v>11032.727000000001</v>
      </c>
      <c r="BG77" s="85">
        <f t="shared" si="113"/>
        <v>1.2433767538058915</v>
      </c>
      <c r="BH77" s="77">
        <f t="shared" si="114"/>
        <v>25212.368999999992</v>
      </c>
      <c r="BI77" s="85">
        <f t="shared" si="115"/>
        <v>1.1399491413098606</v>
      </c>
      <c r="BJ77" s="86">
        <f t="shared" si="116"/>
        <v>602.90299999999934</v>
      </c>
      <c r="BK77" s="87">
        <f t="shared" si="117"/>
        <v>-0.13053696905365592</v>
      </c>
    </row>
    <row r="78" spans="1:63" x14ac:dyDescent="0.25">
      <c r="A78" s="60" t="s">
        <v>15</v>
      </c>
      <c r="B78" s="76">
        <v>113720.45935999999</v>
      </c>
      <c r="C78" s="63">
        <v>259.43049999999999</v>
      </c>
      <c r="D78" s="62">
        <f t="shared" si="76"/>
        <v>2.2813001412413571E-3</v>
      </c>
      <c r="E78" s="63">
        <v>-16906.255000000001</v>
      </c>
      <c r="F78" s="63">
        <v>78142.125</v>
      </c>
      <c r="G78" s="85">
        <f t="shared" si="77"/>
        <v>0.68714218566976426</v>
      </c>
      <c r="H78" s="80">
        <v>4670.1059999999998</v>
      </c>
      <c r="I78" s="78">
        <f t="shared" si="78"/>
        <v>4.1066541819146589E-2</v>
      </c>
      <c r="J78" s="76">
        <v>127260.66284</v>
      </c>
      <c r="K78" s="63">
        <v>1775.3507</v>
      </c>
      <c r="L78" s="62">
        <f t="shared" si="79"/>
        <v>1.3950506467439045E-2</v>
      </c>
      <c r="M78" s="63">
        <v>-13249.224</v>
      </c>
      <c r="N78" s="63">
        <v>86798.038</v>
      </c>
      <c r="O78" s="85">
        <f t="shared" si="80"/>
        <v>0.6820492370775082</v>
      </c>
      <c r="P78" s="63">
        <v>4467.58</v>
      </c>
      <c r="Q78" s="78">
        <f t="shared" si="81"/>
        <v>3.5105742028209604E-2</v>
      </c>
      <c r="R78" s="79">
        <f t="shared" si="82"/>
        <v>1.1190656769784615</v>
      </c>
      <c r="S78" s="80">
        <f t="shared" si="83"/>
        <v>13540.203480000011</v>
      </c>
      <c r="T78" s="62">
        <f t="shared" si="84"/>
        <v>6.8432612973416775</v>
      </c>
      <c r="U78" s="63">
        <f t="shared" si="85"/>
        <v>1515.9202</v>
      </c>
      <c r="V78" s="77">
        <f t="shared" si="86"/>
        <v>3657.0310000000009</v>
      </c>
      <c r="W78" s="62">
        <f t="shared" si="87"/>
        <v>1.1107714053079565</v>
      </c>
      <c r="X78" s="63">
        <f t="shared" si="88"/>
        <v>8655.9130000000005</v>
      </c>
      <c r="Y78" s="62">
        <f t="shared" si="89"/>
        <v>0.95663353251510785</v>
      </c>
      <c r="Z78" s="81">
        <f t="shared" si="90"/>
        <v>-202.52599999999984</v>
      </c>
      <c r="AA78" s="82">
        <f t="shared" si="91"/>
        <v>-0.59607997909369859</v>
      </c>
      <c r="AB78" s="76">
        <v>132303.22415999998</v>
      </c>
      <c r="AC78" s="63">
        <v>3737.6592999999998</v>
      </c>
      <c r="AD78" s="62">
        <f t="shared" si="92"/>
        <v>2.8250704574515038E-2</v>
      </c>
      <c r="AE78" s="63">
        <v>-8936.1929999999993</v>
      </c>
      <c r="AF78" s="63">
        <v>89439.062000000005</v>
      </c>
      <c r="AG78" s="85">
        <f t="shared" si="93"/>
        <v>0.67601574011406929</v>
      </c>
      <c r="AH78" s="63">
        <v>4749.1019999999999</v>
      </c>
      <c r="AI78" s="78">
        <f t="shared" si="94"/>
        <v>3.5895587807117282E-2</v>
      </c>
      <c r="AJ78" s="83">
        <f t="shared" si="95"/>
        <v>1.0396238806829083</v>
      </c>
      <c r="AK78" s="84">
        <f t="shared" si="96"/>
        <v>5042.5613199999789</v>
      </c>
      <c r="AL78" s="85">
        <f t="shared" si="97"/>
        <v>2.105307587959945</v>
      </c>
      <c r="AM78" s="77">
        <f t="shared" si="98"/>
        <v>1962.3085999999998</v>
      </c>
      <c r="AN78" s="77">
        <f t="shared" si="99"/>
        <v>4313.0310000000009</v>
      </c>
      <c r="AO78" s="85">
        <f t="shared" si="100"/>
        <v>1.0304272315464089</v>
      </c>
      <c r="AP78" s="77">
        <f t="shared" si="101"/>
        <v>2641.0240000000049</v>
      </c>
      <c r="AQ78" s="85">
        <f t="shared" si="102"/>
        <v>1.0630144283930003</v>
      </c>
      <c r="AR78" s="86">
        <f t="shared" si="103"/>
        <v>281.52199999999993</v>
      </c>
      <c r="AS78" s="87">
        <f t="shared" si="104"/>
        <v>7.8984577890767876E-2</v>
      </c>
      <c r="AT78" s="76">
        <v>135618.43797</v>
      </c>
      <c r="AU78" s="63">
        <v>5856.1607000000004</v>
      </c>
      <c r="AV78" s="62">
        <f t="shared" si="105"/>
        <v>4.3181154330176219E-2</v>
      </c>
      <c r="AW78" s="63">
        <v>-5846.0839999999998</v>
      </c>
      <c r="AX78" s="63">
        <v>91438.986999999994</v>
      </c>
      <c r="AY78" s="85">
        <f t="shared" si="106"/>
        <v>0.67423713448334444</v>
      </c>
      <c r="AZ78" s="63">
        <v>4985.9799999999996</v>
      </c>
      <c r="BA78" s="78">
        <f t="shared" si="107"/>
        <v>3.6764764987950553E-2</v>
      </c>
      <c r="BB78" s="83">
        <f t="shared" si="108"/>
        <v>1.0250576947844505</v>
      </c>
      <c r="BC78" s="84">
        <f t="shared" si="109"/>
        <v>3315.2138100000157</v>
      </c>
      <c r="BD78" s="85">
        <f t="shared" si="110"/>
        <v>1.5667989589099254</v>
      </c>
      <c r="BE78" s="77">
        <f t="shared" si="111"/>
        <v>2118.5014000000006</v>
      </c>
      <c r="BF78" s="77">
        <f t="shared" si="112"/>
        <v>3090.1089999999995</v>
      </c>
      <c r="BG78" s="85">
        <f t="shared" si="113"/>
        <v>1.0223607555276015</v>
      </c>
      <c r="BH78" s="77">
        <f t="shared" si="114"/>
        <v>1999.9249999999884</v>
      </c>
      <c r="BI78" s="85">
        <f t="shared" si="115"/>
        <v>1.049878482289915</v>
      </c>
      <c r="BJ78" s="86">
        <f t="shared" si="116"/>
        <v>236.8779999999997</v>
      </c>
      <c r="BK78" s="87">
        <f t="shared" si="117"/>
        <v>8.6917718083327072E-2</v>
      </c>
    </row>
    <row r="79" spans="1:63" x14ac:dyDescent="0.25">
      <c r="A79" s="60" t="s">
        <v>14</v>
      </c>
      <c r="B79" s="76">
        <v>130244.91308</v>
      </c>
      <c r="C79" s="63">
        <v>1606.0573999999999</v>
      </c>
      <c r="D79" s="62">
        <f t="shared" si="76"/>
        <v>1.2331056637993342E-2</v>
      </c>
      <c r="E79" s="63">
        <v>-18280.146000000001</v>
      </c>
      <c r="F79" s="63">
        <v>93236.425000000003</v>
      </c>
      <c r="G79" s="85">
        <f t="shared" si="77"/>
        <v>0.71585463719977782</v>
      </c>
      <c r="H79" s="80">
        <v>5059.3760000000002</v>
      </c>
      <c r="I79" s="78">
        <f t="shared" si="78"/>
        <v>3.8845094832167401E-2</v>
      </c>
      <c r="J79" s="76">
        <v>132190.89069999999</v>
      </c>
      <c r="K79" s="63">
        <v>2105.9587000000001</v>
      </c>
      <c r="L79" s="62">
        <f t="shared" si="79"/>
        <v>1.5931193812585457E-2</v>
      </c>
      <c r="M79" s="63">
        <v>-14369.938</v>
      </c>
      <c r="N79" s="63">
        <v>94851.930999999997</v>
      </c>
      <c r="O79" s="85">
        <f t="shared" si="80"/>
        <v>0.71753757386551908</v>
      </c>
      <c r="P79" s="63">
        <v>5501.7870000000003</v>
      </c>
      <c r="Q79" s="78">
        <f t="shared" si="81"/>
        <v>4.1620016105996333E-2</v>
      </c>
      <c r="R79" s="79">
        <f t="shared" si="82"/>
        <v>1.0149409107348761</v>
      </c>
      <c r="S79" s="80">
        <f t="shared" si="83"/>
        <v>1945.9776199999906</v>
      </c>
      <c r="T79" s="62">
        <f t="shared" si="84"/>
        <v>1.3112599213452771</v>
      </c>
      <c r="U79" s="63">
        <f t="shared" si="85"/>
        <v>499.90130000000022</v>
      </c>
      <c r="V79" s="77">
        <f t="shared" si="86"/>
        <v>3910.2080000000005</v>
      </c>
      <c r="W79" s="62">
        <f t="shared" si="87"/>
        <v>1.0173269835260199</v>
      </c>
      <c r="X79" s="63">
        <f t="shared" si="88"/>
        <v>1615.5059999999939</v>
      </c>
      <c r="Y79" s="62">
        <f t="shared" si="89"/>
        <v>1.0874437875342731</v>
      </c>
      <c r="Z79" s="81">
        <f t="shared" si="90"/>
        <v>442.41100000000006</v>
      </c>
      <c r="AA79" s="82">
        <f t="shared" si="91"/>
        <v>0.27749212738289314</v>
      </c>
      <c r="AB79" s="76">
        <v>131858.20134999999</v>
      </c>
      <c r="AC79" s="63">
        <v>2725.1893</v>
      </c>
      <c r="AD79" s="62">
        <f t="shared" si="92"/>
        <v>2.0667575259625672E-2</v>
      </c>
      <c r="AE79" s="63">
        <v>-13191.254000000001</v>
      </c>
      <c r="AF79" s="63">
        <v>96929.209000000003</v>
      </c>
      <c r="AG79" s="85">
        <f t="shared" si="93"/>
        <v>0.73510185947944462</v>
      </c>
      <c r="AH79" s="63">
        <v>5915.652</v>
      </c>
      <c r="AI79" s="78">
        <f t="shared" si="94"/>
        <v>4.4863739528022924E-2</v>
      </c>
      <c r="AJ79" s="83">
        <f t="shared" si="95"/>
        <v>0.99748326569071222</v>
      </c>
      <c r="AK79" s="84">
        <f t="shared" si="96"/>
        <v>-332.68935000000056</v>
      </c>
      <c r="AL79" s="85">
        <f t="shared" si="97"/>
        <v>1.2940373901919349</v>
      </c>
      <c r="AM79" s="77">
        <f t="shared" si="98"/>
        <v>619.23059999999987</v>
      </c>
      <c r="AN79" s="77">
        <f t="shared" si="99"/>
        <v>1178.6839999999993</v>
      </c>
      <c r="AO79" s="85">
        <f t="shared" si="100"/>
        <v>1.0219002183519068</v>
      </c>
      <c r="AP79" s="77">
        <f t="shared" si="101"/>
        <v>2077.2780000000057</v>
      </c>
      <c r="AQ79" s="85">
        <f t="shared" si="102"/>
        <v>1.0752237409408978</v>
      </c>
      <c r="AR79" s="86">
        <f t="shared" si="103"/>
        <v>413.86499999999978</v>
      </c>
      <c r="AS79" s="87">
        <f t="shared" si="104"/>
        <v>0.32437234220265909</v>
      </c>
      <c r="AT79" s="76">
        <v>145944.26616</v>
      </c>
      <c r="AU79" s="63">
        <v>3656.8355000000001</v>
      </c>
      <c r="AV79" s="62">
        <f t="shared" si="105"/>
        <v>2.5056383482657544E-2</v>
      </c>
      <c r="AW79" s="63">
        <v>-744.90700000000004</v>
      </c>
      <c r="AX79" s="63">
        <v>112029.069</v>
      </c>
      <c r="AY79" s="85">
        <f t="shared" si="106"/>
        <v>0.76761541886943019</v>
      </c>
      <c r="AZ79" s="63">
        <v>5874.4340000000002</v>
      </c>
      <c r="BA79" s="78">
        <f t="shared" si="107"/>
        <v>4.0251214758651815E-2</v>
      </c>
      <c r="BB79" s="83">
        <f t="shared" si="108"/>
        <v>1.1068273695969084</v>
      </c>
      <c r="BC79" s="84">
        <f t="shared" si="109"/>
        <v>14086.064810000011</v>
      </c>
      <c r="BD79" s="85">
        <f t="shared" si="110"/>
        <v>1.3418647651375999</v>
      </c>
      <c r="BE79" s="77">
        <f t="shared" si="111"/>
        <v>931.64620000000014</v>
      </c>
      <c r="BF79" s="77">
        <f t="shared" si="112"/>
        <v>12446.347000000002</v>
      </c>
      <c r="BG79" s="85">
        <f t="shared" si="113"/>
        <v>1.1557823503955345</v>
      </c>
      <c r="BH79" s="77">
        <f t="shared" si="114"/>
        <v>15099.86</v>
      </c>
      <c r="BI79" s="85">
        <f t="shared" si="115"/>
        <v>0.99303238256746684</v>
      </c>
      <c r="BJ79" s="86">
        <f t="shared" si="116"/>
        <v>-41.217999999999847</v>
      </c>
      <c r="BK79" s="87">
        <f t="shared" si="117"/>
        <v>-0.4612524769371108</v>
      </c>
    </row>
    <row r="80" spans="1:63" x14ac:dyDescent="0.25">
      <c r="A80" s="60" t="s">
        <v>13</v>
      </c>
      <c r="B80" s="76">
        <v>78900.307260000001</v>
      </c>
      <c r="C80" s="63">
        <v>1311.0491000000002</v>
      </c>
      <c r="D80" s="62">
        <f t="shared" si="76"/>
        <v>1.6616527178781485E-2</v>
      </c>
      <c r="E80" s="63">
        <v>-9264.4470000000001</v>
      </c>
      <c r="F80" s="63">
        <v>83059.623000000007</v>
      </c>
      <c r="G80" s="85">
        <f t="shared" si="77"/>
        <v>1.0527160905253996</v>
      </c>
      <c r="H80" s="80">
        <v>2213.9850000000001</v>
      </c>
      <c r="I80" s="78">
        <f t="shared" si="78"/>
        <v>2.8060537111779051E-2</v>
      </c>
      <c r="J80" s="76">
        <v>82884.917730000001</v>
      </c>
      <c r="K80" s="63">
        <v>2017.9293</v>
      </c>
      <c r="L80" s="62">
        <f t="shared" si="79"/>
        <v>2.4346157965354599E-2</v>
      </c>
      <c r="M80" s="63">
        <v>-5795.9080000000004</v>
      </c>
      <c r="N80" s="63">
        <v>88773.616999999998</v>
      </c>
      <c r="O80" s="85">
        <f t="shared" si="80"/>
        <v>1.0710466925862507</v>
      </c>
      <c r="P80" s="63">
        <v>2336.6570000000002</v>
      </c>
      <c r="Q80" s="78">
        <f t="shared" si="81"/>
        <v>2.8191582545955194E-2</v>
      </c>
      <c r="R80" s="79">
        <f t="shared" si="82"/>
        <v>1.0505018371711725</v>
      </c>
      <c r="S80" s="80">
        <f t="shared" si="83"/>
        <v>3984.6104699999996</v>
      </c>
      <c r="T80" s="62">
        <f t="shared" si="84"/>
        <v>1.5391714162345254</v>
      </c>
      <c r="U80" s="63">
        <f t="shared" si="85"/>
        <v>706.88019999999983</v>
      </c>
      <c r="V80" s="77">
        <f t="shared" si="86"/>
        <v>3468.5389999999998</v>
      </c>
      <c r="W80" s="62">
        <f t="shared" si="87"/>
        <v>1.068793883160293</v>
      </c>
      <c r="X80" s="63">
        <f t="shared" si="88"/>
        <v>5713.9939999999915</v>
      </c>
      <c r="Y80" s="62">
        <f t="shared" si="89"/>
        <v>1.0554077827988897</v>
      </c>
      <c r="Z80" s="81">
        <f t="shared" si="90"/>
        <v>122.67200000000003</v>
      </c>
      <c r="AA80" s="82">
        <f t="shared" si="91"/>
        <v>1.3104543417614273E-2</v>
      </c>
      <c r="AB80" s="76">
        <v>79029.223140000002</v>
      </c>
      <c r="AC80" s="63">
        <v>2600.6239</v>
      </c>
      <c r="AD80" s="62">
        <f t="shared" si="92"/>
        <v>3.2907117097595702E-2</v>
      </c>
      <c r="AE80" s="63">
        <v>-5155.2560000000003</v>
      </c>
      <c r="AF80" s="63">
        <v>88050.82</v>
      </c>
      <c r="AG80" s="85">
        <f t="shared" si="93"/>
        <v>1.114155201095907</v>
      </c>
      <c r="AH80" s="63">
        <v>2535.2339999999999</v>
      </c>
      <c r="AI80" s="78">
        <f t="shared" si="94"/>
        <v>3.2079702915829518E-2</v>
      </c>
      <c r="AJ80" s="83">
        <f t="shared" si="95"/>
        <v>0.95348134865066725</v>
      </c>
      <c r="AK80" s="84">
        <f t="shared" si="96"/>
        <v>-3855.6945899999992</v>
      </c>
      <c r="AL80" s="85">
        <f t="shared" si="97"/>
        <v>1.2887586795037864</v>
      </c>
      <c r="AM80" s="77">
        <f t="shared" si="98"/>
        <v>582.69460000000004</v>
      </c>
      <c r="AN80" s="77">
        <f t="shared" si="99"/>
        <v>640.65200000000004</v>
      </c>
      <c r="AO80" s="85">
        <f t="shared" si="100"/>
        <v>0.99185797510086815</v>
      </c>
      <c r="AP80" s="77">
        <f t="shared" si="101"/>
        <v>-722.79699999999139</v>
      </c>
      <c r="AQ80" s="85">
        <f t="shared" si="102"/>
        <v>1.08498337582281</v>
      </c>
      <c r="AR80" s="86">
        <f t="shared" si="103"/>
        <v>198.57699999999977</v>
      </c>
      <c r="AS80" s="87">
        <f t="shared" si="104"/>
        <v>0.38881203698743239</v>
      </c>
      <c r="AT80" s="76">
        <v>83584.973840000006</v>
      </c>
      <c r="AU80" s="63">
        <v>4420.6214</v>
      </c>
      <c r="AV80" s="62">
        <f t="shared" si="105"/>
        <v>5.2887752390304507E-2</v>
      </c>
      <c r="AW80" s="63">
        <v>-5561.991</v>
      </c>
      <c r="AX80" s="63">
        <v>106043.649</v>
      </c>
      <c r="AY80" s="85">
        <f t="shared" si="106"/>
        <v>1.2686927342107068</v>
      </c>
      <c r="AZ80" s="63">
        <v>2234.701</v>
      </c>
      <c r="BA80" s="78">
        <f t="shared" si="107"/>
        <v>2.6735678643361287E-2</v>
      </c>
      <c r="BB80" s="83">
        <f t="shared" si="108"/>
        <v>1.0576464062151985</v>
      </c>
      <c r="BC80" s="84">
        <f t="shared" si="109"/>
        <v>4555.7507000000041</v>
      </c>
      <c r="BD80" s="85">
        <f t="shared" si="110"/>
        <v>1.6998311059127005</v>
      </c>
      <c r="BE80" s="77">
        <f t="shared" si="111"/>
        <v>1819.9974999999999</v>
      </c>
      <c r="BF80" s="77">
        <f t="shared" si="112"/>
        <v>-406.73499999999967</v>
      </c>
      <c r="BG80" s="85">
        <f t="shared" si="113"/>
        <v>1.2043459561194318</v>
      </c>
      <c r="BH80" s="77">
        <f t="shared" si="114"/>
        <v>17992.828999999998</v>
      </c>
      <c r="BI80" s="85">
        <f t="shared" si="115"/>
        <v>0.88145749070894441</v>
      </c>
      <c r="BJ80" s="86">
        <f t="shared" si="116"/>
        <v>-300.5329999999999</v>
      </c>
      <c r="BK80" s="87">
        <f t="shared" si="117"/>
        <v>-0.53440242724682308</v>
      </c>
    </row>
    <row r="81" spans="1:63" x14ac:dyDescent="0.25">
      <c r="A81" s="60" t="s">
        <v>12</v>
      </c>
      <c r="B81" s="76">
        <v>53684.426939999998</v>
      </c>
      <c r="C81" s="63">
        <v>1118.52</v>
      </c>
      <c r="D81" s="62">
        <f t="shared" si="76"/>
        <v>2.0835092479428077E-2</v>
      </c>
      <c r="E81" s="63">
        <v>-6830.7079999999996</v>
      </c>
      <c r="F81" s="63">
        <v>38211.705000000002</v>
      </c>
      <c r="G81" s="85">
        <f t="shared" si="77"/>
        <v>0.71178379239676026</v>
      </c>
      <c r="H81" s="80">
        <v>1371.009</v>
      </c>
      <c r="I81" s="78">
        <f t="shared" si="78"/>
        <v>2.5538299990280199E-2</v>
      </c>
      <c r="J81" s="76">
        <v>58718.6486</v>
      </c>
      <c r="K81" s="63">
        <v>3026.4981000000002</v>
      </c>
      <c r="L81" s="62">
        <f t="shared" si="79"/>
        <v>5.1542366388861345E-2</v>
      </c>
      <c r="M81" s="63">
        <v>-6004.5510000000004</v>
      </c>
      <c r="N81" s="63">
        <v>42179.682000000001</v>
      </c>
      <c r="O81" s="85">
        <f t="shared" si="80"/>
        <v>0.71833536713922264</v>
      </c>
      <c r="P81" s="63">
        <v>1469.0640000000001</v>
      </c>
      <c r="Q81" s="78">
        <f t="shared" si="81"/>
        <v>2.5018695678905665E-2</v>
      </c>
      <c r="R81" s="79">
        <f t="shared" si="82"/>
        <v>1.0937743391696528</v>
      </c>
      <c r="S81" s="80">
        <f t="shared" si="83"/>
        <v>5034.2216600000029</v>
      </c>
      <c r="T81" s="62">
        <f t="shared" si="84"/>
        <v>2.705805975753675</v>
      </c>
      <c r="U81" s="63">
        <f t="shared" si="85"/>
        <v>1907.9781000000003</v>
      </c>
      <c r="V81" s="77">
        <f t="shared" si="86"/>
        <v>826.15699999999924</v>
      </c>
      <c r="W81" s="62">
        <f t="shared" si="87"/>
        <v>1.1038419248761604</v>
      </c>
      <c r="X81" s="63">
        <f t="shared" si="88"/>
        <v>3967.976999999999</v>
      </c>
      <c r="Y81" s="62">
        <f t="shared" si="89"/>
        <v>1.0715203182473638</v>
      </c>
      <c r="Z81" s="81">
        <f t="shared" si="90"/>
        <v>98.055000000000064</v>
      </c>
      <c r="AA81" s="82">
        <f t="shared" si="91"/>
        <v>-5.1960431137453369E-2</v>
      </c>
      <c r="AB81" s="76">
        <v>61402.221149999998</v>
      </c>
      <c r="AC81" s="63">
        <v>3349.8045000000002</v>
      </c>
      <c r="AD81" s="62">
        <f t="shared" si="92"/>
        <v>5.4555103011937223E-2</v>
      </c>
      <c r="AE81" s="63">
        <v>-2821.5479999999998</v>
      </c>
      <c r="AF81" s="63">
        <v>46403.067000000003</v>
      </c>
      <c r="AG81" s="85">
        <f t="shared" si="93"/>
        <v>0.75572293853412187</v>
      </c>
      <c r="AH81" s="63">
        <v>1920.546</v>
      </c>
      <c r="AI81" s="78">
        <f t="shared" si="94"/>
        <v>3.127811932581856E-2</v>
      </c>
      <c r="AJ81" s="83">
        <f t="shared" si="95"/>
        <v>1.0457022192094523</v>
      </c>
      <c r="AK81" s="84">
        <f t="shared" si="96"/>
        <v>2683.5725499999971</v>
      </c>
      <c r="AL81" s="85">
        <f t="shared" si="97"/>
        <v>1.1068252446614786</v>
      </c>
      <c r="AM81" s="77">
        <f t="shared" si="98"/>
        <v>323.30639999999994</v>
      </c>
      <c r="AN81" s="77">
        <f t="shared" si="99"/>
        <v>3183.0030000000006</v>
      </c>
      <c r="AO81" s="85">
        <f t="shared" si="100"/>
        <v>1.1001284220208205</v>
      </c>
      <c r="AP81" s="77">
        <f t="shared" si="101"/>
        <v>4223.385000000002</v>
      </c>
      <c r="AQ81" s="85">
        <f t="shared" si="102"/>
        <v>1.3073262975608959</v>
      </c>
      <c r="AR81" s="86">
        <f t="shared" si="103"/>
        <v>451.48199999999997</v>
      </c>
      <c r="AS81" s="87">
        <f t="shared" si="104"/>
        <v>0.6259423646912895</v>
      </c>
      <c r="AT81" s="76">
        <v>67157.70693</v>
      </c>
      <c r="AU81" s="63">
        <v>3183.5500999999999</v>
      </c>
      <c r="AV81" s="62">
        <f t="shared" si="105"/>
        <v>4.7404091734672929E-2</v>
      </c>
      <c r="AW81" s="63">
        <v>-580.66899999999998</v>
      </c>
      <c r="AX81" s="63">
        <v>51522.519</v>
      </c>
      <c r="AY81" s="85">
        <f t="shared" si="106"/>
        <v>0.76718698947989827</v>
      </c>
      <c r="AZ81" s="63">
        <v>2139.9639999999999</v>
      </c>
      <c r="BA81" s="78">
        <f t="shared" si="107"/>
        <v>3.1864756821291307E-2</v>
      </c>
      <c r="BB81" s="83">
        <f t="shared" si="108"/>
        <v>1.0937341625792312</v>
      </c>
      <c r="BC81" s="84">
        <f t="shared" si="109"/>
        <v>5755.4857800000027</v>
      </c>
      <c r="BD81" s="85">
        <f t="shared" si="110"/>
        <v>0.95036892451484845</v>
      </c>
      <c r="BE81" s="77">
        <f t="shared" si="111"/>
        <v>-166.25440000000026</v>
      </c>
      <c r="BF81" s="77">
        <f t="shared" si="112"/>
        <v>2240.8789999999999</v>
      </c>
      <c r="BG81" s="85">
        <f t="shared" si="113"/>
        <v>1.1103257248060781</v>
      </c>
      <c r="BH81" s="77">
        <f t="shared" si="114"/>
        <v>5119.4519999999975</v>
      </c>
      <c r="BI81" s="85">
        <f t="shared" si="115"/>
        <v>1.1142477191382034</v>
      </c>
      <c r="BJ81" s="86">
        <f t="shared" si="116"/>
        <v>219.41799999999989</v>
      </c>
      <c r="BK81" s="87">
        <f t="shared" si="117"/>
        <v>5.8663749547274713E-2</v>
      </c>
    </row>
    <row r="82" spans="1:63" x14ac:dyDescent="0.25">
      <c r="A82" s="60" t="s">
        <v>11</v>
      </c>
      <c r="B82" s="76">
        <v>52399.34575</v>
      </c>
      <c r="C82" s="63">
        <v>10130.4953</v>
      </c>
      <c r="D82" s="62">
        <f t="shared" si="76"/>
        <v>0.19333247686589675</v>
      </c>
      <c r="E82" s="63">
        <v>-5058.0249999999996</v>
      </c>
      <c r="F82" s="63">
        <v>25777.788</v>
      </c>
      <c r="G82" s="85">
        <f t="shared" si="77"/>
        <v>0.49194866140098703</v>
      </c>
      <c r="H82" s="80">
        <v>923.29499999999996</v>
      </c>
      <c r="I82" s="78">
        <f t="shared" si="78"/>
        <v>1.7620353590006417E-2</v>
      </c>
      <c r="J82" s="76">
        <v>49472.172310000002</v>
      </c>
      <c r="K82" s="63">
        <v>9275.7806999999993</v>
      </c>
      <c r="L82" s="62">
        <f t="shared" si="79"/>
        <v>0.18749491414843431</v>
      </c>
      <c r="M82" s="63">
        <v>-7138.3980000000001</v>
      </c>
      <c r="N82" s="63">
        <v>26106.513999999999</v>
      </c>
      <c r="O82" s="85">
        <f t="shared" si="80"/>
        <v>0.52770098382607278</v>
      </c>
      <c r="P82" s="63">
        <v>927.44100000000003</v>
      </c>
      <c r="Q82" s="78">
        <f t="shared" si="81"/>
        <v>1.8746720766343483E-2</v>
      </c>
      <c r="R82" s="79">
        <f t="shared" si="82"/>
        <v>0.94413721396511907</v>
      </c>
      <c r="S82" s="80">
        <f t="shared" si="83"/>
        <v>-2927.1734399999987</v>
      </c>
      <c r="T82" s="62">
        <f t="shared" si="84"/>
        <v>0.91562953491523746</v>
      </c>
      <c r="U82" s="63">
        <f t="shared" si="85"/>
        <v>-854.71460000000116</v>
      </c>
      <c r="V82" s="77">
        <f t="shared" si="86"/>
        <v>-2080.3730000000005</v>
      </c>
      <c r="W82" s="62">
        <f t="shared" si="87"/>
        <v>1.0127522966671927</v>
      </c>
      <c r="X82" s="63">
        <f t="shared" si="88"/>
        <v>328.72599999999875</v>
      </c>
      <c r="Y82" s="62">
        <f t="shared" si="89"/>
        <v>1.0044904391337548</v>
      </c>
      <c r="Z82" s="81">
        <f t="shared" si="90"/>
        <v>4.1460000000000719</v>
      </c>
      <c r="AA82" s="82">
        <f t="shared" si="91"/>
        <v>0.11263671763370661</v>
      </c>
      <c r="AB82" s="76">
        <v>53187.665520000002</v>
      </c>
      <c r="AC82" s="63">
        <v>9208.9656999999988</v>
      </c>
      <c r="AD82" s="62">
        <f t="shared" si="92"/>
        <v>0.1731410019591324</v>
      </c>
      <c r="AE82" s="63">
        <v>-6585.165</v>
      </c>
      <c r="AF82" s="63">
        <v>28441.669000000002</v>
      </c>
      <c r="AG82" s="85">
        <f t="shared" si="93"/>
        <v>0.53474181883965488</v>
      </c>
      <c r="AH82" s="63">
        <v>951.98199999999997</v>
      </c>
      <c r="AI82" s="78">
        <f t="shared" si="94"/>
        <v>1.7898548294849093E-2</v>
      </c>
      <c r="AJ82" s="83">
        <f t="shared" si="95"/>
        <v>1.0751026897852427</v>
      </c>
      <c r="AK82" s="84">
        <f t="shared" si="96"/>
        <v>3715.4932100000005</v>
      </c>
      <c r="AL82" s="85">
        <f t="shared" si="97"/>
        <v>0.99279683272374042</v>
      </c>
      <c r="AM82" s="77">
        <f t="shared" si="98"/>
        <v>-66.815000000000509</v>
      </c>
      <c r="AN82" s="77">
        <f t="shared" si="99"/>
        <v>553.23300000000017</v>
      </c>
      <c r="AO82" s="85">
        <f t="shared" si="100"/>
        <v>1.0894472161239146</v>
      </c>
      <c r="AP82" s="77">
        <f t="shared" si="101"/>
        <v>2335.1550000000025</v>
      </c>
      <c r="AQ82" s="85">
        <f t="shared" si="102"/>
        <v>1.0264609824236797</v>
      </c>
      <c r="AR82" s="86">
        <f t="shared" si="103"/>
        <v>24.54099999999994</v>
      </c>
      <c r="AS82" s="87">
        <f t="shared" si="104"/>
        <v>-8.4817247149438987E-2</v>
      </c>
      <c r="AT82" s="76">
        <v>55572.141029999999</v>
      </c>
      <c r="AU82" s="63">
        <v>8288.0692999999992</v>
      </c>
      <c r="AV82" s="62">
        <f t="shared" si="105"/>
        <v>0.14914072314625737</v>
      </c>
      <c r="AW82" s="63">
        <v>166.892</v>
      </c>
      <c r="AX82" s="63">
        <v>32316.131000000001</v>
      </c>
      <c r="AY82" s="85">
        <f t="shared" si="106"/>
        <v>0.58151675283762239</v>
      </c>
      <c r="AZ82" s="63">
        <v>925.92600000000004</v>
      </c>
      <c r="BA82" s="78">
        <f t="shared" si="107"/>
        <v>1.666169384224641E-2</v>
      </c>
      <c r="BB82" s="83">
        <f t="shared" si="108"/>
        <v>1.0448313624350249</v>
      </c>
      <c r="BC82" s="84">
        <f t="shared" si="109"/>
        <v>2384.4755099999966</v>
      </c>
      <c r="BD82" s="85">
        <f t="shared" si="110"/>
        <v>0.90000001846027078</v>
      </c>
      <c r="BE82" s="77">
        <f t="shared" si="111"/>
        <v>-920.89639999999963</v>
      </c>
      <c r="BF82" s="77">
        <f t="shared" si="112"/>
        <v>6752.0569999999998</v>
      </c>
      <c r="BG82" s="85">
        <f t="shared" si="113"/>
        <v>1.1362248467204932</v>
      </c>
      <c r="BH82" s="77">
        <f t="shared" si="114"/>
        <v>3874.4619999999995</v>
      </c>
      <c r="BI82" s="85">
        <f t="shared" si="115"/>
        <v>0.97262973459582225</v>
      </c>
      <c r="BJ82" s="86">
        <f t="shared" si="116"/>
        <v>-26.055999999999926</v>
      </c>
      <c r="BK82" s="87">
        <f t="shared" si="117"/>
        <v>-0.12368544526026835</v>
      </c>
    </row>
    <row r="83" spans="1:63" x14ac:dyDescent="0.25">
      <c r="A83" s="60" t="s">
        <v>10</v>
      </c>
      <c r="B83" s="76">
        <v>153845.04751</v>
      </c>
      <c r="C83" s="63">
        <v>51357.745799999997</v>
      </c>
      <c r="D83" s="62">
        <f t="shared" si="76"/>
        <v>0.33382774831709627</v>
      </c>
      <c r="E83" s="63">
        <v>-10242.579</v>
      </c>
      <c r="F83" s="63">
        <v>68730.815000000002</v>
      </c>
      <c r="G83" s="85">
        <f t="shared" si="77"/>
        <v>0.44675351018714116</v>
      </c>
      <c r="H83" s="80">
        <v>829.61099999999999</v>
      </c>
      <c r="I83" s="78">
        <f t="shared" si="78"/>
        <v>5.3925102785390274E-3</v>
      </c>
      <c r="J83" s="76">
        <v>172332.88916999998</v>
      </c>
      <c r="K83" s="63">
        <v>50714.168299999998</v>
      </c>
      <c r="L83" s="62">
        <f t="shared" si="79"/>
        <v>0.29428026503967192</v>
      </c>
      <c r="M83" s="63">
        <v>-5034.4780000000001</v>
      </c>
      <c r="N83" s="63">
        <v>88237.262000000002</v>
      </c>
      <c r="O83" s="85">
        <f t="shared" si="80"/>
        <v>0.51201637960678081</v>
      </c>
      <c r="P83" s="63">
        <v>986.649</v>
      </c>
      <c r="Q83" s="78">
        <f t="shared" si="81"/>
        <v>5.725250732764699E-3</v>
      </c>
      <c r="R83" s="79">
        <f t="shared" si="82"/>
        <v>1.1201718349678969</v>
      </c>
      <c r="S83" s="80">
        <f t="shared" si="83"/>
        <v>18487.841659999976</v>
      </c>
      <c r="T83" s="62">
        <f t="shared" si="84"/>
        <v>0.98746873543659308</v>
      </c>
      <c r="U83" s="63">
        <f t="shared" si="85"/>
        <v>-643.57749999999942</v>
      </c>
      <c r="V83" s="77">
        <f t="shared" si="86"/>
        <v>5208.1009999999997</v>
      </c>
      <c r="W83" s="62">
        <f t="shared" si="87"/>
        <v>1.2838093364672019</v>
      </c>
      <c r="X83" s="63">
        <f t="shared" si="88"/>
        <v>19506.447</v>
      </c>
      <c r="Y83" s="62">
        <f t="shared" si="89"/>
        <v>1.1892911255998293</v>
      </c>
      <c r="Z83" s="81">
        <f t="shared" si="90"/>
        <v>157.03800000000001</v>
      </c>
      <c r="AA83" s="82">
        <f t="shared" si="91"/>
        <v>3.3274045422567164E-2</v>
      </c>
      <c r="AB83" s="76">
        <v>186473.15396</v>
      </c>
      <c r="AC83" s="63">
        <v>47849.935400000002</v>
      </c>
      <c r="AD83" s="62">
        <f t="shared" si="92"/>
        <v>0.25660495564023228</v>
      </c>
      <c r="AE83" s="63">
        <v>-4323.0439999999999</v>
      </c>
      <c r="AF83" s="63">
        <v>105534.344</v>
      </c>
      <c r="AG83" s="85">
        <f t="shared" si="93"/>
        <v>0.56594926271605817</v>
      </c>
      <c r="AH83" s="63">
        <v>1319.4670000000001</v>
      </c>
      <c r="AI83" s="78">
        <f t="shared" si="94"/>
        <v>7.0759086333844947E-3</v>
      </c>
      <c r="AJ83" s="83">
        <f t="shared" si="95"/>
        <v>1.0820520381112579</v>
      </c>
      <c r="AK83" s="84">
        <f t="shared" si="96"/>
        <v>14140.264790000016</v>
      </c>
      <c r="AL83" s="85">
        <f t="shared" si="97"/>
        <v>0.94352203741059881</v>
      </c>
      <c r="AM83" s="77">
        <f t="shared" si="98"/>
        <v>-2864.2328999999954</v>
      </c>
      <c r="AN83" s="77">
        <f t="shared" si="99"/>
        <v>711.4340000000002</v>
      </c>
      <c r="AO83" s="85">
        <f t="shared" si="100"/>
        <v>1.1960292240255597</v>
      </c>
      <c r="AP83" s="77">
        <f t="shared" si="101"/>
        <v>17297.081999999995</v>
      </c>
      <c r="AQ83" s="85">
        <f t="shared" si="102"/>
        <v>1.3373215804201901</v>
      </c>
      <c r="AR83" s="86">
        <f t="shared" si="103"/>
        <v>332.8180000000001</v>
      </c>
      <c r="AS83" s="87">
        <f t="shared" si="104"/>
        <v>0.13506579006197955</v>
      </c>
      <c r="AT83" s="76">
        <v>196187.24033999999</v>
      </c>
      <c r="AU83" s="63">
        <v>43189.612000000001</v>
      </c>
      <c r="AV83" s="62">
        <f t="shared" si="105"/>
        <v>0.22014485715355775</v>
      </c>
      <c r="AW83" s="63">
        <v>-7539.442</v>
      </c>
      <c r="AX83" s="63">
        <v>113620.75</v>
      </c>
      <c r="AY83" s="85">
        <f t="shared" si="106"/>
        <v>0.57914444284496225</v>
      </c>
      <c r="AZ83" s="63">
        <v>1283.279</v>
      </c>
      <c r="BA83" s="78">
        <f t="shared" si="107"/>
        <v>6.5410930791219065E-3</v>
      </c>
      <c r="BB83" s="83">
        <f t="shared" si="108"/>
        <v>1.0520937527665979</v>
      </c>
      <c r="BC83" s="84">
        <f t="shared" si="109"/>
        <v>9714.0863799999934</v>
      </c>
      <c r="BD83" s="85">
        <f t="shared" si="110"/>
        <v>0.90260544009010302</v>
      </c>
      <c r="BE83" s="77">
        <f t="shared" si="111"/>
        <v>-4660.3234000000011</v>
      </c>
      <c r="BF83" s="77">
        <f t="shared" si="112"/>
        <v>-3216.3980000000001</v>
      </c>
      <c r="BG83" s="85">
        <f t="shared" si="113"/>
        <v>1.0766234544462607</v>
      </c>
      <c r="BH83" s="77">
        <f t="shared" si="114"/>
        <v>8086.4060000000027</v>
      </c>
      <c r="BI83" s="85">
        <f t="shared" si="115"/>
        <v>0.97257377410727208</v>
      </c>
      <c r="BJ83" s="86">
        <f t="shared" si="116"/>
        <v>-36.188000000000102</v>
      </c>
      <c r="BK83" s="87">
        <f t="shared" si="117"/>
        <v>-5.348155542625882E-2</v>
      </c>
    </row>
    <row r="84" spans="1:63" x14ac:dyDescent="0.25">
      <c r="A84" s="60" t="s">
        <v>9</v>
      </c>
      <c r="B84" s="76">
        <v>96657.935920000004</v>
      </c>
      <c r="C84" s="63">
        <v>6658.8212000000003</v>
      </c>
      <c r="D84" s="62">
        <f t="shared" si="76"/>
        <v>6.8890579305472099E-2</v>
      </c>
      <c r="E84" s="63">
        <v>-10637.691000000001</v>
      </c>
      <c r="F84" s="63">
        <v>64624.758999999998</v>
      </c>
      <c r="G84" s="85">
        <f t="shared" si="77"/>
        <v>0.6685923756274641</v>
      </c>
      <c r="H84" s="80">
        <v>3919.759</v>
      </c>
      <c r="I84" s="78">
        <f t="shared" si="78"/>
        <v>4.055289369353212E-2</v>
      </c>
      <c r="J84" s="76">
        <v>102598.02365999999</v>
      </c>
      <c r="K84" s="63">
        <v>6167.4050999999999</v>
      </c>
      <c r="L84" s="62">
        <f t="shared" si="79"/>
        <v>6.0112318736647297E-2</v>
      </c>
      <c r="M84" s="63">
        <v>-3344.5630000000001</v>
      </c>
      <c r="N84" s="63">
        <v>69528.03</v>
      </c>
      <c r="O84" s="85">
        <f t="shared" si="80"/>
        <v>0.67767416485924936</v>
      </c>
      <c r="P84" s="63">
        <v>3851.0549999999998</v>
      </c>
      <c r="Q84" s="78">
        <f t="shared" si="81"/>
        <v>3.7535372150656887E-2</v>
      </c>
      <c r="R84" s="79">
        <f t="shared" si="82"/>
        <v>1.0614547339901441</v>
      </c>
      <c r="S84" s="80">
        <f t="shared" si="83"/>
        <v>5940.0877399999881</v>
      </c>
      <c r="T84" s="62">
        <f t="shared" si="84"/>
        <v>0.92620073655078761</v>
      </c>
      <c r="U84" s="63">
        <f t="shared" si="85"/>
        <v>-491.41610000000037</v>
      </c>
      <c r="V84" s="77">
        <f t="shared" si="86"/>
        <v>7293.1280000000006</v>
      </c>
      <c r="W84" s="62">
        <f t="shared" si="87"/>
        <v>1.0758729483231033</v>
      </c>
      <c r="X84" s="63">
        <f t="shared" si="88"/>
        <v>4903.2710000000006</v>
      </c>
      <c r="Y84" s="62">
        <f t="shared" si="89"/>
        <v>0.98247239179755685</v>
      </c>
      <c r="Z84" s="81">
        <f t="shared" si="90"/>
        <v>-68.704000000000178</v>
      </c>
      <c r="AA84" s="82">
        <f t="shared" si="91"/>
        <v>-0.30175215428752333</v>
      </c>
      <c r="AB84" s="76">
        <v>107973.94598</v>
      </c>
      <c r="AC84" s="63">
        <v>6305.0104000000001</v>
      </c>
      <c r="AD84" s="62">
        <f t="shared" si="92"/>
        <v>5.8393812903419093E-2</v>
      </c>
      <c r="AE84" s="63">
        <v>-153.631</v>
      </c>
      <c r="AF84" s="63">
        <v>72415.801000000007</v>
      </c>
      <c r="AG84" s="85">
        <f t="shared" si="93"/>
        <v>0.67067847102127376</v>
      </c>
      <c r="AH84" s="63">
        <v>3661.9740000000002</v>
      </c>
      <c r="AI84" s="78">
        <f t="shared" si="94"/>
        <v>3.3915348436726646E-2</v>
      </c>
      <c r="AJ84" s="83">
        <f t="shared" si="95"/>
        <v>1.0523979130223338</v>
      </c>
      <c r="AK84" s="84">
        <f t="shared" si="96"/>
        <v>5375.9223200000124</v>
      </c>
      <c r="AL84" s="85">
        <f t="shared" si="97"/>
        <v>1.0223117012372027</v>
      </c>
      <c r="AM84" s="77">
        <f t="shared" si="98"/>
        <v>137.60530000000017</v>
      </c>
      <c r="AN84" s="77">
        <f t="shared" si="99"/>
        <v>3190.9320000000002</v>
      </c>
      <c r="AO84" s="85">
        <f t="shared" si="100"/>
        <v>1.0415339108558088</v>
      </c>
      <c r="AP84" s="77">
        <f t="shared" si="101"/>
        <v>2887.7710000000079</v>
      </c>
      <c r="AQ84" s="85">
        <f t="shared" si="102"/>
        <v>0.95090150621063585</v>
      </c>
      <c r="AR84" s="86">
        <f t="shared" si="103"/>
        <v>-189.08099999999968</v>
      </c>
      <c r="AS84" s="87">
        <f t="shared" si="104"/>
        <v>-0.36200237139302416</v>
      </c>
      <c r="AT84" s="76">
        <v>112869.66373999999</v>
      </c>
      <c r="AU84" s="63">
        <v>6266.2370000000001</v>
      </c>
      <c r="AV84" s="62">
        <f t="shared" si="105"/>
        <v>5.5517459628785112E-2</v>
      </c>
      <c r="AW84" s="63">
        <v>4647.6170000000002</v>
      </c>
      <c r="AX84" s="63">
        <v>82813.948999999993</v>
      </c>
      <c r="AY84" s="85">
        <f t="shared" si="106"/>
        <v>0.73371308335573149</v>
      </c>
      <c r="AZ84" s="63">
        <v>4209.71</v>
      </c>
      <c r="BA84" s="78">
        <f t="shared" si="107"/>
        <v>3.7297089939926142E-2</v>
      </c>
      <c r="BB84" s="83">
        <f t="shared" si="108"/>
        <v>1.0453416582636224</v>
      </c>
      <c r="BC84" s="84">
        <f t="shared" si="109"/>
        <v>4895.717759999985</v>
      </c>
      <c r="BD84" s="85">
        <f t="shared" si="110"/>
        <v>0.99385038286376182</v>
      </c>
      <c r="BE84" s="77">
        <f t="shared" si="111"/>
        <v>-38.773400000000038</v>
      </c>
      <c r="BF84" s="77">
        <f t="shared" si="112"/>
        <v>4801.2480000000005</v>
      </c>
      <c r="BG84" s="85">
        <f t="shared" si="113"/>
        <v>1.1435894909178728</v>
      </c>
      <c r="BH84" s="77">
        <f t="shared" si="114"/>
        <v>10398.147999999986</v>
      </c>
      <c r="BI84" s="85">
        <f t="shared" si="115"/>
        <v>1.1495739729446468</v>
      </c>
      <c r="BJ84" s="86">
        <f t="shared" si="116"/>
        <v>547.73599999999988</v>
      </c>
      <c r="BK84" s="87">
        <f t="shared" si="117"/>
        <v>0.33817415031994968</v>
      </c>
    </row>
    <row r="85" spans="1:63" x14ac:dyDescent="0.25">
      <c r="A85" s="60" t="s">
        <v>8</v>
      </c>
      <c r="B85" s="76">
        <v>106710.17129000001</v>
      </c>
      <c r="C85" s="63">
        <v>4713.5455999999995</v>
      </c>
      <c r="D85" s="62">
        <f t="shared" si="76"/>
        <v>4.4171474406036436E-2</v>
      </c>
      <c r="E85" s="63">
        <v>-3647.0729999999999</v>
      </c>
      <c r="F85" s="63">
        <v>72187.824999999997</v>
      </c>
      <c r="G85" s="85">
        <f t="shared" si="77"/>
        <v>0.67648495103451156</v>
      </c>
      <c r="H85" s="80">
        <v>1977.383</v>
      </c>
      <c r="I85" s="78">
        <f t="shared" si="78"/>
        <v>1.8530407889855049E-2</v>
      </c>
      <c r="J85" s="76">
        <v>98449.373999999996</v>
      </c>
      <c r="K85" s="63">
        <v>4625.6914999999999</v>
      </c>
      <c r="L85" s="62">
        <f t="shared" si="79"/>
        <v>4.6985484133195199E-2</v>
      </c>
      <c r="M85" s="63">
        <v>-15179.146000000001</v>
      </c>
      <c r="N85" s="63">
        <v>72887.024999999994</v>
      </c>
      <c r="O85" s="85">
        <f t="shared" si="80"/>
        <v>0.74035031446721034</v>
      </c>
      <c r="P85" s="63">
        <v>2164.2130000000002</v>
      </c>
      <c r="Q85" s="78">
        <f t="shared" si="81"/>
        <v>2.1983004178370909E-2</v>
      </c>
      <c r="R85" s="79">
        <f t="shared" si="82"/>
        <v>0.9225865989142672</v>
      </c>
      <c r="S85" s="80">
        <f t="shared" si="83"/>
        <v>-8260.7972900000168</v>
      </c>
      <c r="T85" s="62">
        <f t="shared" si="84"/>
        <v>0.98136135566398264</v>
      </c>
      <c r="U85" s="63">
        <f t="shared" si="85"/>
        <v>-87.854099999999562</v>
      </c>
      <c r="V85" s="77">
        <f t="shared" si="86"/>
        <v>-11532.073</v>
      </c>
      <c r="W85" s="62">
        <f t="shared" si="87"/>
        <v>1.0096858438386251</v>
      </c>
      <c r="X85" s="63">
        <f t="shared" si="88"/>
        <v>699.19999999999709</v>
      </c>
      <c r="Y85" s="62">
        <f t="shared" si="89"/>
        <v>1.0944834662784095</v>
      </c>
      <c r="Z85" s="81">
        <f t="shared" si="90"/>
        <v>186.83000000000015</v>
      </c>
      <c r="AA85" s="82">
        <f t="shared" si="91"/>
        <v>0.3452596288515859</v>
      </c>
      <c r="AB85" s="76">
        <v>90924.641390000004</v>
      </c>
      <c r="AC85" s="63">
        <v>4530.8860000000004</v>
      </c>
      <c r="AD85" s="62">
        <f t="shared" si="92"/>
        <v>4.9831222105851634E-2</v>
      </c>
      <c r="AE85" s="63">
        <v>-11199.296</v>
      </c>
      <c r="AF85" s="63">
        <v>75983.380999999994</v>
      </c>
      <c r="AG85" s="85">
        <f t="shared" si="93"/>
        <v>0.83567424449976146</v>
      </c>
      <c r="AH85" s="63">
        <v>2466.7359999999999</v>
      </c>
      <c r="AI85" s="78">
        <f t="shared" si="94"/>
        <v>2.7129455363145313E-2</v>
      </c>
      <c r="AJ85" s="83">
        <f t="shared" si="95"/>
        <v>0.92356749155154616</v>
      </c>
      <c r="AK85" s="84">
        <f t="shared" si="96"/>
        <v>-7524.7326099999918</v>
      </c>
      <c r="AL85" s="85">
        <f t="shared" si="97"/>
        <v>0.97950457785608935</v>
      </c>
      <c r="AM85" s="77">
        <f t="shared" si="98"/>
        <v>-94.805499999999483</v>
      </c>
      <c r="AN85" s="77">
        <f t="shared" si="99"/>
        <v>3979.8500000000004</v>
      </c>
      <c r="AO85" s="85">
        <f t="shared" si="100"/>
        <v>1.0424815802263847</v>
      </c>
      <c r="AP85" s="77">
        <f t="shared" si="101"/>
        <v>3096.3559999999998</v>
      </c>
      <c r="AQ85" s="85">
        <f t="shared" si="102"/>
        <v>1.1397843003438199</v>
      </c>
      <c r="AR85" s="86">
        <f t="shared" si="103"/>
        <v>302.52299999999968</v>
      </c>
      <c r="AS85" s="87">
        <f t="shared" si="104"/>
        <v>0.51464511847744043</v>
      </c>
      <c r="AT85" s="76">
        <v>101794.64846</v>
      </c>
      <c r="AU85" s="63">
        <v>5747.3217000000004</v>
      </c>
      <c r="AV85" s="62">
        <f t="shared" si="105"/>
        <v>5.6459959211494298E-2</v>
      </c>
      <c r="AW85" s="63">
        <v>-4634.8519999999999</v>
      </c>
      <c r="AX85" s="63">
        <v>92193.801000000007</v>
      </c>
      <c r="AY85" s="85">
        <f t="shared" si="106"/>
        <v>0.90568416311420707</v>
      </c>
      <c r="AZ85" s="63">
        <v>2689.491</v>
      </c>
      <c r="BA85" s="78">
        <f t="shared" si="107"/>
        <v>2.6420750409652725E-2</v>
      </c>
      <c r="BB85" s="83">
        <f t="shared" si="108"/>
        <v>1.1195496281736832</v>
      </c>
      <c r="BC85" s="84">
        <f t="shared" si="109"/>
        <v>10870.007069999992</v>
      </c>
      <c r="BD85" s="85">
        <f t="shared" si="110"/>
        <v>1.2684763421547132</v>
      </c>
      <c r="BE85" s="77">
        <f t="shared" si="111"/>
        <v>1216.4357</v>
      </c>
      <c r="BF85" s="77">
        <f t="shared" si="112"/>
        <v>6564.4440000000004</v>
      </c>
      <c r="BG85" s="85">
        <f t="shared" si="113"/>
        <v>1.2133416516435351</v>
      </c>
      <c r="BH85" s="77">
        <f t="shared" si="114"/>
        <v>16210.420000000013</v>
      </c>
      <c r="BI85" s="85">
        <f t="shared" si="115"/>
        <v>1.0903035428193371</v>
      </c>
      <c r="BJ85" s="86">
        <f t="shared" si="116"/>
        <v>222.75500000000011</v>
      </c>
      <c r="BK85" s="87">
        <f t="shared" si="117"/>
        <v>-7.0870495349258794E-2</v>
      </c>
    </row>
    <row r="86" spans="1:63" x14ac:dyDescent="0.25">
      <c r="A86" s="60" t="s">
        <v>7</v>
      </c>
      <c r="B86" s="76">
        <v>75717.202420000001</v>
      </c>
      <c r="C86" s="63">
        <v>3255.2616000000003</v>
      </c>
      <c r="D86" s="62">
        <f t="shared" si="76"/>
        <v>4.2992364957479635E-2</v>
      </c>
      <c r="E86" s="63">
        <v>-2813.172</v>
      </c>
      <c r="F86" s="63">
        <v>31230.546999999999</v>
      </c>
      <c r="G86" s="85">
        <f t="shared" si="77"/>
        <v>0.41246303352262703</v>
      </c>
      <c r="H86" s="80">
        <v>972.54399999999998</v>
      </c>
      <c r="I86" s="78">
        <f t="shared" si="78"/>
        <v>1.284442595495461E-2</v>
      </c>
      <c r="J86" s="76">
        <v>53778.30287</v>
      </c>
      <c r="K86" s="63">
        <v>2494.7874999999999</v>
      </c>
      <c r="L86" s="62">
        <f t="shared" si="79"/>
        <v>4.6390223693572645E-2</v>
      </c>
      <c r="M86" s="63">
        <v>-11648.851000000001</v>
      </c>
      <c r="N86" s="63">
        <v>32524.206999999999</v>
      </c>
      <c r="O86" s="85">
        <f t="shared" si="80"/>
        <v>0.60478306797114434</v>
      </c>
      <c r="P86" s="63">
        <v>1233.393</v>
      </c>
      <c r="Q86" s="78">
        <f t="shared" si="81"/>
        <v>2.2934769864001104E-2</v>
      </c>
      <c r="R86" s="79">
        <f t="shared" si="82"/>
        <v>0.71025211116087084</v>
      </c>
      <c r="S86" s="80">
        <f t="shared" si="83"/>
        <v>-21938.899550000002</v>
      </c>
      <c r="T86" s="62">
        <f t="shared" si="84"/>
        <v>0.76638617922442842</v>
      </c>
      <c r="U86" s="63">
        <f t="shared" si="85"/>
        <v>-760.47410000000036</v>
      </c>
      <c r="V86" s="77">
        <f t="shared" si="86"/>
        <v>-8835.6790000000001</v>
      </c>
      <c r="W86" s="62">
        <f t="shared" si="87"/>
        <v>1.04142290559304</v>
      </c>
      <c r="X86" s="63">
        <f t="shared" si="88"/>
        <v>1293.6599999999999</v>
      </c>
      <c r="Y86" s="62">
        <f t="shared" si="89"/>
        <v>1.2682130577125559</v>
      </c>
      <c r="Z86" s="81">
        <f t="shared" si="90"/>
        <v>260.84900000000005</v>
      </c>
      <c r="AA86" s="82">
        <f t="shared" si="91"/>
        <v>1.0090343909046495</v>
      </c>
      <c r="AB86" s="76">
        <v>52149.124670000005</v>
      </c>
      <c r="AC86" s="63">
        <v>2325.9701</v>
      </c>
      <c r="AD86" s="62">
        <f t="shared" si="92"/>
        <v>4.4602284596697524E-2</v>
      </c>
      <c r="AE86" s="63">
        <v>-4277.4440000000004</v>
      </c>
      <c r="AF86" s="63">
        <v>35882.690999999999</v>
      </c>
      <c r="AG86" s="85">
        <f t="shared" si="93"/>
        <v>0.68807849081007399</v>
      </c>
      <c r="AH86" s="63">
        <v>1537.6679999999999</v>
      </c>
      <c r="AI86" s="78">
        <f t="shared" si="94"/>
        <v>2.948597909802653E-2</v>
      </c>
      <c r="AJ86" s="83">
        <f t="shared" si="95"/>
        <v>0.96970565984690404</v>
      </c>
      <c r="AK86" s="84">
        <f t="shared" si="96"/>
        <v>-1629.1781999999948</v>
      </c>
      <c r="AL86" s="85">
        <f t="shared" si="97"/>
        <v>0.93233195212017062</v>
      </c>
      <c r="AM86" s="77">
        <f t="shared" si="98"/>
        <v>-168.81739999999991</v>
      </c>
      <c r="AN86" s="77">
        <f t="shared" si="99"/>
        <v>7371.4070000000002</v>
      </c>
      <c r="AO86" s="85">
        <f t="shared" si="100"/>
        <v>1.1032610572180899</v>
      </c>
      <c r="AP86" s="77">
        <f t="shared" si="101"/>
        <v>3358.4840000000004</v>
      </c>
      <c r="AQ86" s="85">
        <f t="shared" si="102"/>
        <v>1.2466975246332677</v>
      </c>
      <c r="AR86" s="86">
        <f t="shared" si="103"/>
        <v>304.27499999999986</v>
      </c>
      <c r="AS86" s="87">
        <f t="shared" si="104"/>
        <v>0.65512092340254258</v>
      </c>
      <c r="AT86" s="76">
        <v>57803.673109999996</v>
      </c>
      <c r="AU86" s="63">
        <v>2574.6315</v>
      </c>
      <c r="AV86" s="62">
        <f t="shared" si="105"/>
        <v>4.4540967061046342E-2</v>
      </c>
      <c r="AW86" s="63">
        <v>3510.8829999999998</v>
      </c>
      <c r="AX86" s="63">
        <v>38385.097999999998</v>
      </c>
      <c r="AY86" s="85">
        <f t="shared" si="106"/>
        <v>0.66405984143868191</v>
      </c>
      <c r="AZ86" s="63">
        <v>1587.06</v>
      </c>
      <c r="BA86" s="78">
        <f t="shared" si="107"/>
        <v>2.7456040673744651E-2</v>
      </c>
      <c r="BB86" s="83">
        <f t="shared" si="108"/>
        <v>1.1084303615023647</v>
      </c>
      <c r="BC86" s="84">
        <f t="shared" si="109"/>
        <v>5654.5484399999914</v>
      </c>
      <c r="BD86" s="85">
        <f t="shared" si="110"/>
        <v>1.1069065333213011</v>
      </c>
      <c r="BE86" s="77">
        <f t="shared" si="111"/>
        <v>248.66139999999996</v>
      </c>
      <c r="BF86" s="77">
        <f t="shared" si="112"/>
        <v>7788.3270000000002</v>
      </c>
      <c r="BG86" s="85">
        <f t="shared" si="113"/>
        <v>1.0697385544467666</v>
      </c>
      <c r="BH86" s="77">
        <f t="shared" si="114"/>
        <v>2502.4069999999992</v>
      </c>
      <c r="BI86" s="85">
        <f t="shared" si="115"/>
        <v>1.0321213682017185</v>
      </c>
      <c r="BJ86" s="86">
        <f t="shared" si="116"/>
        <v>49.392000000000053</v>
      </c>
      <c r="BK86" s="87">
        <f t="shared" si="117"/>
        <v>-0.20299384242818791</v>
      </c>
    </row>
    <row r="87" spans="1:63" x14ac:dyDescent="0.25">
      <c r="A87" s="60" t="s">
        <v>6</v>
      </c>
      <c r="B87" s="76">
        <v>58543.579259999999</v>
      </c>
      <c r="C87" s="63">
        <v>31674.1142</v>
      </c>
      <c r="D87" s="62">
        <f t="shared" si="76"/>
        <v>0.54103480860524344</v>
      </c>
      <c r="E87" s="63">
        <v>145.18100000000001</v>
      </c>
      <c r="F87" s="63">
        <v>18485.742999999999</v>
      </c>
      <c r="G87" s="85">
        <f t="shared" si="77"/>
        <v>0.31576038284065788</v>
      </c>
      <c r="H87" s="80">
        <v>485.67200000000003</v>
      </c>
      <c r="I87" s="78">
        <f t="shared" si="78"/>
        <v>8.2959054799684288E-3</v>
      </c>
      <c r="J87" s="76">
        <v>62399.769180000003</v>
      </c>
      <c r="K87" s="63">
        <v>33835.299799999993</v>
      </c>
      <c r="L87" s="62">
        <f t="shared" si="79"/>
        <v>0.54223437433554933</v>
      </c>
      <c r="M87" s="63">
        <v>-1127.357</v>
      </c>
      <c r="N87" s="63">
        <v>20722.366999999998</v>
      </c>
      <c r="O87" s="85">
        <f t="shared" si="80"/>
        <v>0.33209044315891167</v>
      </c>
      <c r="P87" s="63">
        <v>584.87300000000005</v>
      </c>
      <c r="Q87" s="78">
        <f t="shared" si="81"/>
        <v>9.3729994146750789E-3</v>
      </c>
      <c r="R87" s="79">
        <f t="shared" si="82"/>
        <v>1.0658687078710056</v>
      </c>
      <c r="S87" s="80">
        <f t="shared" si="83"/>
        <v>3856.1899200000043</v>
      </c>
      <c r="T87" s="62">
        <f t="shared" si="84"/>
        <v>1.0682319191739227</v>
      </c>
      <c r="U87" s="63">
        <f t="shared" si="85"/>
        <v>2161.1855999999934</v>
      </c>
      <c r="V87" s="77">
        <f t="shared" si="86"/>
        <v>-1272.538</v>
      </c>
      <c r="W87" s="62">
        <f t="shared" si="87"/>
        <v>1.1209918367901144</v>
      </c>
      <c r="X87" s="63">
        <f t="shared" si="88"/>
        <v>2236.6239999999998</v>
      </c>
      <c r="Y87" s="62">
        <f t="shared" si="89"/>
        <v>1.2042551351529427</v>
      </c>
      <c r="Z87" s="81">
        <f t="shared" si="90"/>
        <v>99.201000000000022</v>
      </c>
      <c r="AA87" s="82">
        <f t="shared" si="91"/>
        <v>0.10770939347066501</v>
      </c>
      <c r="AB87" s="76">
        <v>65195.224727909997</v>
      </c>
      <c r="AC87" s="63">
        <v>34184.745200000005</v>
      </c>
      <c r="AD87" s="62">
        <f t="shared" si="92"/>
        <v>0.52434431114654256</v>
      </c>
      <c r="AE87" s="63">
        <v>-276.56700000000001</v>
      </c>
      <c r="AF87" s="63">
        <v>23140.233</v>
      </c>
      <c r="AG87" s="85">
        <f t="shared" si="93"/>
        <v>0.35493754483668027</v>
      </c>
      <c r="AH87" s="63">
        <v>696.72299999999996</v>
      </c>
      <c r="AI87" s="78">
        <f t="shared" si="94"/>
        <v>1.0686718282017574E-2</v>
      </c>
      <c r="AJ87" s="83">
        <f t="shared" si="95"/>
        <v>1.0447991328276576</v>
      </c>
      <c r="AK87" s="84">
        <f t="shared" si="96"/>
        <v>2795.4555479099945</v>
      </c>
      <c r="AL87" s="85">
        <f t="shared" si="97"/>
        <v>1.0103278351918139</v>
      </c>
      <c r="AM87" s="77">
        <f t="shared" si="98"/>
        <v>349.44540000001143</v>
      </c>
      <c r="AN87" s="77">
        <f t="shared" si="99"/>
        <v>850.79</v>
      </c>
      <c r="AO87" s="85">
        <f t="shared" si="100"/>
        <v>1.1166790454005568</v>
      </c>
      <c r="AP87" s="77">
        <f t="shared" si="101"/>
        <v>2417.8660000000018</v>
      </c>
      <c r="AQ87" s="85">
        <f t="shared" si="102"/>
        <v>1.1912380978434634</v>
      </c>
      <c r="AR87" s="86">
        <f t="shared" si="103"/>
        <v>111.84999999999991</v>
      </c>
      <c r="AS87" s="87">
        <f t="shared" si="104"/>
        <v>0.13137188673424949</v>
      </c>
      <c r="AT87" s="76">
        <v>72039.328959999999</v>
      </c>
      <c r="AU87" s="63">
        <v>37486.694499999998</v>
      </c>
      <c r="AV87" s="62">
        <f t="shared" si="105"/>
        <v>0.52036429324341116</v>
      </c>
      <c r="AW87" s="63">
        <v>-585.10500000000002</v>
      </c>
      <c r="AX87" s="63">
        <v>26054.169000000002</v>
      </c>
      <c r="AY87" s="85">
        <f t="shared" si="106"/>
        <v>0.36166590355757811</v>
      </c>
      <c r="AZ87" s="63">
        <v>837.89700000000005</v>
      </c>
      <c r="BA87" s="78">
        <f t="shared" si="107"/>
        <v>1.1631105010226349E-2</v>
      </c>
      <c r="BB87" s="83">
        <f t="shared" si="108"/>
        <v>1.1049786124774266</v>
      </c>
      <c r="BC87" s="84">
        <f t="shared" si="109"/>
        <v>6844.1042320900015</v>
      </c>
      <c r="BD87" s="85">
        <f t="shared" si="110"/>
        <v>1.0965913093890778</v>
      </c>
      <c r="BE87" s="77">
        <f t="shared" si="111"/>
        <v>3301.9492999999929</v>
      </c>
      <c r="BF87" s="77">
        <f t="shared" si="112"/>
        <v>-308.53800000000001</v>
      </c>
      <c r="BG87" s="85">
        <f t="shared" si="113"/>
        <v>1.1259250933212297</v>
      </c>
      <c r="BH87" s="77">
        <f t="shared" si="114"/>
        <v>2913.9360000000015</v>
      </c>
      <c r="BI87" s="85">
        <f t="shared" si="115"/>
        <v>1.2026257206953124</v>
      </c>
      <c r="BJ87" s="86">
        <f t="shared" si="116"/>
        <v>141.17400000000009</v>
      </c>
      <c r="BK87" s="87">
        <f t="shared" si="117"/>
        <v>9.4438672820877478E-2</v>
      </c>
    </row>
    <row r="88" spans="1:63" x14ac:dyDescent="0.25">
      <c r="A88" s="60" t="s">
        <v>5</v>
      </c>
      <c r="B88" s="76">
        <v>27591.198769999999</v>
      </c>
      <c r="C88" s="63">
        <v>8264.6823999999997</v>
      </c>
      <c r="D88" s="62">
        <f t="shared" si="76"/>
        <v>0.29954053351919657</v>
      </c>
      <c r="E88" s="63">
        <v>-2615.6970000000001</v>
      </c>
      <c r="F88" s="63">
        <v>13854.448</v>
      </c>
      <c r="G88" s="85">
        <f t="shared" si="77"/>
        <v>0.50213287633823245</v>
      </c>
      <c r="H88" s="80">
        <v>144.31100000000001</v>
      </c>
      <c r="I88" s="78">
        <f t="shared" si="78"/>
        <v>5.2303272939670103E-3</v>
      </c>
      <c r="J88" s="76">
        <v>26831.504719999997</v>
      </c>
      <c r="K88" s="63">
        <v>7416.4610999999995</v>
      </c>
      <c r="L88" s="62">
        <f t="shared" si="79"/>
        <v>0.27640869110377647</v>
      </c>
      <c r="M88" s="63">
        <v>-4357.915</v>
      </c>
      <c r="N88" s="63">
        <v>14665.232</v>
      </c>
      <c r="O88" s="85">
        <f t="shared" si="80"/>
        <v>0.54656763208172399</v>
      </c>
      <c r="P88" s="63">
        <v>131.655</v>
      </c>
      <c r="Q88" s="78">
        <f t="shared" si="81"/>
        <v>4.9067318949825942E-3</v>
      </c>
      <c r="R88" s="79">
        <f t="shared" si="82"/>
        <v>0.97246607310059974</v>
      </c>
      <c r="S88" s="80">
        <f t="shared" si="83"/>
        <v>-759.69405000000188</v>
      </c>
      <c r="T88" s="62">
        <f t="shared" si="84"/>
        <v>0.89736794967462996</v>
      </c>
      <c r="U88" s="63">
        <f t="shared" si="85"/>
        <v>-848.22130000000016</v>
      </c>
      <c r="V88" s="77">
        <f t="shared" si="86"/>
        <v>-1742.2179999999998</v>
      </c>
      <c r="W88" s="62">
        <f t="shared" si="87"/>
        <v>1.0585215665034073</v>
      </c>
      <c r="X88" s="63">
        <f t="shared" si="88"/>
        <v>810.78399999999965</v>
      </c>
      <c r="Y88" s="62">
        <f t="shared" si="89"/>
        <v>0.91230051763205855</v>
      </c>
      <c r="Z88" s="81">
        <f t="shared" si="90"/>
        <v>-12.656000000000006</v>
      </c>
      <c r="AA88" s="82">
        <f t="shared" si="91"/>
        <v>-3.2359539898441612E-2</v>
      </c>
      <c r="AB88" s="76">
        <v>27327.06811</v>
      </c>
      <c r="AC88" s="63">
        <v>5623.3714</v>
      </c>
      <c r="AD88" s="62">
        <f t="shared" si="92"/>
        <v>0.20578026802451585</v>
      </c>
      <c r="AE88" s="63">
        <v>-5453.0330000000004</v>
      </c>
      <c r="AF88" s="63">
        <v>17529.392</v>
      </c>
      <c r="AG88" s="85">
        <f t="shared" si="93"/>
        <v>0.64146625351240427</v>
      </c>
      <c r="AH88" s="63">
        <v>137.786</v>
      </c>
      <c r="AI88" s="78">
        <f t="shared" si="94"/>
        <v>5.0421069485159639E-3</v>
      </c>
      <c r="AJ88" s="83">
        <f t="shared" si="95"/>
        <v>1.0184694595093138</v>
      </c>
      <c r="AK88" s="84">
        <f t="shared" si="96"/>
        <v>495.56339000000298</v>
      </c>
      <c r="AL88" s="85">
        <f t="shared" si="97"/>
        <v>0.75822839548096599</v>
      </c>
      <c r="AM88" s="77">
        <f t="shared" si="98"/>
        <v>-1793.0896999999995</v>
      </c>
      <c r="AN88" s="77">
        <f t="shared" si="99"/>
        <v>-1095.1180000000004</v>
      </c>
      <c r="AO88" s="85">
        <f t="shared" si="100"/>
        <v>1.1953027405226184</v>
      </c>
      <c r="AP88" s="77">
        <f t="shared" si="101"/>
        <v>2864.16</v>
      </c>
      <c r="AQ88" s="85">
        <f t="shared" si="102"/>
        <v>1.0465686833010519</v>
      </c>
      <c r="AR88" s="86">
        <f t="shared" si="103"/>
        <v>6.1310000000000002</v>
      </c>
      <c r="AS88" s="87">
        <f t="shared" si="104"/>
        <v>1.3537505353336966E-2</v>
      </c>
      <c r="AT88" s="76">
        <v>32919.558170000004</v>
      </c>
      <c r="AU88" s="63">
        <v>5448.9125000000004</v>
      </c>
      <c r="AV88" s="62">
        <f t="shared" si="105"/>
        <v>0.16552204230267165</v>
      </c>
      <c r="AW88" s="63">
        <v>-835.90599999999995</v>
      </c>
      <c r="AX88" s="63">
        <v>22134.053</v>
      </c>
      <c r="AY88" s="85">
        <f t="shared" si="106"/>
        <v>0.67236786367840851</v>
      </c>
      <c r="AZ88" s="63">
        <v>147.53700000000001</v>
      </c>
      <c r="BA88" s="78">
        <f t="shared" si="107"/>
        <v>4.4817430184847466E-3</v>
      </c>
      <c r="BB88" s="83">
        <f t="shared" si="108"/>
        <v>1.2046502038743594</v>
      </c>
      <c r="BC88" s="84">
        <f t="shared" si="109"/>
        <v>5592.4900600000037</v>
      </c>
      <c r="BD88" s="85">
        <f t="shared" si="110"/>
        <v>0.96897610212976515</v>
      </c>
      <c r="BE88" s="77">
        <f t="shared" si="111"/>
        <v>-174.45889999999963</v>
      </c>
      <c r="BF88" s="77">
        <f t="shared" si="112"/>
        <v>4617.1270000000004</v>
      </c>
      <c r="BG88" s="85">
        <f t="shared" si="113"/>
        <v>1.2626822995344049</v>
      </c>
      <c r="BH88" s="77">
        <f t="shared" si="114"/>
        <v>4604.6610000000001</v>
      </c>
      <c r="BI88" s="85">
        <f t="shared" si="115"/>
        <v>1.0707691637757102</v>
      </c>
      <c r="BJ88" s="86">
        <f t="shared" si="116"/>
        <v>9.7510000000000048</v>
      </c>
      <c r="BK88" s="87">
        <f t="shared" si="117"/>
        <v>-5.6036393003121729E-2</v>
      </c>
    </row>
    <row r="89" spans="1:63" x14ac:dyDescent="0.25">
      <c r="A89" s="60" t="s">
        <v>4</v>
      </c>
      <c r="B89" s="76">
        <v>95182.492480000001</v>
      </c>
      <c r="C89" s="63">
        <v>0</v>
      </c>
      <c r="D89" s="62">
        <f t="shared" si="76"/>
        <v>0</v>
      </c>
      <c r="E89" s="63">
        <v>-2079.944</v>
      </c>
      <c r="F89" s="63">
        <v>61517.788</v>
      </c>
      <c r="G89" s="85">
        <f t="shared" si="77"/>
        <v>0.6463141108951973</v>
      </c>
      <c r="H89" s="80">
        <v>630.27099999999996</v>
      </c>
      <c r="I89" s="78">
        <f t="shared" si="78"/>
        <v>6.6217114469074674E-3</v>
      </c>
      <c r="J89" s="76">
        <v>155477.79805000001</v>
      </c>
      <c r="K89" s="63">
        <v>0</v>
      </c>
      <c r="L89" s="62">
        <f t="shared" si="79"/>
        <v>0</v>
      </c>
      <c r="M89" s="63">
        <v>23106.343000000001</v>
      </c>
      <c r="N89" s="63">
        <v>114129.98</v>
      </c>
      <c r="O89" s="85">
        <f t="shared" si="80"/>
        <v>0.73405966273909418</v>
      </c>
      <c r="P89" s="63">
        <v>773.68799999999999</v>
      </c>
      <c r="Q89" s="78">
        <f t="shared" si="81"/>
        <v>4.9761960209340639E-3</v>
      </c>
      <c r="R89" s="79">
        <f t="shared" si="82"/>
        <v>1.6334705469356081</v>
      </c>
      <c r="S89" s="80">
        <f t="shared" si="83"/>
        <v>60295.305570000011</v>
      </c>
      <c r="T89" s="90" t="e">
        <f t="shared" si="84"/>
        <v>#DIV/0!</v>
      </c>
      <c r="U89" s="63">
        <f t="shared" si="85"/>
        <v>0</v>
      </c>
      <c r="V89" s="77">
        <f t="shared" si="86"/>
        <v>25186.287</v>
      </c>
      <c r="W89" s="62">
        <f t="shared" si="87"/>
        <v>1.8552354320672257</v>
      </c>
      <c r="X89" s="63">
        <f t="shared" si="88"/>
        <v>52612.191999999995</v>
      </c>
      <c r="Y89" s="62">
        <f t="shared" si="89"/>
        <v>1.2275481499228111</v>
      </c>
      <c r="Z89" s="81">
        <f t="shared" si="90"/>
        <v>143.41700000000003</v>
      </c>
      <c r="AA89" s="82">
        <f t="shared" si="91"/>
        <v>-0.16455154259734034</v>
      </c>
      <c r="AB89" s="76">
        <v>223363.56229</v>
      </c>
      <c r="AC89" s="63">
        <v>0</v>
      </c>
      <c r="AD89" s="62">
        <f t="shared" si="92"/>
        <v>0</v>
      </c>
      <c r="AE89" s="63">
        <v>10706.437</v>
      </c>
      <c r="AF89" s="63">
        <v>190957.535</v>
      </c>
      <c r="AG89" s="85">
        <f t="shared" si="93"/>
        <v>0.8549180226274945</v>
      </c>
      <c r="AH89" s="63">
        <v>871.23</v>
      </c>
      <c r="AI89" s="78">
        <f t="shared" si="94"/>
        <v>3.9005019040162623E-3</v>
      </c>
      <c r="AJ89" s="83">
        <f t="shared" si="95"/>
        <v>1.4366267408686135</v>
      </c>
      <c r="AK89" s="84">
        <f t="shared" si="96"/>
        <v>67885.76423999999</v>
      </c>
      <c r="AL89" s="90" t="e">
        <f t="shared" si="97"/>
        <v>#DIV/0!</v>
      </c>
      <c r="AM89" s="77">
        <f t="shared" si="98"/>
        <v>0</v>
      </c>
      <c r="AN89" s="77">
        <f t="shared" si="99"/>
        <v>-12399.906000000001</v>
      </c>
      <c r="AO89" s="85">
        <f t="shared" si="100"/>
        <v>1.6731584023759578</v>
      </c>
      <c r="AP89" s="77">
        <f t="shared" si="101"/>
        <v>76827.555000000008</v>
      </c>
      <c r="AQ89" s="85">
        <f t="shared" si="102"/>
        <v>1.1260740763718708</v>
      </c>
      <c r="AR89" s="86">
        <f t="shared" si="103"/>
        <v>97.54200000000003</v>
      </c>
      <c r="AS89" s="87">
        <f t="shared" si="104"/>
        <v>-0.10756941169178016</v>
      </c>
      <c r="AT89" s="76">
        <v>156012.42087999999</v>
      </c>
      <c r="AU89" s="63">
        <v>0</v>
      </c>
      <c r="AV89" s="62">
        <f t="shared" si="105"/>
        <v>0</v>
      </c>
      <c r="AW89" s="63">
        <v>-3258.0219999999999</v>
      </c>
      <c r="AX89" s="63">
        <v>126191.81600000001</v>
      </c>
      <c r="AY89" s="85">
        <f t="shared" si="106"/>
        <v>0.8088574953725185</v>
      </c>
      <c r="AZ89" s="63">
        <v>884.40700000000004</v>
      </c>
      <c r="BA89" s="78">
        <f t="shared" si="107"/>
        <v>5.668824283422017E-3</v>
      </c>
      <c r="BB89" s="83">
        <f t="shared" si="108"/>
        <v>0.69846853837979228</v>
      </c>
      <c r="BC89" s="84">
        <f t="shared" si="109"/>
        <v>-67351.141410000011</v>
      </c>
      <c r="BD89" s="90" t="e">
        <f t="shared" si="110"/>
        <v>#DIV/0!</v>
      </c>
      <c r="BE89" s="77">
        <f t="shared" si="111"/>
        <v>0</v>
      </c>
      <c r="BF89" s="77">
        <f t="shared" si="112"/>
        <v>-13964.458999999999</v>
      </c>
      <c r="BG89" s="85">
        <f t="shared" si="113"/>
        <v>0.66083705992539132</v>
      </c>
      <c r="BH89" s="77">
        <f t="shared" si="114"/>
        <v>-64765.718999999997</v>
      </c>
      <c r="BI89" s="85">
        <f t="shared" si="115"/>
        <v>1.0151245939648543</v>
      </c>
      <c r="BJ89" s="86">
        <f t="shared" si="116"/>
        <v>13.177000000000021</v>
      </c>
      <c r="BK89" s="87">
        <f t="shared" si="117"/>
        <v>0.17683223794057548</v>
      </c>
    </row>
    <row r="90" spans="1:63" x14ac:dyDescent="0.25">
      <c r="A90" s="60" t="s">
        <v>3</v>
      </c>
      <c r="B90" s="76">
        <v>13986.57827</v>
      </c>
      <c r="C90" s="63">
        <v>2616.8463999999999</v>
      </c>
      <c r="D90" s="62">
        <f t="shared" si="76"/>
        <v>0.18709696892862701</v>
      </c>
      <c r="E90" s="63">
        <v>-434.779</v>
      </c>
      <c r="F90" s="63">
        <v>4648.1170000000002</v>
      </c>
      <c r="G90" s="85">
        <f t="shared" si="77"/>
        <v>0.33232695733521966</v>
      </c>
      <c r="H90" s="80">
        <v>122.01600000000001</v>
      </c>
      <c r="I90" s="78">
        <f t="shared" si="78"/>
        <v>8.723792027226113E-3</v>
      </c>
      <c r="J90" s="76">
        <v>11387.2268</v>
      </c>
      <c r="K90" s="63">
        <v>2481.8298</v>
      </c>
      <c r="L90" s="62">
        <f t="shared" si="79"/>
        <v>0.21794857023485295</v>
      </c>
      <c r="M90" s="63">
        <v>-1994.027</v>
      </c>
      <c r="N90" s="63">
        <v>4909.701</v>
      </c>
      <c r="O90" s="85">
        <f t="shared" si="80"/>
        <v>0.43115862063975047</v>
      </c>
      <c r="P90" s="63">
        <v>143.22200000000001</v>
      </c>
      <c r="Q90" s="78">
        <f t="shared" si="81"/>
        <v>1.2577425787286507E-2</v>
      </c>
      <c r="R90" s="79">
        <f t="shared" si="82"/>
        <v>0.81415386809972079</v>
      </c>
      <c r="S90" s="80">
        <f t="shared" si="83"/>
        <v>-2599.3514699999996</v>
      </c>
      <c r="T90" s="62">
        <f t="shared" si="84"/>
        <v>0.9484048433259209</v>
      </c>
      <c r="U90" s="63">
        <f t="shared" si="85"/>
        <v>-135.01659999999993</v>
      </c>
      <c r="V90" s="77">
        <f t="shared" si="86"/>
        <v>-1559.248</v>
      </c>
      <c r="W90" s="62">
        <f t="shared" si="87"/>
        <v>1.0562774129825045</v>
      </c>
      <c r="X90" s="63">
        <f t="shared" si="88"/>
        <v>261.58399999999983</v>
      </c>
      <c r="Y90" s="62">
        <f t="shared" si="89"/>
        <v>1.1737968790978233</v>
      </c>
      <c r="Z90" s="81">
        <f t="shared" si="90"/>
        <v>21.206000000000003</v>
      </c>
      <c r="AA90" s="82">
        <f t="shared" si="91"/>
        <v>0.38536337600603937</v>
      </c>
      <c r="AB90" s="76">
        <v>10320.76779</v>
      </c>
      <c r="AC90" s="63">
        <v>2333.2217999999998</v>
      </c>
      <c r="AD90" s="62">
        <f t="shared" si="92"/>
        <v>0.22607056446524312</v>
      </c>
      <c r="AE90" s="63">
        <v>-1445.095</v>
      </c>
      <c r="AF90" s="63">
        <v>4631.24</v>
      </c>
      <c r="AG90" s="85">
        <f t="shared" si="93"/>
        <v>0.44873018114866431</v>
      </c>
      <c r="AH90" s="63">
        <v>172.83</v>
      </c>
      <c r="AI90" s="78">
        <f t="shared" si="94"/>
        <v>1.6745847161434877E-2</v>
      </c>
      <c r="AJ90" s="83">
        <f t="shared" si="95"/>
        <v>0.9063460288680647</v>
      </c>
      <c r="AK90" s="84">
        <f t="shared" si="96"/>
        <v>-1066.4590100000005</v>
      </c>
      <c r="AL90" s="85">
        <f t="shared" si="97"/>
        <v>0.94012159899119585</v>
      </c>
      <c r="AM90" s="77">
        <f t="shared" si="98"/>
        <v>-148.60800000000017</v>
      </c>
      <c r="AN90" s="77">
        <f t="shared" si="99"/>
        <v>548.93200000000002</v>
      </c>
      <c r="AO90" s="85">
        <f t="shared" si="100"/>
        <v>0.94328351156210932</v>
      </c>
      <c r="AP90" s="77">
        <f t="shared" si="101"/>
        <v>-278.46100000000024</v>
      </c>
      <c r="AQ90" s="85">
        <f t="shared" si="102"/>
        <v>1.2067280166454875</v>
      </c>
      <c r="AR90" s="86">
        <f t="shared" si="103"/>
        <v>29.608000000000004</v>
      </c>
      <c r="AS90" s="87">
        <f t="shared" si="104"/>
        <v>0.41684213741483706</v>
      </c>
      <c r="AT90" s="76">
        <v>11352.19809</v>
      </c>
      <c r="AU90" s="63">
        <v>2099.8996000000002</v>
      </c>
      <c r="AV90" s="62">
        <f t="shared" si="105"/>
        <v>0.18497735710318283</v>
      </c>
      <c r="AW90" s="63">
        <v>-738.03399999999999</v>
      </c>
      <c r="AX90" s="63">
        <v>5390.509</v>
      </c>
      <c r="AY90" s="85">
        <f t="shared" si="106"/>
        <v>0.47484275355875155</v>
      </c>
      <c r="AZ90" s="63">
        <v>166.14500000000001</v>
      </c>
      <c r="BA90" s="78">
        <f t="shared" si="107"/>
        <v>1.463549161869849E-2</v>
      </c>
      <c r="BB90" s="83">
        <f t="shared" si="108"/>
        <v>1.0999373613462531</v>
      </c>
      <c r="BC90" s="84">
        <f t="shared" si="109"/>
        <v>1031.4303</v>
      </c>
      <c r="BD90" s="85">
        <f t="shared" si="110"/>
        <v>0.89999999142816189</v>
      </c>
      <c r="BE90" s="77">
        <f t="shared" si="111"/>
        <v>-233.32219999999961</v>
      </c>
      <c r="BF90" s="77">
        <f t="shared" si="112"/>
        <v>707.06100000000004</v>
      </c>
      <c r="BG90" s="85">
        <f t="shared" si="113"/>
        <v>1.1639450773442965</v>
      </c>
      <c r="BH90" s="77">
        <f t="shared" si="114"/>
        <v>759.26900000000023</v>
      </c>
      <c r="BI90" s="85">
        <f t="shared" si="115"/>
        <v>0.96132037262049408</v>
      </c>
      <c r="BJ90" s="86">
        <f t="shared" si="116"/>
        <v>-6.6850000000000023</v>
      </c>
      <c r="BK90" s="87">
        <f t="shared" si="117"/>
        <v>-0.21103555427363865</v>
      </c>
    </row>
    <row r="91" spans="1:63" x14ac:dyDescent="0.25">
      <c r="A91" s="60" t="s">
        <v>2</v>
      </c>
      <c r="B91" s="76">
        <v>18327.285199999998</v>
      </c>
      <c r="C91" s="63">
        <v>195.6198</v>
      </c>
      <c r="D91" s="62">
        <f t="shared" si="76"/>
        <v>1.0673692140721421E-2</v>
      </c>
      <c r="E91" s="63">
        <v>-9582.0740000000005</v>
      </c>
      <c r="F91" s="63">
        <v>8355.7450000000008</v>
      </c>
      <c r="G91" s="85">
        <f t="shared" si="77"/>
        <v>0.45591831571432095</v>
      </c>
      <c r="H91" s="80">
        <v>23.152000000000001</v>
      </c>
      <c r="I91" s="78">
        <f t="shared" si="78"/>
        <v>1.2632531085400474E-3</v>
      </c>
      <c r="J91" s="76">
        <v>21385.40077</v>
      </c>
      <c r="K91" s="63">
        <v>7548.5474999999997</v>
      </c>
      <c r="L91" s="62">
        <f t="shared" si="79"/>
        <v>0.35297666764278274</v>
      </c>
      <c r="M91" s="63">
        <v>-954.38599999999997</v>
      </c>
      <c r="N91" s="63">
        <v>10244.81</v>
      </c>
      <c r="O91" s="85">
        <f t="shared" si="80"/>
        <v>0.47905625478722319</v>
      </c>
      <c r="P91" s="63">
        <v>28.126999999999999</v>
      </c>
      <c r="Q91" s="78">
        <f t="shared" si="81"/>
        <v>1.3152430624287057E-3</v>
      </c>
      <c r="R91" s="79">
        <f t="shared" si="82"/>
        <v>1.1668613510745172</v>
      </c>
      <c r="S91" s="80">
        <f t="shared" si="83"/>
        <v>3058.1155700000018</v>
      </c>
      <c r="T91" s="62">
        <f t="shared" si="84"/>
        <v>38.587850002913811</v>
      </c>
      <c r="U91" s="63">
        <f t="shared" si="85"/>
        <v>7352.9276999999993</v>
      </c>
      <c r="V91" s="77">
        <f t="shared" si="86"/>
        <v>8627.6880000000001</v>
      </c>
      <c r="W91" s="62">
        <f t="shared" si="87"/>
        <v>1.2260797810368793</v>
      </c>
      <c r="X91" s="63">
        <f t="shared" si="88"/>
        <v>1889.0649999999987</v>
      </c>
      <c r="Y91" s="62">
        <f t="shared" si="89"/>
        <v>1.2148842432619211</v>
      </c>
      <c r="Z91" s="81">
        <f t="shared" si="90"/>
        <v>4.9749999999999979</v>
      </c>
      <c r="AA91" s="82">
        <f t="shared" si="91"/>
        <v>5.1989953888658281E-3</v>
      </c>
      <c r="AB91" s="76">
        <v>28053.51845</v>
      </c>
      <c r="AC91" s="63">
        <v>8993.0326000000005</v>
      </c>
      <c r="AD91" s="62">
        <f t="shared" si="92"/>
        <v>0.32056701251318442</v>
      </c>
      <c r="AE91" s="63">
        <v>2115.08</v>
      </c>
      <c r="AF91" s="63">
        <v>14780.094999999999</v>
      </c>
      <c r="AG91" s="85">
        <f t="shared" si="93"/>
        <v>0.52685352200447422</v>
      </c>
      <c r="AH91" s="63">
        <v>27.867999999999999</v>
      </c>
      <c r="AI91" s="78">
        <f t="shared" si="94"/>
        <v>9.9338698101877486E-4</v>
      </c>
      <c r="AJ91" s="83">
        <f t="shared" si="95"/>
        <v>1.3118070010338179</v>
      </c>
      <c r="AK91" s="84">
        <f t="shared" si="96"/>
        <v>6668.1176799999994</v>
      </c>
      <c r="AL91" s="85">
        <f t="shared" si="97"/>
        <v>1.1913593442976944</v>
      </c>
      <c r="AM91" s="77">
        <f t="shared" si="98"/>
        <v>1444.4851000000008</v>
      </c>
      <c r="AN91" s="77">
        <f t="shared" si="99"/>
        <v>3069.4659999999999</v>
      </c>
      <c r="AO91" s="85">
        <f t="shared" si="100"/>
        <v>1.4426909820679934</v>
      </c>
      <c r="AP91" s="77">
        <f t="shared" si="101"/>
        <v>4535.2849999999999</v>
      </c>
      <c r="AQ91" s="85">
        <f t="shared" si="102"/>
        <v>0.99079176591886797</v>
      </c>
      <c r="AR91" s="86">
        <f t="shared" si="103"/>
        <v>-0.25900000000000034</v>
      </c>
      <c r="AS91" s="87">
        <f t="shared" si="104"/>
        <v>-3.2185608140993083E-2</v>
      </c>
      <c r="AT91" s="76">
        <v>32964.044929999996</v>
      </c>
      <c r="AU91" s="63">
        <v>10756.228999999999</v>
      </c>
      <c r="AV91" s="62">
        <f t="shared" si="105"/>
        <v>0.32630185472811757</v>
      </c>
      <c r="AW91" s="63">
        <v>2801.558</v>
      </c>
      <c r="AX91" s="63">
        <v>15948.63</v>
      </c>
      <c r="AY91" s="85">
        <f t="shared" si="106"/>
        <v>0.4838189619589261</v>
      </c>
      <c r="AZ91" s="63">
        <v>26.472999999999999</v>
      </c>
      <c r="BA91" s="78">
        <f t="shared" si="107"/>
        <v>8.0308712283993361E-4</v>
      </c>
      <c r="BB91" s="83">
        <f t="shared" si="108"/>
        <v>1.1750413763162031</v>
      </c>
      <c r="BC91" s="84">
        <f t="shared" si="109"/>
        <v>4910.5264799999968</v>
      </c>
      <c r="BD91" s="85">
        <f t="shared" si="110"/>
        <v>1.1960624939800617</v>
      </c>
      <c r="BE91" s="77">
        <f t="shared" si="111"/>
        <v>1763.1963999999989</v>
      </c>
      <c r="BF91" s="77">
        <f t="shared" si="112"/>
        <v>686.47800000000007</v>
      </c>
      <c r="BG91" s="85">
        <f t="shared" si="113"/>
        <v>1.0790613998083234</v>
      </c>
      <c r="BH91" s="77">
        <f t="shared" si="114"/>
        <v>1168.5349999999999</v>
      </c>
      <c r="BI91" s="85">
        <f t="shared" si="115"/>
        <v>0.94994258647911589</v>
      </c>
      <c r="BJ91" s="86">
        <f t="shared" si="116"/>
        <v>-1.3949999999999996</v>
      </c>
      <c r="BK91" s="87">
        <f t="shared" si="117"/>
        <v>-1.9029985817884124E-2</v>
      </c>
    </row>
    <row r="92" spans="1:63" x14ac:dyDescent="0.25">
      <c r="A92" s="60" t="s">
        <v>1</v>
      </c>
      <c r="B92" s="91"/>
      <c r="C92" s="63"/>
      <c r="D92" s="62"/>
      <c r="E92" s="92"/>
      <c r="F92" s="92"/>
      <c r="G92" s="85"/>
      <c r="H92" s="93"/>
      <c r="I92" s="78"/>
      <c r="J92" s="76">
        <v>131407.61366</v>
      </c>
      <c r="K92" s="63">
        <v>0</v>
      </c>
      <c r="L92" s="62"/>
      <c r="M92" s="63">
        <v>17523.633000000002</v>
      </c>
      <c r="N92" s="63">
        <v>0</v>
      </c>
      <c r="O92" s="85"/>
      <c r="P92" s="63">
        <v>0</v>
      </c>
      <c r="Q92" s="78">
        <f t="shared" si="81"/>
        <v>0</v>
      </c>
      <c r="R92" s="91"/>
      <c r="S92" s="93"/>
      <c r="T92" s="92"/>
      <c r="U92" s="92"/>
      <c r="V92" s="92"/>
      <c r="W92" s="92"/>
      <c r="X92" s="92"/>
      <c r="Y92" s="92"/>
      <c r="Z92" s="94"/>
      <c r="AA92" s="95"/>
      <c r="AB92" s="76">
        <v>95766.569739999992</v>
      </c>
      <c r="AC92" s="63">
        <v>24815.152100000003</v>
      </c>
      <c r="AD92" s="62">
        <f t="shared" si="92"/>
        <v>0.25912123789513947</v>
      </c>
      <c r="AE92" s="63">
        <v>-4411.4269999999997</v>
      </c>
      <c r="AF92" s="63">
        <v>27341.441999999999</v>
      </c>
      <c r="AG92" s="85">
        <f t="shared" si="93"/>
        <v>0.28550090155917912</v>
      </c>
      <c r="AH92" s="63">
        <v>303.76</v>
      </c>
      <c r="AI92" s="78">
        <f t="shared" si="94"/>
        <v>3.1718792980127476E-3</v>
      </c>
      <c r="AJ92" s="96">
        <f t="shared" si="95"/>
        <v>0.72877489418370733</v>
      </c>
      <c r="AK92" s="97">
        <f t="shared" si="96"/>
        <v>-35641.043920000011</v>
      </c>
      <c r="AL92" s="98" t="e">
        <f t="shared" si="97"/>
        <v>#DIV/0!</v>
      </c>
      <c r="AM92" s="99">
        <f t="shared" si="98"/>
        <v>24815.152100000003</v>
      </c>
      <c r="AN92" s="99">
        <f t="shared" si="99"/>
        <v>-21935.06</v>
      </c>
      <c r="AO92" s="98" t="e">
        <f t="shared" si="100"/>
        <v>#DIV/0!</v>
      </c>
      <c r="AP92" s="99">
        <f t="shared" si="101"/>
        <v>27341.441999999999</v>
      </c>
      <c r="AQ92" s="98" t="e">
        <f t="shared" si="102"/>
        <v>#DIV/0!</v>
      </c>
      <c r="AR92" s="100">
        <f t="shared" si="103"/>
        <v>303.76</v>
      </c>
      <c r="AS92" s="101">
        <f t="shared" si="104"/>
        <v>0.31718792980127475</v>
      </c>
      <c r="AT92" s="76">
        <v>116745.62083</v>
      </c>
      <c r="AU92" s="63">
        <v>22333.636899999998</v>
      </c>
      <c r="AV92" s="62">
        <f t="shared" si="105"/>
        <v>0.19130171000179347</v>
      </c>
      <c r="AW92" s="63">
        <v>-14572.179</v>
      </c>
      <c r="AX92" s="63">
        <v>32752.42</v>
      </c>
      <c r="AY92" s="85">
        <f t="shared" si="106"/>
        <v>0.28054516963589304</v>
      </c>
      <c r="AZ92" s="63">
        <v>614.04</v>
      </c>
      <c r="BA92" s="78">
        <f t="shared" si="107"/>
        <v>5.2596405384159025E-3</v>
      </c>
      <c r="BB92" s="83">
        <f t="shared" si="108"/>
        <v>1.2190644516866038</v>
      </c>
      <c r="BC92" s="84">
        <f t="shared" si="109"/>
        <v>20979.051090000008</v>
      </c>
      <c r="BD92" s="85">
        <f t="shared" si="110"/>
        <v>0.90000000040297945</v>
      </c>
      <c r="BE92" s="77">
        <f t="shared" si="111"/>
        <v>-2481.5152000000053</v>
      </c>
      <c r="BF92" s="77">
        <f t="shared" si="112"/>
        <v>-10160.752</v>
      </c>
      <c r="BG92" s="85">
        <f t="shared" si="113"/>
        <v>1.1979038998747762</v>
      </c>
      <c r="BH92" s="77">
        <f t="shared" si="114"/>
        <v>5410.9779999999992</v>
      </c>
      <c r="BI92" s="85">
        <f t="shared" si="115"/>
        <v>2.0214643139320514</v>
      </c>
      <c r="BJ92" s="86">
        <f t="shared" si="116"/>
        <v>310.27999999999997</v>
      </c>
      <c r="BK92" s="87">
        <f t="shared" si="117"/>
        <v>0.20877612404031548</v>
      </c>
    </row>
    <row r="93" spans="1:63" ht="15.75" thickBot="1" x14ac:dyDescent="0.3">
      <c r="A93" s="102" t="s">
        <v>0</v>
      </c>
      <c r="B93" s="103"/>
      <c r="C93" s="104"/>
      <c r="D93" s="125"/>
      <c r="E93" s="105"/>
      <c r="F93" s="105"/>
      <c r="G93" s="119"/>
      <c r="H93" s="108"/>
      <c r="I93" s="106"/>
      <c r="J93" s="107">
        <v>27705.53832</v>
      </c>
      <c r="K93" s="104">
        <v>0</v>
      </c>
      <c r="L93" s="125"/>
      <c r="M93" s="104">
        <v>3979.585</v>
      </c>
      <c r="N93" s="104">
        <v>0</v>
      </c>
      <c r="O93" s="119"/>
      <c r="P93" s="104">
        <v>0</v>
      </c>
      <c r="Q93" s="106">
        <f t="shared" si="81"/>
        <v>0</v>
      </c>
      <c r="R93" s="103"/>
      <c r="S93" s="108"/>
      <c r="T93" s="105"/>
      <c r="U93" s="105"/>
      <c r="V93" s="105"/>
      <c r="W93" s="105"/>
      <c r="X93" s="105"/>
      <c r="Y93" s="105"/>
      <c r="Z93" s="109"/>
      <c r="AA93" s="110"/>
      <c r="AB93" s="107">
        <v>21244.845129999998</v>
      </c>
      <c r="AC93" s="104">
        <v>2758.1401000000001</v>
      </c>
      <c r="AD93" s="125">
        <f t="shared" si="92"/>
        <v>0.12982632177935771</v>
      </c>
      <c r="AE93" s="104">
        <v>2856.6579999999999</v>
      </c>
      <c r="AF93" s="104">
        <v>7334.4229999999998</v>
      </c>
      <c r="AG93" s="119">
        <f t="shared" si="93"/>
        <v>0.34523306501505197</v>
      </c>
      <c r="AH93" s="104">
        <v>152.16999999999999</v>
      </c>
      <c r="AI93" s="106">
        <f t="shared" si="94"/>
        <v>7.1626787142411146E-3</v>
      </c>
      <c r="AJ93" s="111">
        <f t="shared" si="95"/>
        <v>0.76680860283677743</v>
      </c>
      <c r="AK93" s="112">
        <f t="shared" si="96"/>
        <v>-6460.6931900000018</v>
      </c>
      <c r="AL93" s="113" t="e">
        <f t="shared" si="97"/>
        <v>#DIV/0!</v>
      </c>
      <c r="AM93" s="114">
        <f t="shared" si="98"/>
        <v>2758.1401000000001</v>
      </c>
      <c r="AN93" s="114">
        <f t="shared" si="99"/>
        <v>-1122.9270000000001</v>
      </c>
      <c r="AO93" s="113" t="e">
        <f t="shared" si="100"/>
        <v>#DIV/0!</v>
      </c>
      <c r="AP93" s="114">
        <f t="shared" si="101"/>
        <v>7334.4229999999998</v>
      </c>
      <c r="AQ93" s="113" t="e">
        <f t="shared" si="102"/>
        <v>#DIV/0!</v>
      </c>
      <c r="AR93" s="115">
        <f t="shared" si="103"/>
        <v>152.16999999999999</v>
      </c>
      <c r="AS93" s="116">
        <f t="shared" si="104"/>
        <v>0.71626787142411141</v>
      </c>
      <c r="AT93" s="107">
        <v>21818.398670000002</v>
      </c>
      <c r="AU93" s="104">
        <v>2482.3261000000002</v>
      </c>
      <c r="AV93" s="125">
        <f t="shared" si="105"/>
        <v>0.11377214879720593</v>
      </c>
      <c r="AW93" s="104">
        <v>-3515.81</v>
      </c>
      <c r="AX93" s="104">
        <v>9169.9279999999999</v>
      </c>
      <c r="AY93" s="119">
        <f t="shared" si="106"/>
        <v>0.42028418944459589</v>
      </c>
      <c r="AZ93" s="104">
        <v>293.654</v>
      </c>
      <c r="BA93" s="106">
        <f t="shared" si="107"/>
        <v>1.3459007897026384E-2</v>
      </c>
      <c r="BB93" s="117">
        <f t="shared" si="108"/>
        <v>1.0269973038866773</v>
      </c>
      <c r="BC93" s="118">
        <f t="shared" si="109"/>
        <v>573.55354000000443</v>
      </c>
      <c r="BD93" s="119">
        <f t="shared" si="110"/>
        <v>0.90000000362563171</v>
      </c>
      <c r="BE93" s="120">
        <f t="shared" si="111"/>
        <v>-275.81399999999985</v>
      </c>
      <c r="BF93" s="120">
        <f t="shared" si="112"/>
        <v>-6372.4679999999998</v>
      </c>
      <c r="BG93" s="119">
        <f t="shared" si="113"/>
        <v>1.2502589501587242</v>
      </c>
      <c r="BH93" s="120">
        <f t="shared" si="114"/>
        <v>1835.5050000000001</v>
      </c>
      <c r="BI93" s="119">
        <f t="shared" si="115"/>
        <v>1.9297759085233621</v>
      </c>
      <c r="BJ93" s="121">
        <f t="shared" si="116"/>
        <v>141.48400000000001</v>
      </c>
      <c r="BK93" s="122">
        <f t="shared" si="117"/>
        <v>0.62963291827852697</v>
      </c>
    </row>
    <row r="94" spans="1:63" x14ac:dyDescent="0.25">
      <c r="Q94" s="136"/>
    </row>
  </sheetData>
  <autoFilter ref="A8:BK93"/>
  <mergeCells count="73">
    <mergeCell ref="B2:I2"/>
    <mergeCell ref="H1:I1"/>
    <mergeCell ref="AO5:AO6"/>
    <mergeCell ref="AN4:AN6"/>
    <mergeCell ref="AO4:AP4"/>
    <mergeCell ref="AP5:AP6"/>
    <mergeCell ref="AL4:AM4"/>
    <mergeCell ref="Z5:Z6"/>
    <mergeCell ref="AB5:AB6"/>
    <mergeCell ref="AE5:AE6"/>
    <mergeCell ref="AF5:AF6"/>
    <mergeCell ref="AI5:AI6"/>
    <mergeCell ref="AJ5:AJ6"/>
    <mergeCell ref="AK5:AK6"/>
    <mergeCell ref="AL5:AL6"/>
    <mergeCell ref="AM5:AM6"/>
    <mergeCell ref="AQ4:AR4"/>
    <mergeCell ref="BE5:BE6"/>
    <mergeCell ref="AW5:AW6"/>
    <mergeCell ref="AX5:AX6"/>
    <mergeCell ref="BA5:BA6"/>
    <mergeCell ref="BB5:BB6"/>
    <mergeCell ref="BC5:BC6"/>
    <mergeCell ref="AV5:AV6"/>
    <mergeCell ref="AY5:AY6"/>
    <mergeCell ref="BD4:BE4"/>
    <mergeCell ref="AS4:AS6"/>
    <mergeCell ref="AT4:BA4"/>
    <mergeCell ref="BB4:BC4"/>
    <mergeCell ref="AQ5:AQ6"/>
    <mergeCell ref="AR5:AR6"/>
    <mergeCell ref="AT5:AT6"/>
    <mergeCell ref="BF4:BF6"/>
    <mergeCell ref="BG4:BH4"/>
    <mergeCell ref="BI4:BJ4"/>
    <mergeCell ref="BK4:BK6"/>
    <mergeCell ref="BD5:BD6"/>
    <mergeCell ref="BG5:BG6"/>
    <mergeCell ref="BH5:BH6"/>
    <mergeCell ref="BI5:BI6"/>
    <mergeCell ref="BJ5:BJ6"/>
    <mergeCell ref="AJ4:AK4"/>
    <mergeCell ref="W5:W6"/>
    <mergeCell ref="X5:X6"/>
    <mergeCell ref="Y5:Y6"/>
    <mergeCell ref="V4:V6"/>
    <mergeCell ref="AD5:AD6"/>
    <mergeCell ref="AG5:AG6"/>
    <mergeCell ref="W4:X4"/>
    <mergeCell ref="Y4:Z4"/>
    <mergeCell ref="AA4:AA6"/>
    <mergeCell ref="AB4:AI4"/>
    <mergeCell ref="M5:M6"/>
    <mergeCell ref="N5:N6"/>
    <mergeCell ref="Q5:Q6"/>
    <mergeCell ref="R5:R6"/>
    <mergeCell ref="S5:S6"/>
    <mergeCell ref="T5:T6"/>
    <mergeCell ref="U5:U6"/>
    <mergeCell ref="O5:O6"/>
    <mergeCell ref="A4:A6"/>
    <mergeCell ref="B4:I4"/>
    <mergeCell ref="J4:Q4"/>
    <mergeCell ref="R4:S4"/>
    <mergeCell ref="T4:U4"/>
    <mergeCell ref="B5:B6"/>
    <mergeCell ref="E5:E6"/>
    <mergeCell ref="F5:F6"/>
    <mergeCell ref="I5:I6"/>
    <mergeCell ref="J5:J6"/>
    <mergeCell ref="D5:D6"/>
    <mergeCell ref="G5:G6"/>
    <mergeCell ref="L5:L6"/>
  </mergeCells>
  <conditionalFormatting sqref="B3:H3">
    <cfRule type="cellIs" dxfId="19" priority="10" operator="equal">
      <formula>B7</formula>
    </cfRule>
  </conditionalFormatting>
  <conditionalFormatting sqref="AT3:AU3 AW3:AX3 AZ3">
    <cfRule type="cellIs" dxfId="18" priority="7" operator="equal">
      <formula>AT7</formula>
    </cfRule>
  </conditionalFormatting>
  <conditionalFormatting sqref="J3:K3 M3:N3 P3">
    <cfRule type="cellIs" dxfId="17" priority="9" operator="equal">
      <formula>J7</formula>
    </cfRule>
  </conditionalFormatting>
  <conditionalFormatting sqref="AB3:AC3 AE3:AF3 AH3">
    <cfRule type="cellIs" dxfId="16" priority="8" operator="equal">
      <formula>AB7</formula>
    </cfRule>
  </conditionalFormatting>
  <conditionalFormatting sqref="L3">
    <cfRule type="cellIs" dxfId="15" priority="6" operator="equal">
      <formula>L7</formula>
    </cfRule>
  </conditionalFormatting>
  <conditionalFormatting sqref="O3">
    <cfRule type="cellIs" dxfId="14" priority="5" operator="equal">
      <formula>O7</formula>
    </cfRule>
  </conditionalFormatting>
  <conditionalFormatting sqref="AD3">
    <cfRule type="cellIs" dxfId="13" priority="4" operator="equal">
      <formula>AD7</formula>
    </cfRule>
  </conditionalFormatting>
  <conditionalFormatting sqref="AG3">
    <cfRule type="cellIs" dxfId="12" priority="3" operator="equal">
      <formula>AG7</formula>
    </cfRule>
  </conditionalFormatting>
  <conditionalFormatting sqref="AV3">
    <cfRule type="cellIs" dxfId="11" priority="2" operator="equal">
      <formula>AV7</formula>
    </cfRule>
  </conditionalFormatting>
  <conditionalFormatting sqref="AY3">
    <cfRule type="cellIs" dxfId="10" priority="1" operator="equal">
      <formula>AY7</formula>
    </cfRule>
  </conditionalFormatting>
  <printOptions horizontalCentered="1"/>
  <pageMargins left="0.19685039370078741" right="0.19685039370078741" top="0.19685039370078741" bottom="0.19685039370078741" header="0" footer="0"/>
  <pageSetup paperSize="8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O94"/>
  <sheetViews>
    <sheetView zoomScale="90" zoomScaleNormal="90" workbookViewId="0">
      <pane xSplit="1" ySplit="8" topLeftCell="J9" activePane="bottomRight" state="frozen"/>
      <selection pane="topRight" activeCell="B1" sqref="B1"/>
      <selection pane="bottomLeft" activeCell="A10" sqref="A10"/>
      <selection pane="bottomRight" activeCell="AL98" sqref="AL98"/>
    </sheetView>
  </sheetViews>
  <sheetFormatPr defaultRowHeight="15" x14ac:dyDescent="0.25"/>
  <cols>
    <col min="1" max="1" width="38.85546875" style="58" customWidth="1"/>
    <col min="2" max="2" width="17.5703125" style="58" hidden="1" customWidth="1"/>
    <col min="3" max="4" width="18" style="58" hidden="1" customWidth="1"/>
    <col min="5" max="5" width="11.7109375" style="58" hidden="1" customWidth="1"/>
    <col min="6" max="6" width="17.140625" style="58" hidden="1" customWidth="1"/>
    <col min="7" max="8" width="17" style="58" hidden="1" customWidth="1"/>
    <col min="9" max="9" width="15.5703125" style="58" hidden="1" customWidth="1"/>
    <col min="10" max="10" width="15.5703125" style="58" customWidth="1"/>
    <col min="11" max="11" width="16.42578125" style="58" hidden="1" customWidth="1"/>
    <col min="12" max="12" width="18.85546875" style="58" hidden="1" customWidth="1"/>
    <col min="13" max="13" width="14.7109375" style="58" hidden="1" customWidth="1"/>
    <col min="14" max="14" width="11.7109375" style="58" hidden="1" customWidth="1"/>
    <col min="15" max="15" width="16.42578125" style="58" hidden="1" customWidth="1"/>
    <col min="16" max="16" width="17.7109375" style="58" hidden="1" customWidth="1"/>
    <col min="17" max="17" width="18.28515625" style="58" hidden="1" customWidth="1"/>
    <col min="18" max="18" width="17.5703125" style="58" hidden="1" customWidth="1"/>
    <col min="19" max="19" width="15.5703125" style="58" customWidth="1"/>
    <col min="20" max="20" width="14.5703125" style="58" hidden="1" customWidth="1"/>
    <col min="21" max="21" width="12.140625" style="58" hidden="1" customWidth="1"/>
    <col min="22" max="22" width="14" style="58" hidden="1" customWidth="1"/>
    <col min="23" max="23" width="11.42578125" style="58" hidden="1" customWidth="1"/>
    <col min="24" max="24" width="12.5703125" style="58" hidden="1" customWidth="1"/>
    <col min="25" max="25" width="11.140625" style="58" hidden="1" customWidth="1"/>
    <col min="26" max="26" width="13.7109375" style="58" hidden="1" customWidth="1"/>
    <col min="27" max="27" width="13" style="58" hidden="1" customWidth="1"/>
    <col min="28" max="28" width="14.7109375" style="58" hidden="1" customWidth="1"/>
    <col min="29" max="29" width="16.5703125" style="58" hidden="1" customWidth="1"/>
    <col min="30" max="30" width="14.5703125" style="58" hidden="1" customWidth="1"/>
    <col min="31" max="31" width="17.85546875" style="58" hidden="1" customWidth="1"/>
    <col min="32" max="32" width="13.140625" style="58" hidden="1" customWidth="1"/>
    <col min="33" max="33" width="11.7109375" style="58" hidden="1" customWidth="1"/>
    <col min="34" max="34" width="13.140625" style="58" hidden="1" customWidth="1"/>
    <col min="35" max="35" width="16.28515625" style="58" hidden="1" customWidth="1"/>
    <col min="36" max="36" width="26.140625" style="58" hidden="1" customWidth="1"/>
    <col min="37" max="37" width="19.42578125" style="58" hidden="1" customWidth="1"/>
    <col min="38" max="38" width="15.5703125" style="58" customWidth="1"/>
    <col min="39" max="40" width="14.5703125" style="59" hidden="1" customWidth="1"/>
    <col min="41" max="41" width="9.42578125" style="59" hidden="1" customWidth="1"/>
    <col min="42" max="42" width="11.5703125" style="59" hidden="1" customWidth="1"/>
    <col min="43" max="43" width="19.7109375" style="59" hidden="1" customWidth="1"/>
    <col min="44" max="44" width="12.85546875" style="59" hidden="1" customWidth="1"/>
    <col min="45" max="45" width="13.140625" style="59" hidden="1" customWidth="1"/>
    <col min="46" max="46" width="12.85546875" style="59" hidden="1" customWidth="1"/>
    <col min="47" max="47" width="12" style="59" hidden="1" customWidth="1"/>
    <col min="48" max="48" width="16.85546875" style="59" hidden="1" customWidth="1"/>
    <col min="49" max="49" width="14.5703125" style="58" hidden="1" customWidth="1"/>
    <col min="50" max="50" width="18" style="58" hidden="1" customWidth="1"/>
    <col min="51" max="51" width="16" style="58" hidden="1" customWidth="1"/>
    <col min="52" max="52" width="11.7109375" style="58" hidden="1" customWidth="1"/>
    <col min="53" max="53" width="18" style="58" hidden="1" customWidth="1"/>
    <col min="54" max="54" width="16" style="58" hidden="1" customWidth="1"/>
    <col min="55" max="55" width="22.7109375" style="58" hidden="1" customWidth="1"/>
    <col min="56" max="56" width="18.140625" style="58" hidden="1" customWidth="1"/>
    <col min="57" max="57" width="15.5703125" style="58" customWidth="1"/>
    <col min="58" max="59" width="14.5703125" style="59" customWidth="1"/>
    <col min="60" max="60" width="12.28515625" style="59" customWidth="1"/>
    <col min="61" max="61" width="14" style="59" customWidth="1"/>
    <col min="62" max="62" width="18.85546875" style="59" customWidth="1"/>
    <col min="63" max="63" width="13.7109375" style="59" customWidth="1"/>
    <col min="64" max="64" width="17" style="59" customWidth="1"/>
    <col min="65" max="65" width="13.140625" style="59" customWidth="1"/>
    <col min="66" max="66" width="10.7109375" style="59" customWidth="1"/>
    <col min="67" max="67" width="13.28515625" style="59" customWidth="1"/>
    <col min="68" max="16384" width="9.140625" style="58"/>
  </cols>
  <sheetData>
    <row r="1" spans="1:67" x14ac:dyDescent="0.25">
      <c r="H1" s="209" t="s">
        <v>126</v>
      </c>
      <c r="I1" s="209"/>
      <c r="J1" s="144"/>
      <c r="S1" s="144"/>
      <c r="AL1" s="144"/>
      <c r="BE1" s="144"/>
    </row>
    <row r="2" spans="1:67" ht="46.5" customHeight="1" x14ac:dyDescent="0.25">
      <c r="B2" s="208" t="s">
        <v>125</v>
      </c>
      <c r="C2" s="208"/>
      <c r="D2" s="208"/>
      <c r="E2" s="208"/>
      <c r="F2" s="208"/>
      <c r="G2" s="208"/>
      <c r="H2" s="208"/>
      <c r="I2" s="208"/>
      <c r="J2" s="143"/>
      <c r="K2" s="210"/>
      <c r="S2" s="143"/>
      <c r="AL2" s="143"/>
      <c r="BE2" s="143"/>
    </row>
    <row r="3" spans="1:67" ht="15.75" thickBot="1" x14ac:dyDescent="0.3">
      <c r="B3" s="74"/>
      <c r="C3" s="74"/>
      <c r="D3" s="74"/>
      <c r="E3" s="74"/>
      <c r="F3" s="74"/>
      <c r="G3" s="74"/>
      <c r="H3" s="74"/>
      <c r="I3" s="58" t="s">
        <v>124</v>
      </c>
      <c r="K3" s="74"/>
      <c r="L3" s="74"/>
      <c r="M3" s="74"/>
      <c r="N3" s="74"/>
      <c r="O3" s="74"/>
      <c r="P3" s="74"/>
      <c r="Q3" s="74"/>
      <c r="T3" s="74"/>
      <c r="U3" s="74"/>
      <c r="V3" s="74"/>
      <c r="W3" s="74"/>
      <c r="X3" s="74"/>
      <c r="Y3" s="74"/>
      <c r="Z3" s="74"/>
      <c r="AA3" s="74"/>
      <c r="AB3" s="74"/>
      <c r="AD3" s="74"/>
      <c r="AE3" s="74"/>
      <c r="AF3" s="74"/>
      <c r="AG3" s="74"/>
      <c r="AH3" s="74"/>
      <c r="AI3" s="74"/>
      <c r="AJ3" s="74"/>
      <c r="AM3" s="75"/>
      <c r="AN3" s="75"/>
      <c r="AO3" s="75"/>
      <c r="AP3" s="75"/>
      <c r="AQ3" s="75"/>
      <c r="AR3" s="75"/>
      <c r="AS3" s="75"/>
      <c r="AT3" s="75"/>
      <c r="AU3" s="75"/>
      <c r="AW3" s="74"/>
      <c r="AX3" s="74"/>
      <c r="AY3" s="74"/>
      <c r="AZ3" s="74"/>
      <c r="BA3" s="74"/>
      <c r="BB3" s="74"/>
      <c r="BC3" s="74"/>
      <c r="BF3" s="75"/>
      <c r="BG3" s="75"/>
      <c r="BH3" s="75"/>
      <c r="BI3" s="75"/>
      <c r="BJ3" s="75"/>
      <c r="BK3" s="75"/>
      <c r="BL3" s="75"/>
      <c r="BM3" s="75"/>
      <c r="BN3" s="75"/>
    </row>
    <row r="4" spans="1:67" s="64" customFormat="1" ht="45" customHeight="1" x14ac:dyDescent="0.25">
      <c r="A4" s="179"/>
      <c r="B4" s="182" t="s">
        <v>103</v>
      </c>
      <c r="C4" s="183"/>
      <c r="D4" s="183"/>
      <c r="E4" s="183"/>
      <c r="F4" s="183"/>
      <c r="G4" s="183"/>
      <c r="H4" s="183"/>
      <c r="I4" s="184"/>
      <c r="J4" s="211">
        <v>2013</v>
      </c>
      <c r="K4" s="182" t="s">
        <v>102</v>
      </c>
      <c r="L4" s="183"/>
      <c r="M4" s="183"/>
      <c r="N4" s="183"/>
      <c r="O4" s="183"/>
      <c r="P4" s="183"/>
      <c r="Q4" s="183"/>
      <c r="R4" s="184"/>
      <c r="S4" s="211">
        <v>2014</v>
      </c>
      <c r="T4" s="185" t="s">
        <v>95</v>
      </c>
      <c r="U4" s="186"/>
      <c r="V4" s="187" t="s">
        <v>99</v>
      </c>
      <c r="W4" s="186"/>
      <c r="X4" s="194" t="s">
        <v>98</v>
      </c>
      <c r="Y4" s="187" t="s">
        <v>114</v>
      </c>
      <c r="Z4" s="186"/>
      <c r="AA4" s="187" t="s">
        <v>97</v>
      </c>
      <c r="AB4" s="186"/>
      <c r="AC4" s="196" t="s">
        <v>96</v>
      </c>
      <c r="AD4" s="182" t="s">
        <v>101</v>
      </c>
      <c r="AE4" s="183"/>
      <c r="AF4" s="183"/>
      <c r="AG4" s="183"/>
      <c r="AH4" s="183"/>
      <c r="AI4" s="183"/>
      <c r="AJ4" s="183"/>
      <c r="AK4" s="184"/>
      <c r="AL4" s="211">
        <v>2015</v>
      </c>
      <c r="AM4" s="192" t="s">
        <v>95</v>
      </c>
      <c r="AN4" s="193"/>
      <c r="AO4" s="202" t="s">
        <v>99</v>
      </c>
      <c r="AP4" s="193"/>
      <c r="AQ4" s="199" t="s">
        <v>106</v>
      </c>
      <c r="AR4" s="202" t="s">
        <v>114</v>
      </c>
      <c r="AS4" s="193"/>
      <c r="AT4" s="202" t="s">
        <v>97</v>
      </c>
      <c r="AU4" s="193"/>
      <c r="AV4" s="203" t="s">
        <v>107</v>
      </c>
      <c r="AW4" s="182" t="s">
        <v>100</v>
      </c>
      <c r="AX4" s="183"/>
      <c r="AY4" s="183"/>
      <c r="AZ4" s="183"/>
      <c r="BA4" s="183"/>
      <c r="BB4" s="183"/>
      <c r="BC4" s="183"/>
      <c r="BD4" s="184"/>
      <c r="BE4" s="211">
        <v>2016</v>
      </c>
      <c r="BF4" s="192" t="s">
        <v>95</v>
      </c>
      <c r="BG4" s="193"/>
      <c r="BH4" s="202" t="s">
        <v>99</v>
      </c>
      <c r="BI4" s="193"/>
      <c r="BJ4" s="199" t="s">
        <v>108</v>
      </c>
      <c r="BK4" s="202" t="s">
        <v>114</v>
      </c>
      <c r="BL4" s="193"/>
      <c r="BM4" s="202" t="s">
        <v>97</v>
      </c>
      <c r="BN4" s="193"/>
      <c r="BO4" s="203" t="s">
        <v>109</v>
      </c>
    </row>
    <row r="5" spans="1:67" s="64" customFormat="1" ht="15" customHeight="1" x14ac:dyDescent="0.25">
      <c r="A5" s="180"/>
      <c r="B5" s="188" t="s">
        <v>95</v>
      </c>
      <c r="C5" s="145" t="s">
        <v>92</v>
      </c>
      <c r="D5" s="190" t="s">
        <v>116</v>
      </c>
      <c r="E5" s="178" t="s">
        <v>94</v>
      </c>
      <c r="F5" s="178" t="s">
        <v>114</v>
      </c>
      <c r="G5" s="178" t="s">
        <v>121</v>
      </c>
      <c r="H5" s="123" t="s">
        <v>92</v>
      </c>
      <c r="I5" s="189" t="s">
        <v>122</v>
      </c>
      <c r="J5" s="189" t="s">
        <v>127</v>
      </c>
      <c r="K5" s="188" t="s">
        <v>95</v>
      </c>
      <c r="L5" s="145" t="s">
        <v>92</v>
      </c>
      <c r="M5" s="190" t="s">
        <v>116</v>
      </c>
      <c r="N5" s="178" t="s">
        <v>94</v>
      </c>
      <c r="O5" s="178" t="s">
        <v>114</v>
      </c>
      <c r="P5" s="178" t="s">
        <v>121</v>
      </c>
      <c r="Q5" s="123" t="s">
        <v>92</v>
      </c>
      <c r="R5" s="189" t="s">
        <v>122</v>
      </c>
      <c r="S5" s="189" t="s">
        <v>127</v>
      </c>
      <c r="T5" s="188" t="s">
        <v>90</v>
      </c>
      <c r="U5" s="178" t="s">
        <v>89</v>
      </c>
      <c r="V5" s="178" t="s">
        <v>90</v>
      </c>
      <c r="W5" s="178" t="s">
        <v>89</v>
      </c>
      <c r="X5" s="195"/>
      <c r="Y5" s="178" t="s">
        <v>90</v>
      </c>
      <c r="Z5" s="178" t="s">
        <v>89</v>
      </c>
      <c r="AA5" s="178" t="s">
        <v>90</v>
      </c>
      <c r="AB5" s="178" t="s">
        <v>89</v>
      </c>
      <c r="AC5" s="197"/>
      <c r="AD5" s="188" t="s">
        <v>95</v>
      </c>
      <c r="AE5" s="145" t="s">
        <v>92</v>
      </c>
      <c r="AF5" s="190" t="s">
        <v>116</v>
      </c>
      <c r="AG5" s="178" t="s">
        <v>94</v>
      </c>
      <c r="AH5" s="178" t="s">
        <v>114</v>
      </c>
      <c r="AI5" s="178" t="s">
        <v>121</v>
      </c>
      <c r="AJ5" s="123" t="s">
        <v>92</v>
      </c>
      <c r="AK5" s="189" t="s">
        <v>122</v>
      </c>
      <c r="AL5" s="189" t="s">
        <v>127</v>
      </c>
      <c r="AM5" s="214" t="s">
        <v>104</v>
      </c>
      <c r="AN5" s="206" t="s">
        <v>105</v>
      </c>
      <c r="AO5" s="206" t="s">
        <v>104</v>
      </c>
      <c r="AP5" s="206" t="s">
        <v>105</v>
      </c>
      <c r="AQ5" s="200"/>
      <c r="AR5" s="206" t="s">
        <v>104</v>
      </c>
      <c r="AS5" s="206" t="s">
        <v>105</v>
      </c>
      <c r="AT5" s="206" t="s">
        <v>104</v>
      </c>
      <c r="AU5" s="206" t="s">
        <v>105</v>
      </c>
      <c r="AV5" s="204"/>
      <c r="AW5" s="188" t="s">
        <v>95</v>
      </c>
      <c r="AX5" s="145" t="s">
        <v>92</v>
      </c>
      <c r="AY5" s="190" t="s">
        <v>116</v>
      </c>
      <c r="AZ5" s="178" t="s">
        <v>94</v>
      </c>
      <c r="BA5" s="178" t="s">
        <v>114</v>
      </c>
      <c r="BB5" s="178" t="s">
        <v>121</v>
      </c>
      <c r="BC5" s="123" t="s">
        <v>92</v>
      </c>
      <c r="BD5" s="189" t="s">
        <v>122</v>
      </c>
      <c r="BE5" s="189" t="s">
        <v>127</v>
      </c>
      <c r="BF5" s="207" t="s">
        <v>110</v>
      </c>
      <c r="BG5" s="206" t="s">
        <v>111</v>
      </c>
      <c r="BH5" s="206" t="s">
        <v>110</v>
      </c>
      <c r="BI5" s="206" t="s">
        <v>111</v>
      </c>
      <c r="BJ5" s="200"/>
      <c r="BK5" s="206" t="s">
        <v>110</v>
      </c>
      <c r="BL5" s="206" t="s">
        <v>111</v>
      </c>
      <c r="BM5" s="206" t="s">
        <v>110</v>
      </c>
      <c r="BN5" s="206" t="s">
        <v>111</v>
      </c>
      <c r="BO5" s="204"/>
    </row>
    <row r="6" spans="1:67" s="64" customFormat="1" ht="90" customHeight="1" x14ac:dyDescent="0.25">
      <c r="A6" s="181"/>
      <c r="B6" s="188"/>
      <c r="C6" s="145" t="s">
        <v>88</v>
      </c>
      <c r="D6" s="191"/>
      <c r="E6" s="178"/>
      <c r="F6" s="178"/>
      <c r="G6" s="178"/>
      <c r="H6" s="123" t="s">
        <v>123</v>
      </c>
      <c r="I6" s="189"/>
      <c r="J6" s="189"/>
      <c r="K6" s="188"/>
      <c r="L6" s="145" t="s">
        <v>88</v>
      </c>
      <c r="M6" s="191"/>
      <c r="N6" s="178"/>
      <c r="O6" s="178"/>
      <c r="P6" s="178"/>
      <c r="Q6" s="123" t="s">
        <v>123</v>
      </c>
      <c r="R6" s="189"/>
      <c r="S6" s="189"/>
      <c r="T6" s="188"/>
      <c r="U6" s="178"/>
      <c r="V6" s="178"/>
      <c r="W6" s="178"/>
      <c r="X6" s="191"/>
      <c r="Y6" s="178"/>
      <c r="Z6" s="178"/>
      <c r="AA6" s="178"/>
      <c r="AB6" s="178"/>
      <c r="AC6" s="198"/>
      <c r="AD6" s="188"/>
      <c r="AE6" s="145" t="s">
        <v>88</v>
      </c>
      <c r="AF6" s="191"/>
      <c r="AG6" s="178"/>
      <c r="AH6" s="178"/>
      <c r="AI6" s="178"/>
      <c r="AJ6" s="123" t="s">
        <v>123</v>
      </c>
      <c r="AK6" s="189"/>
      <c r="AL6" s="189"/>
      <c r="AM6" s="215"/>
      <c r="AN6" s="206"/>
      <c r="AO6" s="206"/>
      <c r="AP6" s="206"/>
      <c r="AQ6" s="201"/>
      <c r="AR6" s="206"/>
      <c r="AS6" s="206"/>
      <c r="AT6" s="206"/>
      <c r="AU6" s="206"/>
      <c r="AV6" s="205"/>
      <c r="AW6" s="188"/>
      <c r="AX6" s="145" t="s">
        <v>88</v>
      </c>
      <c r="AY6" s="191"/>
      <c r="AZ6" s="178"/>
      <c r="BA6" s="178"/>
      <c r="BB6" s="178"/>
      <c r="BC6" s="123" t="s">
        <v>123</v>
      </c>
      <c r="BD6" s="189"/>
      <c r="BE6" s="189"/>
      <c r="BF6" s="207"/>
      <c r="BG6" s="206"/>
      <c r="BH6" s="206"/>
      <c r="BI6" s="206"/>
      <c r="BJ6" s="201"/>
      <c r="BK6" s="206"/>
      <c r="BL6" s="206"/>
      <c r="BM6" s="206"/>
      <c r="BN6" s="206"/>
      <c r="BO6" s="205"/>
    </row>
    <row r="7" spans="1:67" x14ac:dyDescent="0.25">
      <c r="A7" s="60" t="s">
        <v>86</v>
      </c>
      <c r="B7" s="76">
        <f>SUM(B9:B93)</f>
        <v>8161641.3189587779</v>
      </c>
      <c r="C7" s="63">
        <f>SUM(C9:C93)</f>
        <v>418828.40494147997</v>
      </c>
      <c r="D7" s="62">
        <f>C7/B7</f>
        <v>5.1316688466641905E-2</v>
      </c>
      <c r="E7" s="77">
        <f>[1]свод!D8/1000</f>
        <v>-641476.58700000006</v>
      </c>
      <c r="F7" s="77">
        <f>[1]свод!E8/1000</f>
        <v>5959226.1770000001</v>
      </c>
      <c r="G7" s="85">
        <f>F7/B7</f>
        <v>0.73015046166721875</v>
      </c>
      <c r="H7" s="84">
        <f>[1]свод!F8/1000</f>
        <v>260163.58</v>
      </c>
      <c r="I7" s="78">
        <f>H7/B7</f>
        <v>3.187637998691057E-2</v>
      </c>
      <c r="J7" s="213">
        <f>H7/F7</f>
        <v>4.3657275671817479E-2</v>
      </c>
      <c r="K7" s="76">
        <f>SUM(K9:K93)</f>
        <v>8902173.7568305098</v>
      </c>
      <c r="L7" s="63">
        <f>SUM(L9:L93)</f>
        <v>439771.94010000001</v>
      </c>
      <c r="M7" s="62">
        <f>L7/K7</f>
        <v>4.9400511842691154E-2</v>
      </c>
      <c r="N7" s="77">
        <f>[1]свод!J8/1000</f>
        <v>-447554.64500000002</v>
      </c>
      <c r="O7" s="63">
        <f>[1]свод!K8/1000</f>
        <v>6455590.0659999996</v>
      </c>
      <c r="P7" s="85">
        <f>O7/K7</f>
        <v>0.72517008118907123</v>
      </c>
      <c r="Q7" s="63">
        <f>[1]свод!L8/1000</f>
        <v>292732.522</v>
      </c>
      <c r="R7" s="78">
        <f>Q7/K7</f>
        <v>3.2883263121593259E-2</v>
      </c>
      <c r="S7" s="213">
        <f>Q7/O7</f>
        <v>4.5345587158910537E-2</v>
      </c>
      <c r="T7" s="79">
        <f>K7/B7</f>
        <v>1.090733273974138</v>
      </c>
      <c r="U7" s="80">
        <f>K7-B7</f>
        <v>740532.43787173182</v>
      </c>
      <c r="V7" s="62">
        <f>L7/C7</f>
        <v>1.0500050495893332</v>
      </c>
      <c r="W7" s="63">
        <f>L7-C7</f>
        <v>20943.535158520041</v>
      </c>
      <c r="X7" s="77">
        <f>N7-E7</f>
        <v>193921.94200000004</v>
      </c>
      <c r="Y7" s="62">
        <f>O7/F7</f>
        <v>1.0832933461924548</v>
      </c>
      <c r="Z7" s="63">
        <f>O7-F7</f>
        <v>496363.8889999995</v>
      </c>
      <c r="AA7" s="62">
        <f>Q7/H7</f>
        <v>1.1251864000333944</v>
      </c>
      <c r="AB7" s="81">
        <f>Q7-H7</f>
        <v>32568.94200000001</v>
      </c>
      <c r="AC7" s="82">
        <f>(R7-I7)*100</f>
        <v>0.10068831346826887</v>
      </c>
      <c r="AD7" s="76">
        <f>SUM(AD9:AD93)</f>
        <v>9304790.817063218</v>
      </c>
      <c r="AE7" s="63">
        <f>SUM(AE9:AE93)</f>
        <v>487714.70210000011</v>
      </c>
      <c r="AF7" s="62">
        <f>AE7/AD7</f>
        <v>5.2415439711511198E-2</v>
      </c>
      <c r="AG7" s="77">
        <f>[1]свод!Z8/1000</f>
        <v>-171475.83499999999</v>
      </c>
      <c r="AH7" s="63">
        <f>[1]свод!AA8/1000</f>
        <v>6907849.8739999998</v>
      </c>
      <c r="AI7" s="85">
        <f>AH7/AD7</f>
        <v>0.74239711669093256</v>
      </c>
      <c r="AJ7" s="63">
        <f>[1]свод!AB8/1000</f>
        <v>325215.51199999999</v>
      </c>
      <c r="AK7" s="78">
        <f>AJ7/AD7</f>
        <v>3.4951404969106509E-2</v>
      </c>
      <c r="AL7" s="213">
        <f>AJ7/AH7</f>
        <v>4.7079122727327526E-2</v>
      </c>
      <c r="AM7" s="83">
        <f>AD7/K7</f>
        <v>1.0452268256305137</v>
      </c>
      <c r="AN7" s="84">
        <f>AD7-K7</f>
        <v>402617.06023270823</v>
      </c>
      <c r="AO7" s="85">
        <f>AE7/L7</f>
        <v>1.1090173283659217</v>
      </c>
      <c r="AP7" s="77">
        <f>AE7-L7</f>
        <v>47942.762000000104</v>
      </c>
      <c r="AQ7" s="77">
        <f>AG7-N7</f>
        <v>276078.81000000006</v>
      </c>
      <c r="AR7" s="85">
        <f>AH7/O7</f>
        <v>1.0700570828346028</v>
      </c>
      <c r="AS7" s="77">
        <f>AH7-O7</f>
        <v>452259.80800000019</v>
      </c>
      <c r="AT7" s="85">
        <f>AJ7/Q7</f>
        <v>1.1109647461719336</v>
      </c>
      <c r="AU7" s="86">
        <f>AJ7-Q7</f>
        <v>32482.989999999991</v>
      </c>
      <c r="AV7" s="87">
        <f>(AK7-R7)*100</f>
        <v>0.20681418475132496</v>
      </c>
      <c r="AW7" s="76">
        <f>SUM(AW9:AW93)</f>
        <v>9920718.5522686765</v>
      </c>
      <c r="AX7" s="63">
        <f>SUM(AX9:AX93)</f>
        <v>513933.39940000017</v>
      </c>
      <c r="AY7" s="62">
        <f>AX7/AW7</f>
        <v>5.1804049947820924E-2</v>
      </c>
      <c r="AZ7" s="77">
        <f>[1]свод!AP8/1000</f>
        <v>-12448.548000000001</v>
      </c>
      <c r="BA7" s="63">
        <f>[1]свод!AQ8/1000</f>
        <v>7553747.5810000002</v>
      </c>
      <c r="BB7" s="85">
        <f>BA7/AW7</f>
        <v>0.76141133741492995</v>
      </c>
      <c r="BC7" s="63">
        <f>[1]свод!AR8/1000</f>
        <v>321687.58</v>
      </c>
      <c r="BD7" s="78">
        <f>BC7/AW7</f>
        <v>3.242583471198629E-2</v>
      </c>
      <c r="BE7" s="213">
        <f>BC7/BA7</f>
        <v>4.2586487905571971E-2</v>
      </c>
      <c r="BF7" s="83">
        <f>AW7/AD7</f>
        <v>1.066194689092415</v>
      </c>
      <c r="BG7" s="84">
        <f>AW7-AD7</f>
        <v>615927.73520545848</v>
      </c>
      <c r="BH7" s="85">
        <f>AX7/AE7</f>
        <v>1.0537582672556469</v>
      </c>
      <c r="BI7" s="77">
        <f>AX7-AE7</f>
        <v>26218.697300000058</v>
      </c>
      <c r="BJ7" s="77">
        <f>AZ7-AG7</f>
        <v>159027.28699999998</v>
      </c>
      <c r="BK7" s="85">
        <f>BA7/AH7</f>
        <v>1.0935019895888376</v>
      </c>
      <c r="BL7" s="77">
        <f>BA7-AH7</f>
        <v>645897.7070000004</v>
      </c>
      <c r="BM7" s="85">
        <f>BC7/AJ7</f>
        <v>0.98915201806241038</v>
      </c>
      <c r="BN7" s="86">
        <f>BC7-AJ7</f>
        <v>-3527.9319999999716</v>
      </c>
      <c r="BO7" s="87">
        <f>(BD7-AK7)*100</f>
        <v>-0.25255702571202188</v>
      </c>
    </row>
    <row r="8" spans="1:67" x14ac:dyDescent="0.25">
      <c r="A8" s="60" t="s">
        <v>85</v>
      </c>
      <c r="B8" s="88"/>
      <c r="C8" s="61"/>
      <c r="D8" s="62"/>
      <c r="E8" s="61"/>
      <c r="F8" s="61"/>
      <c r="G8" s="85"/>
      <c r="H8" s="124"/>
      <c r="I8" s="89"/>
      <c r="J8" s="212"/>
      <c r="K8" s="76"/>
      <c r="L8" s="63"/>
      <c r="M8" s="62"/>
      <c r="N8" s="63"/>
      <c r="O8" s="63"/>
      <c r="P8" s="85"/>
      <c r="Q8" s="63"/>
      <c r="R8" s="89"/>
      <c r="S8" s="212"/>
      <c r="T8" s="79"/>
      <c r="U8" s="80"/>
      <c r="V8" s="62"/>
      <c r="W8" s="63"/>
      <c r="X8" s="77"/>
      <c r="Y8" s="62"/>
      <c r="Z8" s="63"/>
      <c r="AA8" s="62"/>
      <c r="AB8" s="81"/>
      <c r="AC8" s="82"/>
      <c r="AD8" s="76"/>
      <c r="AE8" s="63"/>
      <c r="AF8" s="62"/>
      <c r="AG8" s="63"/>
      <c r="AH8" s="63"/>
      <c r="AI8" s="85"/>
      <c r="AJ8" s="63"/>
      <c r="AK8" s="89"/>
      <c r="AL8" s="212"/>
      <c r="AM8" s="83"/>
      <c r="AN8" s="84"/>
      <c r="AO8" s="85"/>
      <c r="AP8" s="77"/>
      <c r="AQ8" s="77"/>
      <c r="AR8" s="85"/>
      <c r="AS8" s="77"/>
      <c r="AT8" s="85"/>
      <c r="AU8" s="86"/>
      <c r="AV8" s="87"/>
      <c r="AW8" s="76"/>
      <c r="AX8" s="63"/>
      <c r="AY8" s="62"/>
      <c r="AZ8" s="63"/>
      <c r="BA8" s="63"/>
      <c r="BB8" s="85"/>
      <c r="BC8" s="63"/>
      <c r="BD8" s="89"/>
      <c r="BE8" s="212"/>
      <c r="BF8" s="83"/>
      <c r="BG8" s="84"/>
      <c r="BH8" s="85"/>
      <c r="BI8" s="77"/>
      <c r="BJ8" s="77"/>
      <c r="BK8" s="85"/>
      <c r="BL8" s="77"/>
      <c r="BM8" s="85"/>
      <c r="BN8" s="86"/>
      <c r="BO8" s="87"/>
    </row>
    <row r="9" spans="1:67" hidden="1" x14ac:dyDescent="0.25">
      <c r="A9" s="60" t="s">
        <v>84</v>
      </c>
      <c r="B9" s="76">
        <v>77347.162819999998</v>
      </c>
      <c r="C9" s="63">
        <v>271.27330000000001</v>
      </c>
      <c r="D9" s="62">
        <f t="shared" ref="D9:D72" si="0">C9/B9</f>
        <v>3.5072172024111486E-3</v>
      </c>
      <c r="E9" s="63">
        <v>-9901.2999999999993</v>
      </c>
      <c r="F9" s="63">
        <v>46695.794000000002</v>
      </c>
      <c r="G9" s="85">
        <f t="shared" ref="G9:G72" si="1">F9/B9</f>
        <v>0.60371695997006447</v>
      </c>
      <c r="H9" s="80">
        <v>4552.6149999999998</v>
      </c>
      <c r="I9" s="78">
        <f t="shared" ref="I9:I72" si="2">H9/B9</f>
        <v>5.8859495733472593E-2</v>
      </c>
      <c r="J9" s="213">
        <f t="shared" ref="J9:J72" si="3">H9/F9</f>
        <v>9.7495183399172944E-2</v>
      </c>
      <c r="K9" s="76">
        <v>77580.57901999999</v>
      </c>
      <c r="L9" s="63">
        <v>90.949300000000008</v>
      </c>
      <c r="M9" s="62">
        <f t="shared" ref="M9:M72" si="4">L9/K9</f>
        <v>1.1723204589199265E-3</v>
      </c>
      <c r="N9" s="63">
        <v>-1618.8989999999999</v>
      </c>
      <c r="O9" s="63">
        <v>47541.002999999997</v>
      </c>
      <c r="P9" s="85">
        <f t="shared" ref="P9:P72" si="5">O9/K9</f>
        <v>0.61279515570184262</v>
      </c>
      <c r="Q9" s="63">
        <v>4811.5680000000002</v>
      </c>
      <c r="R9" s="95">
        <f t="shared" ref="R9:R72" si="6">Q9/K9</f>
        <v>6.2020264101916481E-2</v>
      </c>
      <c r="S9" s="213">
        <f t="shared" ref="S9:S72" si="7">Q9/O9</f>
        <v>0.1012088028517194</v>
      </c>
      <c r="T9" s="79">
        <f t="shared" ref="T9:T72" si="8">K9/B9</f>
        <v>1.0030177732639423</v>
      </c>
      <c r="U9" s="80">
        <f t="shared" ref="U9:U72" si="9">K9-B9</f>
        <v>233.41619999999239</v>
      </c>
      <c r="V9" s="62">
        <f t="shared" ref="V9:V72" si="10">L9/C9</f>
        <v>0.33526815945395294</v>
      </c>
      <c r="W9" s="63">
        <f t="shared" ref="W9:W72" si="11">L9-C9</f>
        <v>-180.32400000000001</v>
      </c>
      <c r="X9" s="77">
        <f t="shared" ref="X9:X72" si="12">N9-E9</f>
        <v>8282.4009999999998</v>
      </c>
      <c r="Y9" s="62">
        <f t="shared" ref="Y9:Y72" si="13">O9/F9</f>
        <v>1.0181003239820698</v>
      </c>
      <c r="Z9" s="63">
        <f t="shared" ref="Z9:Z72" si="14">O9-F9</f>
        <v>845.20899999999529</v>
      </c>
      <c r="AA9" s="62">
        <f t="shared" ref="AA9:AA72" si="15">Q9/H9</f>
        <v>1.0568800568464498</v>
      </c>
      <c r="AB9" s="81">
        <f t="shared" ref="AB9:AB72" si="16">Q9-H9</f>
        <v>258.95300000000043</v>
      </c>
      <c r="AC9" s="82">
        <f t="shared" ref="AC9:AC72" si="17">(R9-I9)*100</f>
        <v>0.31607683684438881</v>
      </c>
      <c r="AD9" s="76">
        <v>81081.877240000002</v>
      </c>
      <c r="AE9" s="63">
        <v>738.73269999999991</v>
      </c>
      <c r="AF9" s="62">
        <f t="shared" ref="AF9:AF72" si="18">AE9/AD9</f>
        <v>9.1109471702705228E-3</v>
      </c>
      <c r="AG9" s="63">
        <v>-2588.11</v>
      </c>
      <c r="AH9" s="63">
        <v>53103.368999999999</v>
      </c>
      <c r="AI9" s="85">
        <f t="shared" ref="AI9:AI72" si="19">AH9/AD9</f>
        <v>0.65493511999994236</v>
      </c>
      <c r="AJ9" s="63">
        <v>5428.6530000000002</v>
      </c>
      <c r="AK9" s="78">
        <f t="shared" ref="AK9:AK72" si="20">AJ9/AD9</f>
        <v>6.695272957150887E-2</v>
      </c>
      <c r="AL9" s="213">
        <f t="shared" ref="AL9:AL72" si="21">AJ9/AH9</f>
        <v>0.10222803378068161</v>
      </c>
      <c r="AM9" s="83">
        <f t="shared" ref="AM9:AM72" si="22">AD9/K9</f>
        <v>1.0451311174037177</v>
      </c>
      <c r="AN9" s="84">
        <f t="shared" ref="AN9:AN72" si="23">AD9-K9</f>
        <v>3501.2982200000115</v>
      </c>
      <c r="AO9" s="85">
        <f t="shared" ref="AO9:AO72" si="24">AE9/L9</f>
        <v>8.1224671327871665</v>
      </c>
      <c r="AP9" s="77">
        <f t="shared" ref="AP9:AP72" si="25">AE9-L9</f>
        <v>647.78339999999992</v>
      </c>
      <c r="AQ9" s="77">
        <f t="shared" ref="AQ9:AQ72" si="26">AG9-N9</f>
        <v>-969.21100000000024</v>
      </c>
      <c r="AR9" s="85">
        <f t="shared" ref="AR9:AR72" si="27">AH9/O9</f>
        <v>1.117001443995618</v>
      </c>
      <c r="AS9" s="77">
        <f t="shared" ref="AS9:AS72" si="28">AH9-O9</f>
        <v>5562.3660000000018</v>
      </c>
      <c r="AT9" s="85">
        <f t="shared" ref="AT9:AT72" si="29">AJ9/Q9</f>
        <v>1.1282502917967698</v>
      </c>
      <c r="AU9" s="86">
        <f t="shared" ref="AU9:AU72" si="30">AJ9-Q9</f>
        <v>617.08500000000004</v>
      </c>
      <c r="AV9" s="87">
        <f t="shared" ref="AV9:AV72" si="31">(AK9-R9)*100</f>
        <v>0.49324654695923897</v>
      </c>
      <c r="AW9" s="76">
        <v>82121.596019999997</v>
      </c>
      <c r="AX9" s="63">
        <v>1713.0623000000001</v>
      </c>
      <c r="AY9" s="62">
        <f t="shared" ref="AY9:AY72" si="32">AX9/AW9</f>
        <v>2.0860070712493201E-2</v>
      </c>
      <c r="AZ9" s="63">
        <v>-3059.018</v>
      </c>
      <c r="BA9" s="63">
        <v>52060.737000000001</v>
      </c>
      <c r="BB9" s="85">
        <f t="shared" ref="BB9:BB72" si="33">BA9/AW9</f>
        <v>0.63394697038427095</v>
      </c>
      <c r="BC9" s="63">
        <v>5218.8950000000004</v>
      </c>
      <c r="BD9" s="78">
        <f t="shared" ref="BD9:BD72" si="34">BC9/AW9</f>
        <v>6.3550822839938279E-2</v>
      </c>
      <c r="BE9" s="213">
        <f t="shared" ref="BE9:BE72" si="35">BC9/BA9</f>
        <v>0.10024627580666022</v>
      </c>
      <c r="BF9" s="83">
        <f t="shared" ref="BF9:BF72" si="36">AW9/AD9</f>
        <v>1.0128230723731575</v>
      </c>
      <c r="BG9" s="84">
        <f t="shared" ref="BG9:BG72" si="37">AW9-AD9</f>
        <v>1039.7187799999956</v>
      </c>
      <c r="BH9" s="85">
        <f t="shared" ref="BH9:BH72" si="38">AX9/AE9</f>
        <v>2.3189203618575438</v>
      </c>
      <c r="BI9" s="77">
        <f t="shared" ref="BI9:BI72" si="39">AX9-AE9</f>
        <v>974.32960000000014</v>
      </c>
      <c r="BJ9" s="77">
        <f t="shared" ref="BJ9:BJ72" si="40">AZ9-AG9</f>
        <v>-470.9079999999999</v>
      </c>
      <c r="BK9" s="85">
        <f t="shared" ref="BK9:BK72" si="41">BA9/AH9</f>
        <v>0.98036599146845094</v>
      </c>
      <c r="BL9" s="77">
        <f t="shared" ref="BL9:BL72" si="42">BA9-AH9</f>
        <v>-1042.6319999999978</v>
      </c>
      <c r="BM9" s="85">
        <f t="shared" ref="BM9:BM72" si="43">BC9/AJ9</f>
        <v>0.96136094902363445</v>
      </c>
      <c r="BN9" s="86">
        <f t="shared" ref="BN9:BN72" si="44">BC9-AJ9</f>
        <v>-209.75799999999981</v>
      </c>
      <c r="BO9" s="87">
        <f t="shared" ref="BO9:BO72" si="45">(BD9-AK9)*100</f>
        <v>-0.3401906731570592</v>
      </c>
    </row>
    <row r="10" spans="1:67" hidden="1" x14ac:dyDescent="0.25">
      <c r="A10" s="60" t="s">
        <v>83</v>
      </c>
      <c r="B10" s="76">
        <v>44916.888659999997</v>
      </c>
      <c r="C10" s="63">
        <v>5077.1887000000006</v>
      </c>
      <c r="D10" s="62">
        <f t="shared" si="0"/>
        <v>0.11303518234381645</v>
      </c>
      <c r="E10" s="63">
        <v>-3761.6190000000001</v>
      </c>
      <c r="F10" s="63">
        <v>21034.212</v>
      </c>
      <c r="G10" s="85">
        <f t="shared" si="1"/>
        <v>0.46829183025608079</v>
      </c>
      <c r="H10" s="80">
        <v>1207.471</v>
      </c>
      <c r="I10" s="78">
        <f t="shared" si="2"/>
        <v>2.6882338381449239E-2</v>
      </c>
      <c r="J10" s="213">
        <f t="shared" si="3"/>
        <v>5.7405097942342692E-2</v>
      </c>
      <c r="K10" s="76">
        <v>46899.168560000006</v>
      </c>
      <c r="L10" s="63">
        <v>5506.9930000000004</v>
      </c>
      <c r="M10" s="62">
        <f t="shared" si="4"/>
        <v>0.11742197503895364</v>
      </c>
      <c r="N10" s="63">
        <v>-832.41600000000005</v>
      </c>
      <c r="O10" s="63">
        <v>22336.356</v>
      </c>
      <c r="P10" s="85">
        <f t="shared" si="5"/>
        <v>0.47626336853763612</v>
      </c>
      <c r="Q10" s="63">
        <v>1494.086</v>
      </c>
      <c r="R10" s="78">
        <f t="shared" si="6"/>
        <v>3.1857409115655329E-2</v>
      </c>
      <c r="S10" s="213">
        <f t="shared" si="7"/>
        <v>6.6890319978782573E-2</v>
      </c>
      <c r="T10" s="79">
        <f t="shared" si="8"/>
        <v>1.0441321729785191</v>
      </c>
      <c r="U10" s="80">
        <f t="shared" si="9"/>
        <v>1982.2799000000086</v>
      </c>
      <c r="V10" s="62">
        <f t="shared" si="10"/>
        <v>1.0846539936559774</v>
      </c>
      <c r="W10" s="63">
        <f t="shared" si="11"/>
        <v>429.80429999999978</v>
      </c>
      <c r="X10" s="77">
        <f t="shared" si="12"/>
        <v>2929.203</v>
      </c>
      <c r="Y10" s="62">
        <f t="shared" si="13"/>
        <v>1.061906003419572</v>
      </c>
      <c r="Z10" s="63">
        <f t="shared" si="14"/>
        <v>1302.1440000000002</v>
      </c>
      <c r="AA10" s="62">
        <f t="shared" si="15"/>
        <v>1.2373680196046117</v>
      </c>
      <c r="AB10" s="81">
        <f t="shared" si="16"/>
        <v>286.61500000000001</v>
      </c>
      <c r="AC10" s="82">
        <f t="shared" si="17"/>
        <v>0.49750707342060896</v>
      </c>
      <c r="AD10" s="76">
        <v>49826.981829999997</v>
      </c>
      <c r="AE10" s="63">
        <v>6070.3962000000001</v>
      </c>
      <c r="AF10" s="62">
        <f t="shared" si="18"/>
        <v>0.12182949833708602</v>
      </c>
      <c r="AG10" s="63">
        <v>-3020.107</v>
      </c>
      <c r="AH10" s="63">
        <v>21727.156999999999</v>
      </c>
      <c r="AI10" s="85">
        <f t="shared" si="19"/>
        <v>0.43605203851457125</v>
      </c>
      <c r="AJ10" s="63">
        <v>1593.829</v>
      </c>
      <c r="AK10" s="78">
        <f t="shared" si="20"/>
        <v>3.1987267569965117E-2</v>
      </c>
      <c r="AL10" s="213">
        <f t="shared" si="21"/>
        <v>7.3356537166827676E-2</v>
      </c>
      <c r="AM10" s="83">
        <f t="shared" si="22"/>
        <v>1.0624278288911311</v>
      </c>
      <c r="AN10" s="84">
        <f t="shared" si="23"/>
        <v>2927.8132699999915</v>
      </c>
      <c r="AO10" s="85">
        <f t="shared" si="24"/>
        <v>1.1023068669235643</v>
      </c>
      <c r="AP10" s="77">
        <f t="shared" si="25"/>
        <v>563.40319999999974</v>
      </c>
      <c r="AQ10" s="77">
        <f t="shared" si="26"/>
        <v>-2187.6909999999998</v>
      </c>
      <c r="AR10" s="85">
        <f t="shared" si="27"/>
        <v>0.97272612417173143</v>
      </c>
      <c r="AS10" s="77">
        <f t="shared" si="28"/>
        <v>-609.19900000000052</v>
      </c>
      <c r="AT10" s="85">
        <f t="shared" si="29"/>
        <v>1.0667585400037214</v>
      </c>
      <c r="AU10" s="86">
        <f t="shared" si="30"/>
        <v>99.742999999999938</v>
      </c>
      <c r="AV10" s="87">
        <f t="shared" si="31"/>
        <v>1.2985845430978776E-2</v>
      </c>
      <c r="AW10" s="76">
        <v>58118.468119999998</v>
      </c>
      <c r="AX10" s="63">
        <v>8420.8956999999991</v>
      </c>
      <c r="AY10" s="62">
        <f t="shared" si="32"/>
        <v>0.14489190738153956</v>
      </c>
      <c r="AZ10" s="63">
        <v>780.13400000000001</v>
      </c>
      <c r="BA10" s="63">
        <v>25337.280999999999</v>
      </c>
      <c r="BB10" s="85">
        <f t="shared" si="33"/>
        <v>0.43595920229151419</v>
      </c>
      <c r="BC10" s="63">
        <v>1692.5139999999999</v>
      </c>
      <c r="BD10" s="78">
        <f t="shared" si="34"/>
        <v>2.9121793033246933E-2</v>
      </c>
      <c r="BE10" s="213">
        <f t="shared" si="35"/>
        <v>6.6799353884893956E-2</v>
      </c>
      <c r="BF10" s="83">
        <f t="shared" si="36"/>
        <v>1.1664055494729531</v>
      </c>
      <c r="BG10" s="84">
        <f t="shared" si="37"/>
        <v>8291.4862900000007</v>
      </c>
      <c r="BH10" s="85">
        <f t="shared" si="38"/>
        <v>1.3872069338736077</v>
      </c>
      <c r="BI10" s="77">
        <f t="shared" si="39"/>
        <v>2350.499499999999</v>
      </c>
      <c r="BJ10" s="77">
        <f t="shared" si="40"/>
        <v>3800.241</v>
      </c>
      <c r="BK10" s="85">
        <f t="shared" si="41"/>
        <v>1.1661572197411747</v>
      </c>
      <c r="BL10" s="77">
        <f t="shared" si="42"/>
        <v>3610.1239999999998</v>
      </c>
      <c r="BM10" s="85">
        <f t="shared" si="43"/>
        <v>1.0619169308627212</v>
      </c>
      <c r="BN10" s="86">
        <f t="shared" si="44"/>
        <v>98.684999999999945</v>
      </c>
      <c r="BO10" s="87">
        <f t="shared" si="45"/>
        <v>-0.28654745367181833</v>
      </c>
    </row>
    <row r="11" spans="1:67" hidden="1" x14ac:dyDescent="0.25">
      <c r="A11" s="60" t="s">
        <v>82</v>
      </c>
      <c r="B11" s="76">
        <v>51425.830350000004</v>
      </c>
      <c r="C11" s="63">
        <v>2058.4447</v>
      </c>
      <c r="D11" s="62">
        <f t="shared" si="0"/>
        <v>4.0027447024003182E-2</v>
      </c>
      <c r="E11" s="63">
        <v>-2959.2049999999999</v>
      </c>
      <c r="F11" s="63">
        <v>32429.036</v>
      </c>
      <c r="G11" s="85">
        <f t="shared" si="1"/>
        <v>0.63059819898464697</v>
      </c>
      <c r="H11" s="80">
        <v>2881.3389999999999</v>
      </c>
      <c r="I11" s="78">
        <f t="shared" si="2"/>
        <v>5.6029022387968107E-2</v>
      </c>
      <c r="J11" s="213">
        <f t="shared" si="3"/>
        <v>8.8850590563345766E-2</v>
      </c>
      <c r="K11" s="76">
        <v>53729.949759999996</v>
      </c>
      <c r="L11" s="63">
        <v>2956.8502999999996</v>
      </c>
      <c r="M11" s="62">
        <f t="shared" si="4"/>
        <v>5.5031696720499589E-2</v>
      </c>
      <c r="N11" s="63">
        <v>-1703.2650000000001</v>
      </c>
      <c r="O11" s="63">
        <v>35945.625</v>
      </c>
      <c r="P11" s="85">
        <f t="shared" si="5"/>
        <v>0.66900537150251005</v>
      </c>
      <c r="Q11" s="63">
        <v>3235.895</v>
      </c>
      <c r="R11" s="95">
        <f t="shared" si="6"/>
        <v>6.022516332983819E-2</v>
      </c>
      <c r="S11" s="213">
        <f t="shared" si="7"/>
        <v>9.0021942865091367E-2</v>
      </c>
      <c r="T11" s="79">
        <f t="shared" si="8"/>
        <v>1.0448047098961426</v>
      </c>
      <c r="U11" s="80">
        <f t="shared" si="9"/>
        <v>2304.1194099999921</v>
      </c>
      <c r="V11" s="62">
        <f t="shared" si="10"/>
        <v>1.4364487421012571</v>
      </c>
      <c r="W11" s="63">
        <f t="shared" si="11"/>
        <v>898.40559999999959</v>
      </c>
      <c r="X11" s="77">
        <f t="shared" si="12"/>
        <v>1255.9399999999998</v>
      </c>
      <c r="Y11" s="62">
        <f t="shared" si="13"/>
        <v>1.1084395169810166</v>
      </c>
      <c r="Z11" s="63">
        <f t="shared" si="14"/>
        <v>3516.5889999999999</v>
      </c>
      <c r="AA11" s="62">
        <f t="shared" si="15"/>
        <v>1.1230525113497578</v>
      </c>
      <c r="AB11" s="81">
        <f t="shared" si="16"/>
        <v>354.55600000000004</v>
      </c>
      <c r="AC11" s="82">
        <f t="shared" si="17"/>
        <v>0.41961409418700829</v>
      </c>
      <c r="AD11" s="76">
        <v>57594.303100000005</v>
      </c>
      <c r="AE11" s="63">
        <v>3515.0557999999996</v>
      </c>
      <c r="AF11" s="62">
        <f t="shared" si="18"/>
        <v>6.103131057766023E-2</v>
      </c>
      <c r="AG11" s="63">
        <v>521.52700000000004</v>
      </c>
      <c r="AH11" s="63">
        <v>38347.735000000001</v>
      </c>
      <c r="AI11" s="85">
        <f t="shared" si="19"/>
        <v>0.66582514130638026</v>
      </c>
      <c r="AJ11" s="63">
        <v>3496.9949999999999</v>
      </c>
      <c r="AK11" s="78">
        <f t="shared" si="20"/>
        <v>6.0717724006977343E-2</v>
      </c>
      <c r="AL11" s="213">
        <f t="shared" si="21"/>
        <v>9.119169619796319E-2</v>
      </c>
      <c r="AM11" s="83">
        <f t="shared" si="22"/>
        <v>1.071921774676158</v>
      </c>
      <c r="AN11" s="84">
        <f t="shared" si="23"/>
        <v>3864.3533400000088</v>
      </c>
      <c r="AO11" s="85">
        <f t="shared" si="24"/>
        <v>1.1887838217579023</v>
      </c>
      <c r="AP11" s="77">
        <f t="shared" si="25"/>
        <v>558.20550000000003</v>
      </c>
      <c r="AQ11" s="77">
        <f t="shared" si="26"/>
        <v>2224.7920000000004</v>
      </c>
      <c r="AR11" s="85">
        <f t="shared" si="27"/>
        <v>1.0668262132039712</v>
      </c>
      <c r="AS11" s="77">
        <f t="shared" si="28"/>
        <v>2402.1100000000006</v>
      </c>
      <c r="AT11" s="85">
        <f t="shared" si="29"/>
        <v>1.0806886502806796</v>
      </c>
      <c r="AU11" s="86">
        <f t="shared" si="30"/>
        <v>261.09999999999991</v>
      </c>
      <c r="AV11" s="87">
        <f t="shared" si="31"/>
        <v>4.925606771391533E-2</v>
      </c>
      <c r="AW11" s="76">
        <v>62061.695369999994</v>
      </c>
      <c r="AX11" s="63">
        <v>4226.5437000000002</v>
      </c>
      <c r="AY11" s="62">
        <f t="shared" si="32"/>
        <v>6.8102291998343792E-2</v>
      </c>
      <c r="AZ11" s="63">
        <v>1702.11</v>
      </c>
      <c r="BA11" s="63">
        <v>42800.207999999999</v>
      </c>
      <c r="BB11" s="85">
        <f t="shared" si="33"/>
        <v>0.68963968426633082</v>
      </c>
      <c r="BC11" s="63">
        <v>3511.5390000000002</v>
      </c>
      <c r="BD11" s="78">
        <f t="shared" si="34"/>
        <v>5.6581422390491819E-2</v>
      </c>
      <c r="BE11" s="213">
        <f t="shared" si="35"/>
        <v>8.2044905015414879E-2</v>
      </c>
      <c r="BF11" s="83">
        <f t="shared" si="36"/>
        <v>1.0775665652598196</v>
      </c>
      <c r="BG11" s="84">
        <f t="shared" si="37"/>
        <v>4467.3922699999894</v>
      </c>
      <c r="BH11" s="85">
        <f t="shared" si="38"/>
        <v>1.2024115520442096</v>
      </c>
      <c r="BI11" s="77">
        <f t="shared" si="39"/>
        <v>711.48790000000054</v>
      </c>
      <c r="BJ11" s="77">
        <f t="shared" si="40"/>
        <v>1180.5829999999999</v>
      </c>
      <c r="BK11" s="85">
        <f t="shared" si="41"/>
        <v>1.1161078483514084</v>
      </c>
      <c r="BL11" s="77">
        <f t="shared" si="42"/>
        <v>4452.4729999999981</v>
      </c>
      <c r="BM11" s="85">
        <f t="shared" si="43"/>
        <v>1.0041589993694586</v>
      </c>
      <c r="BN11" s="86">
        <f t="shared" si="44"/>
        <v>14.544000000000324</v>
      </c>
      <c r="BO11" s="87">
        <f t="shared" si="45"/>
        <v>-0.41363016164855243</v>
      </c>
    </row>
    <row r="12" spans="1:67" hidden="1" x14ac:dyDescent="0.25">
      <c r="A12" s="60" t="s">
        <v>81</v>
      </c>
      <c r="B12" s="76">
        <v>91499.655319999991</v>
      </c>
      <c r="C12" s="63">
        <v>5745.8602999999994</v>
      </c>
      <c r="D12" s="62">
        <f t="shared" si="0"/>
        <v>6.2796523985856695E-2</v>
      </c>
      <c r="E12" s="63">
        <v>-8709.8629999999994</v>
      </c>
      <c r="F12" s="63">
        <v>57751.195</v>
      </c>
      <c r="G12" s="85">
        <f t="shared" si="1"/>
        <v>0.63116297868038795</v>
      </c>
      <c r="H12" s="80">
        <v>4452.8710000000001</v>
      </c>
      <c r="I12" s="78">
        <f t="shared" si="2"/>
        <v>4.8665440153048224E-2</v>
      </c>
      <c r="J12" s="213">
        <f t="shared" si="3"/>
        <v>7.7104395848432233E-2</v>
      </c>
      <c r="K12" s="76">
        <v>93593.99887000001</v>
      </c>
      <c r="L12" s="63">
        <v>4492.3549999999996</v>
      </c>
      <c r="M12" s="62">
        <f t="shared" si="4"/>
        <v>4.7998323121547365E-2</v>
      </c>
      <c r="N12" s="63">
        <v>-13091.42</v>
      </c>
      <c r="O12" s="63">
        <v>61338.118000000002</v>
      </c>
      <c r="P12" s="85">
        <f t="shared" si="5"/>
        <v>0.65536379191573269</v>
      </c>
      <c r="Q12" s="63">
        <v>5023.9480000000003</v>
      </c>
      <c r="R12" s="95">
        <f t="shared" si="6"/>
        <v>5.3678099671520103E-2</v>
      </c>
      <c r="S12" s="213">
        <f t="shared" si="7"/>
        <v>8.1905806109016904E-2</v>
      </c>
      <c r="T12" s="79">
        <f t="shared" si="8"/>
        <v>1.0228890867695131</v>
      </c>
      <c r="U12" s="80">
        <f t="shared" si="9"/>
        <v>2094.3435500000196</v>
      </c>
      <c r="V12" s="62">
        <f t="shared" si="10"/>
        <v>0.78184201589446933</v>
      </c>
      <c r="W12" s="63">
        <f t="shared" si="11"/>
        <v>-1253.5052999999998</v>
      </c>
      <c r="X12" s="77">
        <f t="shared" si="12"/>
        <v>-4381.5570000000007</v>
      </c>
      <c r="Y12" s="62">
        <f t="shared" si="13"/>
        <v>1.0621099355606409</v>
      </c>
      <c r="Z12" s="63">
        <f t="shared" si="14"/>
        <v>3586.9230000000025</v>
      </c>
      <c r="AA12" s="62">
        <f t="shared" si="15"/>
        <v>1.1282491677841107</v>
      </c>
      <c r="AB12" s="81">
        <f t="shared" si="16"/>
        <v>571.07700000000023</v>
      </c>
      <c r="AC12" s="82">
        <f t="shared" si="17"/>
        <v>0.50126595184718792</v>
      </c>
      <c r="AD12" s="76">
        <v>98442.187720000002</v>
      </c>
      <c r="AE12" s="63">
        <v>4653.5132000000003</v>
      </c>
      <c r="AF12" s="62">
        <f t="shared" si="18"/>
        <v>4.7271533757823725E-2</v>
      </c>
      <c r="AG12" s="63">
        <v>-6642.4709999999995</v>
      </c>
      <c r="AH12" s="63">
        <v>62581.021999999997</v>
      </c>
      <c r="AI12" s="85">
        <f t="shared" si="19"/>
        <v>0.63571344206611657</v>
      </c>
      <c r="AJ12" s="63">
        <v>5478.7979999999998</v>
      </c>
      <c r="AK12" s="78">
        <f t="shared" si="20"/>
        <v>5.5654980114657693E-2</v>
      </c>
      <c r="AL12" s="213">
        <f t="shared" si="21"/>
        <v>8.7547275913774633E-2</v>
      </c>
      <c r="AM12" s="83">
        <f t="shared" si="22"/>
        <v>1.0518002105747615</v>
      </c>
      <c r="AN12" s="84">
        <f t="shared" si="23"/>
        <v>4848.1888499999914</v>
      </c>
      <c r="AO12" s="85">
        <f t="shared" si="24"/>
        <v>1.0358738790678832</v>
      </c>
      <c r="AP12" s="77">
        <f t="shared" si="25"/>
        <v>161.15820000000076</v>
      </c>
      <c r="AQ12" s="77">
        <f t="shared" si="26"/>
        <v>6448.9490000000005</v>
      </c>
      <c r="AR12" s="85">
        <f t="shared" si="27"/>
        <v>1.0202631583838291</v>
      </c>
      <c r="AS12" s="77">
        <f t="shared" si="28"/>
        <v>1242.903999999995</v>
      </c>
      <c r="AT12" s="85">
        <f t="shared" si="29"/>
        <v>1.0905363670165376</v>
      </c>
      <c r="AU12" s="86">
        <f t="shared" si="30"/>
        <v>454.84999999999945</v>
      </c>
      <c r="AV12" s="87">
        <f t="shared" si="31"/>
        <v>0.19768804431375894</v>
      </c>
      <c r="AW12" s="76">
        <v>105614.75640000001</v>
      </c>
      <c r="AX12" s="63">
        <v>4646.8514999999998</v>
      </c>
      <c r="AY12" s="62">
        <f t="shared" si="32"/>
        <v>4.3998127329866181E-2</v>
      </c>
      <c r="AZ12" s="63">
        <v>1019.308</v>
      </c>
      <c r="BA12" s="63">
        <v>69445.475999999995</v>
      </c>
      <c r="BB12" s="85">
        <f t="shared" si="33"/>
        <v>0.65753573049002445</v>
      </c>
      <c r="BC12" s="63">
        <v>5769.1530000000002</v>
      </c>
      <c r="BD12" s="78">
        <f t="shared" si="34"/>
        <v>5.4624497529021425E-2</v>
      </c>
      <c r="BE12" s="213">
        <f t="shared" si="35"/>
        <v>8.3074569177119625E-2</v>
      </c>
      <c r="BF12" s="83">
        <f t="shared" si="36"/>
        <v>1.0728607200441442</v>
      </c>
      <c r="BG12" s="84">
        <f t="shared" si="37"/>
        <v>7172.5686800000112</v>
      </c>
      <c r="BH12" s="85">
        <f t="shared" si="38"/>
        <v>0.99856845791261528</v>
      </c>
      <c r="BI12" s="77">
        <f t="shared" si="39"/>
        <v>-6.6617000000005646</v>
      </c>
      <c r="BJ12" s="77">
        <f t="shared" si="40"/>
        <v>7661.7789999999995</v>
      </c>
      <c r="BK12" s="85">
        <f t="shared" si="41"/>
        <v>1.1096890683568574</v>
      </c>
      <c r="BL12" s="77">
        <f t="shared" si="42"/>
        <v>6864.4539999999979</v>
      </c>
      <c r="BM12" s="85">
        <f t="shared" si="43"/>
        <v>1.0529961133810739</v>
      </c>
      <c r="BN12" s="86">
        <f t="shared" si="44"/>
        <v>290.35500000000047</v>
      </c>
      <c r="BO12" s="87">
        <f t="shared" si="45"/>
        <v>-0.10304825856362679</v>
      </c>
    </row>
    <row r="13" spans="1:67" hidden="1" x14ac:dyDescent="0.25">
      <c r="A13" s="60" t="s">
        <v>80</v>
      </c>
      <c r="B13" s="76">
        <v>36553.98659</v>
      </c>
      <c r="C13" s="63">
        <v>8722.3451000000005</v>
      </c>
      <c r="D13" s="62">
        <f t="shared" si="0"/>
        <v>0.23861542648774059</v>
      </c>
      <c r="E13" s="63">
        <v>-3050.0729999999999</v>
      </c>
      <c r="F13" s="63">
        <v>18763.823</v>
      </c>
      <c r="G13" s="85">
        <f t="shared" si="1"/>
        <v>0.51331810153733493</v>
      </c>
      <c r="H13" s="80">
        <v>1406.539</v>
      </c>
      <c r="I13" s="78">
        <f t="shared" si="2"/>
        <v>3.8478402254072723E-2</v>
      </c>
      <c r="J13" s="213">
        <f t="shared" si="3"/>
        <v>7.4960150711291612E-2</v>
      </c>
      <c r="K13" s="76">
        <v>37339.083020000005</v>
      </c>
      <c r="L13" s="63">
        <v>8155.3092000000006</v>
      </c>
      <c r="M13" s="62">
        <f t="shared" si="4"/>
        <v>0.21841214460547295</v>
      </c>
      <c r="N13" s="63">
        <v>-3479.067</v>
      </c>
      <c r="O13" s="63">
        <v>19054.665000000001</v>
      </c>
      <c r="P13" s="85">
        <f t="shared" si="5"/>
        <v>0.51031421928047116</v>
      </c>
      <c r="Q13" s="63">
        <v>1486.732</v>
      </c>
      <c r="R13" s="78">
        <f t="shared" si="6"/>
        <v>3.9817046369447766E-2</v>
      </c>
      <c r="S13" s="213">
        <f t="shared" si="7"/>
        <v>7.802456773708695E-2</v>
      </c>
      <c r="T13" s="79">
        <f t="shared" si="8"/>
        <v>1.0214777238610353</v>
      </c>
      <c r="U13" s="80">
        <f t="shared" si="9"/>
        <v>785.09643000000506</v>
      </c>
      <c r="V13" s="62">
        <f t="shared" si="10"/>
        <v>0.93499043049787156</v>
      </c>
      <c r="W13" s="63">
        <f t="shared" si="11"/>
        <v>-567.03589999999986</v>
      </c>
      <c r="X13" s="77">
        <f t="shared" si="12"/>
        <v>-428.99400000000014</v>
      </c>
      <c r="Y13" s="62">
        <f t="shared" si="13"/>
        <v>1.0155001462122084</v>
      </c>
      <c r="Z13" s="63">
        <f t="shared" si="14"/>
        <v>290.84200000000055</v>
      </c>
      <c r="AA13" s="62">
        <f t="shared" si="15"/>
        <v>1.057014416237303</v>
      </c>
      <c r="AB13" s="81">
        <f t="shared" si="16"/>
        <v>80.192999999999984</v>
      </c>
      <c r="AC13" s="82">
        <f t="shared" si="17"/>
        <v>0.13386441153750428</v>
      </c>
      <c r="AD13" s="76">
        <v>36389.92669</v>
      </c>
      <c r="AE13" s="63">
        <v>7808.1776</v>
      </c>
      <c r="AF13" s="62">
        <f t="shared" si="18"/>
        <v>0.21456975350669497</v>
      </c>
      <c r="AG13" s="63">
        <v>-3624.8910000000001</v>
      </c>
      <c r="AH13" s="63">
        <v>19323.044999999998</v>
      </c>
      <c r="AI13" s="85">
        <f t="shared" si="19"/>
        <v>0.53099983312991939</v>
      </c>
      <c r="AJ13" s="63">
        <v>1547.5419999999999</v>
      </c>
      <c r="AK13" s="78">
        <f t="shared" si="20"/>
        <v>4.2526658907099876E-2</v>
      </c>
      <c r="AL13" s="213">
        <f t="shared" si="21"/>
        <v>8.0087895049667387E-2</v>
      </c>
      <c r="AM13" s="83">
        <f t="shared" si="22"/>
        <v>0.97458008463968959</v>
      </c>
      <c r="AN13" s="84">
        <f t="shared" si="23"/>
        <v>-949.15633000000525</v>
      </c>
      <c r="AO13" s="85">
        <f t="shared" si="24"/>
        <v>0.95743489406876192</v>
      </c>
      <c r="AP13" s="77">
        <f t="shared" si="25"/>
        <v>-347.13160000000062</v>
      </c>
      <c r="AQ13" s="77">
        <f t="shared" si="26"/>
        <v>-145.82400000000007</v>
      </c>
      <c r="AR13" s="85">
        <f t="shared" si="27"/>
        <v>1.0140847398786594</v>
      </c>
      <c r="AS13" s="77">
        <f t="shared" si="28"/>
        <v>268.37999999999738</v>
      </c>
      <c r="AT13" s="85">
        <f t="shared" si="29"/>
        <v>1.0409017899661808</v>
      </c>
      <c r="AU13" s="86">
        <f t="shared" si="30"/>
        <v>60.809999999999945</v>
      </c>
      <c r="AV13" s="87">
        <f t="shared" si="31"/>
        <v>0.27096125376521107</v>
      </c>
      <c r="AW13" s="76">
        <v>37244.609619999996</v>
      </c>
      <c r="AX13" s="63">
        <v>6908.2624999999998</v>
      </c>
      <c r="AY13" s="62">
        <f t="shared" si="32"/>
        <v>0.1854835523981524</v>
      </c>
      <c r="AZ13" s="63">
        <v>-1242.261</v>
      </c>
      <c r="BA13" s="63">
        <v>21072.073</v>
      </c>
      <c r="BB13" s="85">
        <f t="shared" si="33"/>
        <v>0.56577510718986035</v>
      </c>
      <c r="BC13" s="63">
        <v>1639.299</v>
      </c>
      <c r="BD13" s="78">
        <f t="shared" si="34"/>
        <v>4.4014396089138014E-2</v>
      </c>
      <c r="BE13" s="213">
        <f t="shared" si="35"/>
        <v>7.7794861473761981E-2</v>
      </c>
      <c r="BF13" s="83">
        <f t="shared" si="36"/>
        <v>1.0234867999949795</v>
      </c>
      <c r="BG13" s="84">
        <f t="shared" si="37"/>
        <v>854.68292999999539</v>
      </c>
      <c r="BH13" s="85">
        <f t="shared" si="38"/>
        <v>0.88474710155158354</v>
      </c>
      <c r="BI13" s="77">
        <f t="shared" si="39"/>
        <v>-899.91510000000017</v>
      </c>
      <c r="BJ13" s="77">
        <f t="shared" si="40"/>
        <v>2382.63</v>
      </c>
      <c r="BK13" s="85">
        <f t="shared" si="41"/>
        <v>1.0905151336137757</v>
      </c>
      <c r="BL13" s="77">
        <f t="shared" si="42"/>
        <v>1749.0280000000021</v>
      </c>
      <c r="BM13" s="85">
        <f t="shared" si="43"/>
        <v>1.0592920902954492</v>
      </c>
      <c r="BN13" s="86">
        <f t="shared" si="44"/>
        <v>91.757000000000062</v>
      </c>
      <c r="BO13" s="87">
        <f t="shared" si="45"/>
        <v>0.14877371820381374</v>
      </c>
    </row>
    <row r="14" spans="1:67" hidden="1" x14ac:dyDescent="0.25">
      <c r="A14" s="60" t="s">
        <v>79</v>
      </c>
      <c r="B14" s="76">
        <v>51162.903259999999</v>
      </c>
      <c r="C14" s="63">
        <v>222.05449999999999</v>
      </c>
      <c r="D14" s="62">
        <f t="shared" si="0"/>
        <v>4.34014658768604E-3</v>
      </c>
      <c r="E14" s="63">
        <v>-4257.5309999999999</v>
      </c>
      <c r="F14" s="63">
        <v>37326.317999999999</v>
      </c>
      <c r="G14" s="85">
        <f t="shared" si="1"/>
        <v>0.72955824673034786</v>
      </c>
      <c r="H14" s="80">
        <v>2044.56</v>
      </c>
      <c r="I14" s="78">
        <f t="shared" si="2"/>
        <v>3.996176662629837E-2</v>
      </c>
      <c r="J14" s="213">
        <f t="shared" si="3"/>
        <v>5.4775292864407361E-2</v>
      </c>
      <c r="K14" s="76">
        <v>52213.816829999996</v>
      </c>
      <c r="L14" s="63">
        <v>34.993699999999997</v>
      </c>
      <c r="M14" s="62">
        <f t="shared" si="4"/>
        <v>6.7019999924414642E-4</v>
      </c>
      <c r="N14" s="63">
        <v>-5839.759</v>
      </c>
      <c r="O14" s="63">
        <v>38318.809000000001</v>
      </c>
      <c r="P14" s="85">
        <f t="shared" si="5"/>
        <v>0.73388254922562046</v>
      </c>
      <c r="Q14" s="63">
        <v>2291.335</v>
      </c>
      <c r="R14" s="78">
        <f t="shared" si="6"/>
        <v>4.3883690929169716E-2</v>
      </c>
      <c r="S14" s="213">
        <f t="shared" si="7"/>
        <v>5.9796613198494768E-2</v>
      </c>
      <c r="T14" s="79">
        <f t="shared" si="8"/>
        <v>1.0205405382227717</v>
      </c>
      <c r="U14" s="80">
        <f t="shared" si="9"/>
        <v>1050.913569999997</v>
      </c>
      <c r="V14" s="62">
        <f t="shared" si="10"/>
        <v>0.15759059149893381</v>
      </c>
      <c r="W14" s="63">
        <f t="shared" si="11"/>
        <v>-187.0608</v>
      </c>
      <c r="X14" s="77">
        <f t="shared" si="12"/>
        <v>-1582.2280000000001</v>
      </c>
      <c r="Y14" s="62">
        <f t="shared" si="13"/>
        <v>1.0265895768235163</v>
      </c>
      <c r="Z14" s="63">
        <f t="shared" si="14"/>
        <v>992.4910000000018</v>
      </c>
      <c r="AA14" s="62">
        <f t="shared" si="15"/>
        <v>1.1206983409633369</v>
      </c>
      <c r="AB14" s="81">
        <f t="shared" si="16"/>
        <v>246.77500000000009</v>
      </c>
      <c r="AC14" s="82">
        <f t="shared" si="17"/>
        <v>0.39219243028713463</v>
      </c>
      <c r="AD14" s="76">
        <v>54962.857329999999</v>
      </c>
      <c r="AE14" s="63">
        <v>0</v>
      </c>
      <c r="AF14" s="62">
        <f t="shared" si="18"/>
        <v>0</v>
      </c>
      <c r="AG14" s="63">
        <v>-7316.8710000000001</v>
      </c>
      <c r="AH14" s="63">
        <v>39751.699000000001</v>
      </c>
      <c r="AI14" s="85">
        <f t="shared" si="19"/>
        <v>0.72324658744229087</v>
      </c>
      <c r="AJ14" s="63">
        <v>2199.1329999999998</v>
      </c>
      <c r="AK14" s="78">
        <f t="shared" si="20"/>
        <v>4.0011256816513109E-2</v>
      </c>
      <c r="AL14" s="213">
        <f t="shared" si="21"/>
        <v>5.5321736059633572E-2</v>
      </c>
      <c r="AM14" s="83">
        <f t="shared" si="22"/>
        <v>1.0526496752564642</v>
      </c>
      <c r="AN14" s="84">
        <f t="shared" si="23"/>
        <v>2749.0405000000028</v>
      </c>
      <c r="AO14" s="90">
        <f t="shared" si="24"/>
        <v>0</v>
      </c>
      <c r="AP14" s="77">
        <f t="shared" si="25"/>
        <v>-34.993699999999997</v>
      </c>
      <c r="AQ14" s="77">
        <f t="shared" si="26"/>
        <v>-1477.1120000000001</v>
      </c>
      <c r="AR14" s="85">
        <f t="shared" si="27"/>
        <v>1.0373939075194116</v>
      </c>
      <c r="AS14" s="77">
        <f t="shared" si="28"/>
        <v>1432.8899999999994</v>
      </c>
      <c r="AT14" s="85">
        <f t="shared" si="29"/>
        <v>0.95976057625794564</v>
      </c>
      <c r="AU14" s="86">
        <f t="shared" si="30"/>
        <v>-92.202000000000226</v>
      </c>
      <c r="AV14" s="87">
        <f t="shared" si="31"/>
        <v>-0.38724341126566075</v>
      </c>
      <c r="AW14" s="76">
        <v>60935.394950000002</v>
      </c>
      <c r="AX14" s="63">
        <v>0</v>
      </c>
      <c r="AY14" s="62">
        <f t="shared" si="32"/>
        <v>0</v>
      </c>
      <c r="AZ14" s="63">
        <v>-2031.0039999999999</v>
      </c>
      <c r="BA14" s="63">
        <v>41582.644999999997</v>
      </c>
      <c r="BB14" s="85">
        <f t="shared" si="33"/>
        <v>0.6824054399601458</v>
      </c>
      <c r="BC14" s="63">
        <v>2105.252</v>
      </c>
      <c r="BD14" s="78">
        <f t="shared" si="34"/>
        <v>3.4548918600223168E-2</v>
      </c>
      <c r="BE14" s="213">
        <f t="shared" si="35"/>
        <v>5.062814065820008E-2</v>
      </c>
      <c r="BF14" s="83">
        <f t="shared" si="36"/>
        <v>1.1086649768613841</v>
      </c>
      <c r="BG14" s="84">
        <f t="shared" si="37"/>
        <v>5972.5376200000028</v>
      </c>
      <c r="BH14" s="90" t="e">
        <f t="shared" si="38"/>
        <v>#DIV/0!</v>
      </c>
      <c r="BI14" s="77">
        <f t="shared" si="39"/>
        <v>0</v>
      </c>
      <c r="BJ14" s="77">
        <f t="shared" si="40"/>
        <v>5285.8670000000002</v>
      </c>
      <c r="BK14" s="85">
        <f t="shared" si="41"/>
        <v>1.0460595659068559</v>
      </c>
      <c r="BL14" s="77">
        <f t="shared" si="42"/>
        <v>1830.9459999999963</v>
      </c>
      <c r="BM14" s="85">
        <f t="shared" si="43"/>
        <v>0.95730999443871745</v>
      </c>
      <c r="BN14" s="86">
        <f t="shared" si="44"/>
        <v>-93.880999999999858</v>
      </c>
      <c r="BO14" s="87">
        <f t="shared" si="45"/>
        <v>-0.54623382162899414</v>
      </c>
    </row>
    <row r="15" spans="1:67" hidden="1" x14ac:dyDescent="0.25">
      <c r="A15" s="60" t="s">
        <v>78</v>
      </c>
      <c r="B15" s="76">
        <v>25605.071929999998</v>
      </c>
      <c r="C15" s="63">
        <v>3083.1567</v>
      </c>
      <c r="D15" s="62">
        <f t="shared" si="0"/>
        <v>0.12041195230495103</v>
      </c>
      <c r="E15" s="63">
        <v>-1881.4559999999999</v>
      </c>
      <c r="F15" s="63">
        <v>14387.031999999999</v>
      </c>
      <c r="G15" s="85">
        <f t="shared" si="1"/>
        <v>0.56188211614213579</v>
      </c>
      <c r="H15" s="80">
        <v>1134.039</v>
      </c>
      <c r="I15" s="78">
        <f t="shared" si="2"/>
        <v>4.4289623676913456E-2</v>
      </c>
      <c r="J15" s="213">
        <f t="shared" si="3"/>
        <v>7.8823693448377682E-2</v>
      </c>
      <c r="K15" s="76">
        <v>25048.235579999997</v>
      </c>
      <c r="L15" s="63">
        <v>2601.7024000000001</v>
      </c>
      <c r="M15" s="62">
        <f t="shared" si="4"/>
        <v>0.10386769126673953</v>
      </c>
      <c r="N15" s="63">
        <v>-4066.261</v>
      </c>
      <c r="O15" s="63">
        <v>15233.526</v>
      </c>
      <c r="P15" s="85">
        <f t="shared" si="5"/>
        <v>0.60816762727045548</v>
      </c>
      <c r="Q15" s="63">
        <v>1211.6690000000001</v>
      </c>
      <c r="R15" s="78">
        <f t="shared" si="6"/>
        <v>4.837342718732128E-2</v>
      </c>
      <c r="S15" s="213">
        <f t="shared" si="7"/>
        <v>7.9539628579752331E-2</v>
      </c>
      <c r="T15" s="79">
        <f t="shared" si="8"/>
        <v>0.97825288866509341</v>
      </c>
      <c r="U15" s="80">
        <f t="shared" si="9"/>
        <v>-556.8363500000014</v>
      </c>
      <c r="V15" s="62">
        <f t="shared" si="10"/>
        <v>0.8438437138144812</v>
      </c>
      <c r="W15" s="63">
        <f t="shared" si="11"/>
        <v>-481.45429999999988</v>
      </c>
      <c r="X15" s="77">
        <f t="shared" si="12"/>
        <v>-2184.8050000000003</v>
      </c>
      <c r="Y15" s="62">
        <f t="shared" si="13"/>
        <v>1.0588372918055649</v>
      </c>
      <c r="Z15" s="63">
        <f t="shared" si="14"/>
        <v>846.4940000000006</v>
      </c>
      <c r="AA15" s="62">
        <f t="shared" si="15"/>
        <v>1.0684544358703714</v>
      </c>
      <c r="AB15" s="81">
        <f t="shared" si="16"/>
        <v>77.630000000000109</v>
      </c>
      <c r="AC15" s="82">
        <f t="shared" si="17"/>
        <v>0.40838035104078241</v>
      </c>
      <c r="AD15" s="76">
        <v>25099.462350000002</v>
      </c>
      <c r="AE15" s="63">
        <v>2754.8195000000001</v>
      </c>
      <c r="AF15" s="62">
        <f t="shared" si="18"/>
        <v>0.10975611595122474</v>
      </c>
      <c r="AG15" s="63">
        <v>-3425.8939999999998</v>
      </c>
      <c r="AH15" s="63">
        <v>14982.745000000001</v>
      </c>
      <c r="AI15" s="85">
        <f t="shared" si="19"/>
        <v>0.59693489808956002</v>
      </c>
      <c r="AJ15" s="63">
        <v>1233.117</v>
      </c>
      <c r="AK15" s="78">
        <f t="shared" si="20"/>
        <v>4.9129219694221848E-2</v>
      </c>
      <c r="AL15" s="213">
        <f t="shared" si="21"/>
        <v>8.2302475280731258E-2</v>
      </c>
      <c r="AM15" s="83">
        <f t="shared" si="22"/>
        <v>1.0020451248885933</v>
      </c>
      <c r="AN15" s="84">
        <f t="shared" si="23"/>
        <v>51.226770000004763</v>
      </c>
      <c r="AO15" s="85">
        <f t="shared" si="24"/>
        <v>1.0588526573984787</v>
      </c>
      <c r="AP15" s="77">
        <f t="shared" si="25"/>
        <v>153.11709999999994</v>
      </c>
      <c r="AQ15" s="77">
        <f t="shared" si="26"/>
        <v>640.36700000000019</v>
      </c>
      <c r="AR15" s="85">
        <f t="shared" si="27"/>
        <v>0.98353756050962859</v>
      </c>
      <c r="AS15" s="77">
        <f t="shared" si="28"/>
        <v>-250.78099999999904</v>
      </c>
      <c r="AT15" s="85">
        <f t="shared" si="29"/>
        <v>1.0177012038766362</v>
      </c>
      <c r="AU15" s="86">
        <f t="shared" si="30"/>
        <v>21.447999999999865</v>
      </c>
      <c r="AV15" s="87">
        <f t="shared" si="31"/>
        <v>7.5579250690056832E-2</v>
      </c>
      <c r="AW15" s="76">
        <v>26966.04448</v>
      </c>
      <c r="AX15" s="63">
        <v>2564.6925000000001</v>
      </c>
      <c r="AY15" s="62">
        <f t="shared" si="32"/>
        <v>9.510822033621448E-2</v>
      </c>
      <c r="AZ15" s="63">
        <v>-3980.7429999999999</v>
      </c>
      <c r="BA15" s="63">
        <v>16341.883</v>
      </c>
      <c r="BB15" s="85">
        <f t="shared" si="33"/>
        <v>0.60601706016321155</v>
      </c>
      <c r="BC15" s="63">
        <v>1154.934</v>
      </c>
      <c r="BD15" s="78">
        <f t="shared" si="34"/>
        <v>4.2829195837624012E-2</v>
      </c>
      <c r="BE15" s="213">
        <f t="shared" si="35"/>
        <v>7.0673251056809064E-2</v>
      </c>
      <c r="BF15" s="83">
        <f t="shared" si="36"/>
        <v>1.0743674148860802</v>
      </c>
      <c r="BG15" s="84">
        <f t="shared" si="37"/>
        <v>1866.5821299999989</v>
      </c>
      <c r="BH15" s="85">
        <f t="shared" si="38"/>
        <v>0.93098386300808456</v>
      </c>
      <c r="BI15" s="77">
        <f t="shared" si="39"/>
        <v>-190.12699999999995</v>
      </c>
      <c r="BJ15" s="77">
        <f t="shared" si="40"/>
        <v>-554.84900000000016</v>
      </c>
      <c r="BK15" s="85">
        <f t="shared" si="41"/>
        <v>1.0907135508212946</v>
      </c>
      <c r="BL15" s="77">
        <f t="shared" si="42"/>
        <v>1359.137999999999</v>
      </c>
      <c r="BM15" s="85">
        <f t="shared" si="43"/>
        <v>0.93659725719457276</v>
      </c>
      <c r="BN15" s="86">
        <f t="shared" si="44"/>
        <v>-78.182999999999993</v>
      </c>
      <c r="BO15" s="87">
        <f t="shared" si="45"/>
        <v>-0.63000238565978361</v>
      </c>
    </row>
    <row r="16" spans="1:67" hidden="1" x14ac:dyDescent="0.25">
      <c r="A16" s="60" t="s">
        <v>77</v>
      </c>
      <c r="B16" s="76">
        <v>47182.285859999996</v>
      </c>
      <c r="C16" s="63">
        <v>1404.7393999999999</v>
      </c>
      <c r="D16" s="62">
        <f t="shared" si="0"/>
        <v>2.9772601610870746E-2</v>
      </c>
      <c r="E16" s="63">
        <v>-2172.924</v>
      </c>
      <c r="F16" s="63">
        <v>30616.991000000002</v>
      </c>
      <c r="G16" s="85">
        <f t="shared" si="1"/>
        <v>0.64890859868144601</v>
      </c>
      <c r="H16" s="80">
        <v>2111.6390000000001</v>
      </c>
      <c r="I16" s="78">
        <f t="shared" si="2"/>
        <v>4.47549109058787E-2</v>
      </c>
      <c r="J16" s="213">
        <f t="shared" si="3"/>
        <v>6.8969514345808836E-2</v>
      </c>
      <c r="K16" s="76">
        <v>46780.615359999996</v>
      </c>
      <c r="L16" s="63">
        <v>1844.8009999999999</v>
      </c>
      <c r="M16" s="62">
        <f t="shared" si="4"/>
        <v>3.9435158896550269E-2</v>
      </c>
      <c r="N16" s="63">
        <v>-5108.2870000000003</v>
      </c>
      <c r="O16" s="63">
        <v>30489.267</v>
      </c>
      <c r="P16" s="85">
        <f t="shared" si="5"/>
        <v>0.65175002007498184</v>
      </c>
      <c r="Q16" s="63">
        <v>2263.7330000000002</v>
      </c>
      <c r="R16" s="78">
        <f t="shared" si="6"/>
        <v>4.8390406637010948E-2</v>
      </c>
      <c r="S16" s="213">
        <f t="shared" si="7"/>
        <v>7.4246881697746292E-2</v>
      </c>
      <c r="T16" s="79">
        <f t="shared" si="8"/>
        <v>0.99148683679311678</v>
      </c>
      <c r="U16" s="80">
        <f t="shared" si="9"/>
        <v>-401.67050000000017</v>
      </c>
      <c r="V16" s="62">
        <f t="shared" si="10"/>
        <v>1.3132692085094217</v>
      </c>
      <c r="W16" s="63">
        <f t="shared" si="11"/>
        <v>440.0616</v>
      </c>
      <c r="X16" s="77">
        <f t="shared" si="12"/>
        <v>-2935.3630000000003</v>
      </c>
      <c r="Y16" s="62">
        <f t="shared" si="13"/>
        <v>0.99582832943968913</v>
      </c>
      <c r="Z16" s="63">
        <f t="shared" si="14"/>
        <v>-127.72400000000198</v>
      </c>
      <c r="AA16" s="62">
        <f t="shared" si="15"/>
        <v>1.0720265158959463</v>
      </c>
      <c r="AB16" s="81">
        <f t="shared" si="16"/>
        <v>152.09400000000005</v>
      </c>
      <c r="AC16" s="82">
        <f t="shared" si="17"/>
        <v>0.36354957311322478</v>
      </c>
      <c r="AD16" s="76">
        <v>51394.928610000003</v>
      </c>
      <c r="AE16" s="63">
        <v>1981.8101999999999</v>
      </c>
      <c r="AF16" s="62">
        <f t="shared" si="18"/>
        <v>3.8560423247954383E-2</v>
      </c>
      <c r="AG16" s="63">
        <v>-445.18</v>
      </c>
      <c r="AH16" s="63">
        <v>33597.485000000001</v>
      </c>
      <c r="AI16" s="85">
        <f t="shared" si="19"/>
        <v>0.65371206670891024</v>
      </c>
      <c r="AJ16" s="63">
        <v>2412.0940000000001</v>
      </c>
      <c r="AK16" s="78">
        <f t="shared" si="20"/>
        <v>4.6932529438919672E-2</v>
      </c>
      <c r="AL16" s="213">
        <f t="shared" si="21"/>
        <v>7.179388576258014E-2</v>
      </c>
      <c r="AM16" s="83">
        <f t="shared" si="22"/>
        <v>1.0986372927010597</v>
      </c>
      <c r="AN16" s="84">
        <f t="shared" si="23"/>
        <v>4614.3132500000065</v>
      </c>
      <c r="AO16" s="85">
        <f t="shared" si="24"/>
        <v>1.0742677394472357</v>
      </c>
      <c r="AP16" s="77">
        <f t="shared" si="25"/>
        <v>137.00919999999996</v>
      </c>
      <c r="AQ16" s="77">
        <f t="shared" si="26"/>
        <v>4663.107</v>
      </c>
      <c r="AR16" s="85">
        <f t="shared" si="27"/>
        <v>1.1019446613787074</v>
      </c>
      <c r="AS16" s="77">
        <f t="shared" si="28"/>
        <v>3108.2180000000008</v>
      </c>
      <c r="AT16" s="85">
        <f t="shared" si="29"/>
        <v>1.0655382061400349</v>
      </c>
      <c r="AU16" s="86">
        <f t="shared" si="30"/>
        <v>148.36099999999988</v>
      </c>
      <c r="AV16" s="87">
        <f t="shared" si="31"/>
        <v>-0.14578771980912758</v>
      </c>
      <c r="AW16" s="76">
        <v>52673.136140000002</v>
      </c>
      <c r="AX16" s="63">
        <v>2243.1427999999996</v>
      </c>
      <c r="AY16" s="62">
        <f t="shared" si="32"/>
        <v>4.2586087793176908E-2</v>
      </c>
      <c r="AZ16" s="63">
        <v>-2185.5830000000001</v>
      </c>
      <c r="BA16" s="63">
        <v>33546.262999999999</v>
      </c>
      <c r="BB16" s="85">
        <f t="shared" si="33"/>
        <v>0.63687612810517569</v>
      </c>
      <c r="BC16" s="63">
        <v>2323.8200000000002</v>
      </c>
      <c r="BD16" s="78">
        <f t="shared" si="34"/>
        <v>4.411774521690745E-2</v>
      </c>
      <c r="BE16" s="213">
        <f t="shared" si="35"/>
        <v>6.9272097461347645E-2</v>
      </c>
      <c r="BF16" s="83">
        <f t="shared" si="36"/>
        <v>1.0248703046111693</v>
      </c>
      <c r="BG16" s="84">
        <f t="shared" si="37"/>
        <v>1278.2075299999997</v>
      </c>
      <c r="BH16" s="85">
        <f t="shared" si="38"/>
        <v>1.1318656044862418</v>
      </c>
      <c r="BI16" s="77">
        <f t="shared" si="39"/>
        <v>261.33259999999973</v>
      </c>
      <c r="BJ16" s="77">
        <f t="shared" si="40"/>
        <v>-1740.403</v>
      </c>
      <c r="BK16" s="85">
        <f t="shared" si="41"/>
        <v>0.99847542159777725</v>
      </c>
      <c r="BL16" s="77">
        <f t="shared" si="42"/>
        <v>-51.222000000001572</v>
      </c>
      <c r="BM16" s="85">
        <f t="shared" si="43"/>
        <v>0.96340358211578825</v>
      </c>
      <c r="BN16" s="86">
        <f t="shared" si="44"/>
        <v>-88.273999999999887</v>
      </c>
      <c r="BO16" s="87">
        <f t="shared" si="45"/>
        <v>-0.28147842220122221</v>
      </c>
    </row>
    <row r="17" spans="1:67" hidden="1" x14ac:dyDescent="0.25">
      <c r="A17" s="60" t="s">
        <v>76</v>
      </c>
      <c r="B17" s="76">
        <v>46160.032039999998</v>
      </c>
      <c r="C17" s="63">
        <v>305.13959999999997</v>
      </c>
      <c r="D17" s="62">
        <f t="shared" si="0"/>
        <v>6.6104720147416949E-3</v>
      </c>
      <c r="E17" s="63">
        <v>-5092.7619999999997</v>
      </c>
      <c r="F17" s="63">
        <v>33105.106</v>
      </c>
      <c r="G17" s="85">
        <f t="shared" si="1"/>
        <v>0.71718117464287623</v>
      </c>
      <c r="H17" s="80">
        <v>2772.3240000000001</v>
      </c>
      <c r="I17" s="78">
        <f t="shared" si="2"/>
        <v>6.0058970444336807E-2</v>
      </c>
      <c r="J17" s="213">
        <f t="shared" si="3"/>
        <v>8.3743093890108672E-2</v>
      </c>
      <c r="K17" s="76">
        <v>54167.65251</v>
      </c>
      <c r="L17" s="63">
        <v>709.77790000000005</v>
      </c>
      <c r="M17" s="62">
        <f t="shared" si="4"/>
        <v>1.310335351654692E-2</v>
      </c>
      <c r="N17" s="63">
        <v>172.857</v>
      </c>
      <c r="O17" s="63">
        <v>38716.163</v>
      </c>
      <c r="P17" s="85">
        <f t="shared" si="5"/>
        <v>0.71474692378172622</v>
      </c>
      <c r="Q17" s="63">
        <v>3094.578</v>
      </c>
      <c r="R17" s="95">
        <f t="shared" si="6"/>
        <v>5.7129630999399571E-2</v>
      </c>
      <c r="S17" s="213">
        <f t="shared" si="7"/>
        <v>7.9929873216000258E-2</v>
      </c>
      <c r="T17" s="79">
        <f t="shared" si="8"/>
        <v>1.1734751930644458</v>
      </c>
      <c r="U17" s="80">
        <f t="shared" si="9"/>
        <v>8007.6204700000017</v>
      </c>
      <c r="V17" s="62">
        <f t="shared" si="10"/>
        <v>2.3260759993131015</v>
      </c>
      <c r="W17" s="63">
        <f t="shared" si="11"/>
        <v>404.63830000000007</v>
      </c>
      <c r="X17" s="77">
        <f t="shared" si="12"/>
        <v>5265.6189999999997</v>
      </c>
      <c r="Y17" s="62">
        <f t="shared" si="13"/>
        <v>1.1694921925336834</v>
      </c>
      <c r="Z17" s="63">
        <f t="shared" si="14"/>
        <v>5611.0570000000007</v>
      </c>
      <c r="AA17" s="62">
        <f t="shared" si="15"/>
        <v>1.1162396602994455</v>
      </c>
      <c r="AB17" s="81">
        <f t="shared" si="16"/>
        <v>322.25399999999991</v>
      </c>
      <c r="AC17" s="82">
        <f t="shared" si="17"/>
        <v>-0.29293394449372356</v>
      </c>
      <c r="AD17" s="76">
        <v>58638.707663989997</v>
      </c>
      <c r="AE17" s="63">
        <v>804.0942</v>
      </c>
      <c r="AF17" s="62">
        <f t="shared" si="18"/>
        <v>1.3712686244853821E-2</v>
      </c>
      <c r="AG17" s="63">
        <v>-267.678</v>
      </c>
      <c r="AH17" s="63">
        <v>43541.843000000001</v>
      </c>
      <c r="AI17" s="85">
        <f t="shared" si="19"/>
        <v>0.74254438296120617</v>
      </c>
      <c r="AJ17" s="63">
        <v>3092.739</v>
      </c>
      <c r="AK17" s="78">
        <f t="shared" si="20"/>
        <v>5.2742277638892263E-2</v>
      </c>
      <c r="AL17" s="213">
        <f t="shared" si="21"/>
        <v>7.1029124789228598E-2</v>
      </c>
      <c r="AM17" s="83">
        <f t="shared" si="22"/>
        <v>1.0825410544266172</v>
      </c>
      <c r="AN17" s="84">
        <f t="shared" si="23"/>
        <v>4471.0551539899971</v>
      </c>
      <c r="AO17" s="85">
        <f t="shared" si="24"/>
        <v>1.132881426711088</v>
      </c>
      <c r="AP17" s="77">
        <f t="shared" si="25"/>
        <v>94.316299999999956</v>
      </c>
      <c r="AQ17" s="77">
        <f t="shared" si="26"/>
        <v>-440.53499999999997</v>
      </c>
      <c r="AR17" s="85">
        <f t="shared" si="27"/>
        <v>1.1246425168733791</v>
      </c>
      <c r="AS17" s="77">
        <f t="shared" si="28"/>
        <v>4825.68</v>
      </c>
      <c r="AT17" s="85">
        <f t="shared" si="29"/>
        <v>0.99940573480455175</v>
      </c>
      <c r="AU17" s="86">
        <f t="shared" si="30"/>
        <v>-1.8389999999999418</v>
      </c>
      <c r="AV17" s="87">
        <f t="shared" si="31"/>
        <v>-0.43873533605073078</v>
      </c>
      <c r="AW17" s="76">
        <v>61688.727530000004</v>
      </c>
      <c r="AX17" s="63">
        <v>1018.8351</v>
      </c>
      <c r="AY17" s="62">
        <f t="shared" si="32"/>
        <v>1.6515741867175453E-2</v>
      </c>
      <c r="AZ17" s="63">
        <v>-463.339</v>
      </c>
      <c r="BA17" s="63">
        <v>44312.608</v>
      </c>
      <c r="BB17" s="85">
        <f t="shared" si="33"/>
        <v>0.71832585586159514</v>
      </c>
      <c r="BC17" s="63">
        <v>2798.4340000000002</v>
      </c>
      <c r="BD17" s="78">
        <f t="shared" si="34"/>
        <v>4.536378220217116E-2</v>
      </c>
      <c r="BE17" s="213">
        <f t="shared" si="35"/>
        <v>6.3152094320424568E-2</v>
      </c>
      <c r="BF17" s="83">
        <f t="shared" si="36"/>
        <v>1.0520137633913618</v>
      </c>
      <c r="BG17" s="84">
        <f t="shared" si="37"/>
        <v>3050.0198660100068</v>
      </c>
      <c r="BH17" s="85">
        <f t="shared" si="38"/>
        <v>1.2670593818485447</v>
      </c>
      <c r="BI17" s="77">
        <f t="shared" si="39"/>
        <v>214.74090000000001</v>
      </c>
      <c r="BJ17" s="77">
        <f t="shared" si="40"/>
        <v>-195.661</v>
      </c>
      <c r="BK17" s="85">
        <f t="shared" si="41"/>
        <v>1.0177017082166229</v>
      </c>
      <c r="BL17" s="77">
        <f t="shared" si="42"/>
        <v>770.76499999999942</v>
      </c>
      <c r="BM17" s="85">
        <f t="shared" si="43"/>
        <v>0.90484001398113456</v>
      </c>
      <c r="BN17" s="86">
        <f t="shared" si="44"/>
        <v>-294.30499999999984</v>
      </c>
      <c r="BO17" s="87">
        <f t="shared" si="45"/>
        <v>-0.7378495436721102</v>
      </c>
    </row>
    <row r="18" spans="1:67" hidden="1" x14ac:dyDescent="0.25">
      <c r="A18" s="60" t="s">
        <v>75</v>
      </c>
      <c r="B18" s="76">
        <v>454004.80689999997</v>
      </c>
      <c r="C18" s="63">
        <v>0</v>
      </c>
      <c r="D18" s="62">
        <f t="shared" si="0"/>
        <v>0</v>
      </c>
      <c r="E18" s="63">
        <v>10361.236999999999</v>
      </c>
      <c r="F18" s="63">
        <v>352041.83199999999</v>
      </c>
      <c r="G18" s="85">
        <f t="shared" si="1"/>
        <v>0.77541432744684891</v>
      </c>
      <c r="H18" s="80">
        <v>26565.428</v>
      </c>
      <c r="I18" s="78">
        <f t="shared" si="2"/>
        <v>5.8513539055658842E-2</v>
      </c>
      <c r="J18" s="213">
        <f t="shared" si="3"/>
        <v>7.5460998055481093E-2</v>
      </c>
      <c r="K18" s="76">
        <v>494327.89412999997</v>
      </c>
      <c r="L18" s="63">
        <v>0</v>
      </c>
      <c r="M18" s="62">
        <f t="shared" si="4"/>
        <v>0</v>
      </c>
      <c r="N18" s="63">
        <v>-2117.1550000000002</v>
      </c>
      <c r="O18" s="63">
        <v>381974.06099999999</v>
      </c>
      <c r="P18" s="85">
        <f t="shared" si="5"/>
        <v>0.77271395269381093</v>
      </c>
      <c r="Q18" s="63">
        <v>36572.004000000001</v>
      </c>
      <c r="R18" s="95">
        <f t="shared" si="6"/>
        <v>7.3983290108209379E-2</v>
      </c>
      <c r="S18" s="213">
        <f t="shared" si="7"/>
        <v>9.5744731734545716E-2</v>
      </c>
      <c r="T18" s="79">
        <f t="shared" si="8"/>
        <v>1.0888164323750908</v>
      </c>
      <c r="U18" s="80">
        <f t="shared" si="9"/>
        <v>40323.087230000005</v>
      </c>
      <c r="V18" s="90" t="e">
        <f t="shared" si="10"/>
        <v>#DIV/0!</v>
      </c>
      <c r="W18" s="63">
        <f t="shared" si="11"/>
        <v>0</v>
      </c>
      <c r="X18" s="77">
        <f t="shared" si="12"/>
        <v>-12478.392</v>
      </c>
      <c r="Y18" s="62">
        <f t="shared" si="13"/>
        <v>1.0850246370721079</v>
      </c>
      <c r="Z18" s="63">
        <f t="shared" si="14"/>
        <v>29932.228999999992</v>
      </c>
      <c r="AA18" s="62">
        <f t="shared" si="15"/>
        <v>1.3766766340071765</v>
      </c>
      <c r="AB18" s="81">
        <f t="shared" si="16"/>
        <v>10006.576000000001</v>
      </c>
      <c r="AC18" s="82">
        <f t="shared" si="17"/>
        <v>1.5469751052550538</v>
      </c>
      <c r="AD18" s="76">
        <v>531287.46067000006</v>
      </c>
      <c r="AE18" s="63">
        <v>0</v>
      </c>
      <c r="AF18" s="62">
        <f t="shared" si="18"/>
        <v>0</v>
      </c>
      <c r="AG18" s="63">
        <v>-951.92700000000002</v>
      </c>
      <c r="AH18" s="63">
        <v>410281.875</v>
      </c>
      <c r="AI18" s="85">
        <f t="shared" si="19"/>
        <v>0.77224084017077799</v>
      </c>
      <c r="AJ18" s="63">
        <v>48506.250999999997</v>
      </c>
      <c r="AK18" s="78">
        <f t="shared" si="20"/>
        <v>9.1299446327661044E-2</v>
      </c>
      <c r="AL18" s="213">
        <f t="shared" si="21"/>
        <v>0.11822664844748502</v>
      </c>
      <c r="AM18" s="83">
        <f t="shared" si="22"/>
        <v>1.0747673092675614</v>
      </c>
      <c r="AN18" s="84">
        <f t="shared" si="23"/>
        <v>36959.566540000087</v>
      </c>
      <c r="AO18" s="90" t="e">
        <f t="shared" si="24"/>
        <v>#DIV/0!</v>
      </c>
      <c r="AP18" s="77">
        <f t="shared" si="25"/>
        <v>0</v>
      </c>
      <c r="AQ18" s="77">
        <f t="shared" si="26"/>
        <v>1165.2280000000001</v>
      </c>
      <c r="AR18" s="85">
        <f t="shared" si="27"/>
        <v>1.0741092573822704</v>
      </c>
      <c r="AS18" s="77">
        <f t="shared" si="28"/>
        <v>28307.814000000013</v>
      </c>
      <c r="AT18" s="85">
        <f t="shared" si="29"/>
        <v>1.326321931934602</v>
      </c>
      <c r="AU18" s="86">
        <f t="shared" si="30"/>
        <v>11934.246999999996</v>
      </c>
      <c r="AV18" s="87">
        <f t="shared" si="31"/>
        <v>1.7316156219451664</v>
      </c>
      <c r="AW18" s="76">
        <v>551730.52060000005</v>
      </c>
      <c r="AX18" s="63">
        <v>0</v>
      </c>
      <c r="AY18" s="62">
        <f t="shared" si="32"/>
        <v>0</v>
      </c>
      <c r="AZ18" s="63">
        <v>8004.1009999999997</v>
      </c>
      <c r="BA18" s="63">
        <v>451440.98700000002</v>
      </c>
      <c r="BB18" s="85">
        <f t="shared" si="33"/>
        <v>0.81822732320311664</v>
      </c>
      <c r="BC18" s="63">
        <v>44571.356</v>
      </c>
      <c r="BD18" s="78">
        <f t="shared" si="34"/>
        <v>8.0784648185728794E-2</v>
      </c>
      <c r="BE18" s="213">
        <f t="shared" si="35"/>
        <v>9.8731301063720203E-2</v>
      </c>
      <c r="BF18" s="83">
        <f t="shared" si="36"/>
        <v>1.0384783407163789</v>
      </c>
      <c r="BG18" s="84">
        <f t="shared" si="37"/>
        <v>20443.059929999989</v>
      </c>
      <c r="BH18" s="90" t="e">
        <f t="shared" si="38"/>
        <v>#DIV/0!</v>
      </c>
      <c r="BI18" s="77">
        <f t="shared" si="39"/>
        <v>0</v>
      </c>
      <c r="BJ18" s="77">
        <f t="shared" si="40"/>
        <v>8956.0280000000002</v>
      </c>
      <c r="BK18" s="85">
        <f t="shared" si="41"/>
        <v>1.1003191086615758</v>
      </c>
      <c r="BL18" s="77">
        <f t="shared" si="42"/>
        <v>41159.112000000023</v>
      </c>
      <c r="BM18" s="85">
        <f t="shared" si="43"/>
        <v>0.91887859979118991</v>
      </c>
      <c r="BN18" s="86">
        <f t="shared" si="44"/>
        <v>-3934.8949999999968</v>
      </c>
      <c r="BO18" s="87">
        <f t="shared" si="45"/>
        <v>-1.0514798141932249</v>
      </c>
    </row>
    <row r="19" spans="1:67" hidden="1" x14ac:dyDescent="0.25">
      <c r="A19" s="60" t="s">
        <v>74</v>
      </c>
      <c r="B19" s="76">
        <v>30932.376100000001</v>
      </c>
      <c r="C19" s="63">
        <v>4035.8432000000003</v>
      </c>
      <c r="D19" s="62">
        <f t="shared" si="0"/>
        <v>0.13047310646142055</v>
      </c>
      <c r="E19" s="63">
        <v>-2785.94</v>
      </c>
      <c r="F19" s="63">
        <v>14655.529</v>
      </c>
      <c r="G19" s="85">
        <f t="shared" si="1"/>
        <v>0.47379253868570415</v>
      </c>
      <c r="H19" s="80">
        <v>1073.712</v>
      </c>
      <c r="I19" s="78">
        <f t="shared" si="2"/>
        <v>3.4711591393071159E-2</v>
      </c>
      <c r="J19" s="213">
        <f t="shared" si="3"/>
        <v>7.3263271492963508E-2</v>
      </c>
      <c r="K19" s="76">
        <v>31641.760440000002</v>
      </c>
      <c r="L19" s="63">
        <v>3488.0092</v>
      </c>
      <c r="M19" s="62">
        <f t="shared" si="4"/>
        <v>0.11023435964045242</v>
      </c>
      <c r="N19" s="63">
        <v>-2323.8470000000002</v>
      </c>
      <c r="O19" s="63">
        <v>15809.204</v>
      </c>
      <c r="P19" s="85">
        <f t="shared" si="5"/>
        <v>0.4996309870298733</v>
      </c>
      <c r="Q19" s="63">
        <v>1138.3620000000001</v>
      </c>
      <c r="R19" s="78">
        <f t="shared" si="6"/>
        <v>3.5976569703148921E-2</v>
      </c>
      <c r="S19" s="213">
        <f t="shared" si="7"/>
        <v>7.2006281910208775E-2</v>
      </c>
      <c r="T19" s="79">
        <f t="shared" si="8"/>
        <v>1.0229333930800097</v>
      </c>
      <c r="U19" s="80">
        <f t="shared" si="9"/>
        <v>709.38434000000052</v>
      </c>
      <c r="V19" s="62">
        <f t="shared" si="10"/>
        <v>0.86425785818438128</v>
      </c>
      <c r="W19" s="63">
        <f t="shared" si="11"/>
        <v>-547.83400000000029</v>
      </c>
      <c r="X19" s="77">
        <f t="shared" si="12"/>
        <v>462.09299999999985</v>
      </c>
      <c r="Y19" s="62">
        <f t="shared" si="13"/>
        <v>1.078719437558344</v>
      </c>
      <c r="Z19" s="63">
        <f t="shared" si="14"/>
        <v>1153.6749999999993</v>
      </c>
      <c r="AA19" s="62">
        <f t="shared" si="15"/>
        <v>1.0602116768742458</v>
      </c>
      <c r="AB19" s="81">
        <f t="shared" si="16"/>
        <v>64.650000000000091</v>
      </c>
      <c r="AC19" s="82">
        <f t="shared" si="17"/>
        <v>0.1264978310077762</v>
      </c>
      <c r="AD19" s="76">
        <v>31958.537120000001</v>
      </c>
      <c r="AE19" s="63">
        <v>3497.9787999999999</v>
      </c>
      <c r="AF19" s="62">
        <f t="shared" si="18"/>
        <v>0.10945365824679523</v>
      </c>
      <c r="AG19" s="63">
        <v>-2804.4029999999998</v>
      </c>
      <c r="AH19" s="63">
        <v>15444.502</v>
      </c>
      <c r="AI19" s="85">
        <f t="shared" si="19"/>
        <v>0.48326686362420085</v>
      </c>
      <c r="AJ19" s="63">
        <v>1296.9860000000001</v>
      </c>
      <c r="AK19" s="78">
        <f t="shared" si="20"/>
        <v>4.0583397016264934E-2</v>
      </c>
      <c r="AL19" s="213">
        <f t="shared" si="21"/>
        <v>8.3977197840370638E-2</v>
      </c>
      <c r="AM19" s="83">
        <f t="shared" si="22"/>
        <v>1.0100113481549384</v>
      </c>
      <c r="AN19" s="84">
        <f t="shared" si="23"/>
        <v>316.77667999999903</v>
      </c>
      <c r="AO19" s="85">
        <f t="shared" si="24"/>
        <v>1.0028582493417735</v>
      </c>
      <c r="AP19" s="77">
        <f t="shared" si="25"/>
        <v>9.9695999999999003</v>
      </c>
      <c r="AQ19" s="77">
        <f t="shared" si="26"/>
        <v>-480.55599999999959</v>
      </c>
      <c r="AR19" s="85">
        <f t="shared" si="27"/>
        <v>0.97693103333981901</v>
      </c>
      <c r="AS19" s="77">
        <f t="shared" si="28"/>
        <v>-364.70199999999932</v>
      </c>
      <c r="AT19" s="85">
        <f t="shared" si="29"/>
        <v>1.1393440750833215</v>
      </c>
      <c r="AU19" s="86">
        <f t="shared" si="30"/>
        <v>158.62400000000002</v>
      </c>
      <c r="AV19" s="87">
        <f t="shared" si="31"/>
        <v>0.46068273131160131</v>
      </c>
      <c r="AW19" s="76">
        <v>32646.17441</v>
      </c>
      <c r="AX19" s="63">
        <v>3434.8445000000002</v>
      </c>
      <c r="AY19" s="62">
        <f t="shared" si="32"/>
        <v>0.10521430342379894</v>
      </c>
      <c r="AZ19" s="63">
        <v>-3228.4380000000001</v>
      </c>
      <c r="BA19" s="63">
        <v>17062.196</v>
      </c>
      <c r="BB19" s="85">
        <f t="shared" si="33"/>
        <v>0.52263998181586635</v>
      </c>
      <c r="BC19" s="63">
        <v>1299.444</v>
      </c>
      <c r="BD19" s="78">
        <f t="shared" si="34"/>
        <v>3.9803867481696759E-2</v>
      </c>
      <c r="BE19" s="213">
        <f t="shared" si="35"/>
        <v>7.615924702775656E-2</v>
      </c>
      <c r="BF19" s="83">
        <f t="shared" si="36"/>
        <v>1.0215165446221151</v>
      </c>
      <c r="BG19" s="84">
        <f t="shared" si="37"/>
        <v>687.63728999999876</v>
      </c>
      <c r="BH19" s="85">
        <f t="shared" si="38"/>
        <v>0.98195120565053173</v>
      </c>
      <c r="BI19" s="77">
        <f t="shared" si="39"/>
        <v>-63.134299999999712</v>
      </c>
      <c r="BJ19" s="77">
        <f t="shared" si="40"/>
        <v>-424.03500000000031</v>
      </c>
      <c r="BK19" s="85">
        <f t="shared" si="41"/>
        <v>1.10474238664348</v>
      </c>
      <c r="BL19" s="77">
        <f t="shared" si="42"/>
        <v>1617.6939999999995</v>
      </c>
      <c r="BM19" s="85">
        <f t="shared" si="43"/>
        <v>1.0018951630935105</v>
      </c>
      <c r="BN19" s="86">
        <f t="shared" si="44"/>
        <v>2.4579999999998563</v>
      </c>
      <c r="BO19" s="87">
        <f t="shared" si="45"/>
        <v>-7.7952953456817548E-2</v>
      </c>
    </row>
    <row r="20" spans="1:67" hidden="1" x14ac:dyDescent="0.25">
      <c r="A20" s="60" t="s">
        <v>73</v>
      </c>
      <c r="B20" s="76">
        <v>46285.507090000006</v>
      </c>
      <c r="C20" s="63">
        <v>2062.8106000000002</v>
      </c>
      <c r="D20" s="62">
        <f t="shared" si="0"/>
        <v>4.456709518141308E-2</v>
      </c>
      <c r="E20" s="63">
        <v>-6786.808</v>
      </c>
      <c r="F20" s="63">
        <v>61037.743000000002</v>
      </c>
      <c r="G20" s="85">
        <f t="shared" si="1"/>
        <v>1.318722572949562</v>
      </c>
      <c r="H20" s="80">
        <v>2188.94</v>
      </c>
      <c r="I20" s="78">
        <f t="shared" si="2"/>
        <v>4.7292125281110313E-2</v>
      </c>
      <c r="J20" s="213">
        <f t="shared" si="3"/>
        <v>3.5862073078291902E-2</v>
      </c>
      <c r="K20" s="76">
        <v>48149.633030000005</v>
      </c>
      <c r="L20" s="63">
        <v>2194.498</v>
      </c>
      <c r="M20" s="62">
        <f t="shared" si="4"/>
        <v>4.5576629808013303E-2</v>
      </c>
      <c r="N20" s="63">
        <v>-1932.5119999999999</v>
      </c>
      <c r="O20" s="63">
        <v>51012.328000000001</v>
      </c>
      <c r="P20" s="85">
        <f t="shared" si="5"/>
        <v>1.0594541388968919</v>
      </c>
      <c r="Q20" s="63">
        <v>2434.038</v>
      </c>
      <c r="R20" s="95">
        <f t="shared" si="6"/>
        <v>5.0551537921035734E-2</v>
      </c>
      <c r="S20" s="213">
        <f t="shared" si="7"/>
        <v>4.7714701434523825E-2</v>
      </c>
      <c r="T20" s="79">
        <f t="shared" si="8"/>
        <v>1.0402745061510354</v>
      </c>
      <c r="U20" s="80">
        <f t="shared" si="9"/>
        <v>1864.1259399999981</v>
      </c>
      <c r="V20" s="62">
        <f t="shared" si="10"/>
        <v>1.0638388226238511</v>
      </c>
      <c r="W20" s="63">
        <f t="shared" si="11"/>
        <v>131.6873999999998</v>
      </c>
      <c r="X20" s="77">
        <f t="shared" si="12"/>
        <v>4854.2960000000003</v>
      </c>
      <c r="Y20" s="62">
        <f t="shared" si="13"/>
        <v>0.83575056174668838</v>
      </c>
      <c r="Z20" s="63">
        <f t="shared" si="14"/>
        <v>-10025.415000000001</v>
      </c>
      <c r="AA20" s="62">
        <f t="shared" si="15"/>
        <v>1.1119710910303617</v>
      </c>
      <c r="AB20" s="81">
        <f t="shared" si="16"/>
        <v>245.09799999999996</v>
      </c>
      <c r="AC20" s="82">
        <f t="shared" si="17"/>
        <v>0.32594126399254214</v>
      </c>
      <c r="AD20" s="76">
        <v>50598.585880000006</v>
      </c>
      <c r="AE20" s="63">
        <v>2552.5228999999999</v>
      </c>
      <c r="AF20" s="62">
        <f t="shared" si="18"/>
        <v>5.0446526431659235E-2</v>
      </c>
      <c r="AG20" s="63">
        <v>-1015.625</v>
      </c>
      <c r="AH20" s="63">
        <v>61562.79</v>
      </c>
      <c r="AI20" s="85">
        <f t="shared" si="19"/>
        <v>1.2166899317305584</v>
      </c>
      <c r="AJ20" s="63">
        <v>2660.4140000000002</v>
      </c>
      <c r="AK20" s="78">
        <f t="shared" si="20"/>
        <v>5.2578821200842618E-2</v>
      </c>
      <c r="AL20" s="213">
        <f t="shared" si="21"/>
        <v>4.3214643131021191E-2</v>
      </c>
      <c r="AM20" s="83">
        <f t="shared" si="22"/>
        <v>1.0508612983296084</v>
      </c>
      <c r="AN20" s="84">
        <f t="shared" si="23"/>
        <v>2448.9528500000015</v>
      </c>
      <c r="AO20" s="85">
        <f t="shared" si="24"/>
        <v>1.1631466057385333</v>
      </c>
      <c r="AP20" s="77">
        <f t="shared" si="25"/>
        <v>358.02489999999989</v>
      </c>
      <c r="AQ20" s="77">
        <f t="shared" si="26"/>
        <v>916.88699999999994</v>
      </c>
      <c r="AR20" s="85">
        <f t="shared" si="27"/>
        <v>1.2068218098182071</v>
      </c>
      <c r="AS20" s="77">
        <f t="shared" si="28"/>
        <v>10550.462</v>
      </c>
      <c r="AT20" s="85">
        <f t="shared" si="29"/>
        <v>1.0930042998507008</v>
      </c>
      <c r="AU20" s="86">
        <f t="shared" si="30"/>
        <v>226.3760000000002</v>
      </c>
      <c r="AV20" s="87">
        <f t="shared" si="31"/>
        <v>0.20272832798068838</v>
      </c>
      <c r="AW20" s="76">
        <v>54276.65206</v>
      </c>
      <c r="AX20" s="63">
        <v>2526.9148999999998</v>
      </c>
      <c r="AY20" s="62">
        <f t="shared" si="32"/>
        <v>4.6556204262684212E-2</v>
      </c>
      <c r="AZ20" s="63">
        <v>1914.7270000000001</v>
      </c>
      <c r="BA20" s="63">
        <v>74370.748000000007</v>
      </c>
      <c r="BB20" s="85">
        <f t="shared" si="33"/>
        <v>1.3702162012090766</v>
      </c>
      <c r="BC20" s="63">
        <v>2374.1790000000001</v>
      </c>
      <c r="BD20" s="78">
        <f t="shared" si="34"/>
        <v>4.3742178448579867E-2</v>
      </c>
      <c r="BE20" s="213">
        <f t="shared" si="35"/>
        <v>3.1923559515631063E-2</v>
      </c>
      <c r="BF20" s="83">
        <f t="shared" si="36"/>
        <v>1.0726910864410899</v>
      </c>
      <c r="BG20" s="84">
        <f t="shared" si="37"/>
        <v>3678.0661799999943</v>
      </c>
      <c r="BH20" s="85">
        <f t="shared" si="38"/>
        <v>0.98996757286682902</v>
      </c>
      <c r="BI20" s="77">
        <f t="shared" si="39"/>
        <v>-25.608000000000175</v>
      </c>
      <c r="BJ20" s="77">
        <f t="shared" si="40"/>
        <v>2930.3519999999999</v>
      </c>
      <c r="BK20" s="85">
        <f t="shared" si="41"/>
        <v>1.2080470686919811</v>
      </c>
      <c r="BL20" s="77">
        <f t="shared" si="42"/>
        <v>12807.958000000006</v>
      </c>
      <c r="BM20" s="85">
        <f t="shared" si="43"/>
        <v>0.89240960241526313</v>
      </c>
      <c r="BN20" s="86">
        <f t="shared" si="44"/>
        <v>-286.23500000000013</v>
      </c>
      <c r="BO20" s="87">
        <f t="shared" si="45"/>
        <v>-0.88366427522627511</v>
      </c>
    </row>
    <row r="21" spans="1:67" hidden="1" x14ac:dyDescent="0.25">
      <c r="A21" s="60" t="s">
        <v>72</v>
      </c>
      <c r="B21" s="76">
        <v>36876.701350000003</v>
      </c>
      <c r="C21" s="63">
        <v>2108.5377999999996</v>
      </c>
      <c r="D21" s="62">
        <f t="shared" si="0"/>
        <v>5.7178048003471968E-2</v>
      </c>
      <c r="E21" s="63">
        <v>-7245.6019999999999</v>
      </c>
      <c r="F21" s="63">
        <v>23501.47</v>
      </c>
      <c r="G21" s="85">
        <f t="shared" si="1"/>
        <v>0.63729859612294193</v>
      </c>
      <c r="H21" s="80">
        <v>1347.2750000000001</v>
      </c>
      <c r="I21" s="78">
        <f t="shared" si="2"/>
        <v>3.6534585542586769E-2</v>
      </c>
      <c r="J21" s="213">
        <f t="shared" si="3"/>
        <v>5.7327265060440905E-2</v>
      </c>
      <c r="K21" s="76">
        <v>37526.402170000001</v>
      </c>
      <c r="L21" s="63">
        <v>1913.1043</v>
      </c>
      <c r="M21" s="62">
        <f t="shared" si="4"/>
        <v>5.0980221640576209E-2</v>
      </c>
      <c r="N21" s="63">
        <v>-3767.3789999999999</v>
      </c>
      <c r="O21" s="63">
        <v>23432.268</v>
      </c>
      <c r="P21" s="85">
        <f t="shared" si="5"/>
        <v>0.62442085158732918</v>
      </c>
      <c r="Q21" s="63">
        <v>1197.05</v>
      </c>
      <c r="R21" s="78">
        <f t="shared" si="6"/>
        <v>3.1898874679677287E-2</v>
      </c>
      <c r="S21" s="213">
        <f t="shared" si="7"/>
        <v>5.1085537259986956E-2</v>
      </c>
      <c r="T21" s="79">
        <f t="shared" si="8"/>
        <v>1.0176181924145988</v>
      </c>
      <c r="U21" s="80">
        <f t="shared" si="9"/>
        <v>649.7008199999982</v>
      </c>
      <c r="V21" s="62">
        <f t="shared" si="10"/>
        <v>0.9073132575569669</v>
      </c>
      <c r="W21" s="63">
        <f t="shared" si="11"/>
        <v>-195.43349999999964</v>
      </c>
      <c r="X21" s="77">
        <f t="shared" si="12"/>
        <v>3478.223</v>
      </c>
      <c r="Y21" s="62">
        <f t="shared" si="13"/>
        <v>0.99705541823554011</v>
      </c>
      <c r="Z21" s="63">
        <f t="shared" si="14"/>
        <v>-69.202000000001135</v>
      </c>
      <c r="AA21" s="62">
        <f t="shared" si="15"/>
        <v>0.88849715165797616</v>
      </c>
      <c r="AB21" s="81">
        <f t="shared" si="16"/>
        <v>-150.22500000000014</v>
      </c>
      <c r="AC21" s="82">
        <f t="shared" si="17"/>
        <v>-0.46357108629094812</v>
      </c>
      <c r="AD21" s="76">
        <v>38559.744920000005</v>
      </c>
      <c r="AE21" s="63">
        <v>2250.1521000000002</v>
      </c>
      <c r="AF21" s="62">
        <f t="shared" si="18"/>
        <v>5.8354952935202146E-2</v>
      </c>
      <c r="AG21" s="63">
        <v>-6959.2240000000002</v>
      </c>
      <c r="AH21" s="63">
        <v>26637.940999999999</v>
      </c>
      <c r="AI21" s="85">
        <f t="shared" si="19"/>
        <v>0.69082254188314263</v>
      </c>
      <c r="AJ21" s="63">
        <v>1228.46</v>
      </c>
      <c r="AK21" s="78">
        <f t="shared" si="20"/>
        <v>3.1858613238979899E-2</v>
      </c>
      <c r="AL21" s="213">
        <f t="shared" si="21"/>
        <v>4.6116927731013446E-2</v>
      </c>
      <c r="AM21" s="83">
        <f t="shared" si="22"/>
        <v>1.0275364194339445</v>
      </c>
      <c r="AN21" s="84">
        <f t="shared" si="23"/>
        <v>1033.3427500000034</v>
      </c>
      <c r="AO21" s="85">
        <f t="shared" si="24"/>
        <v>1.1761784759984075</v>
      </c>
      <c r="AP21" s="77">
        <f t="shared" si="25"/>
        <v>337.04780000000028</v>
      </c>
      <c r="AQ21" s="77">
        <f t="shared" si="26"/>
        <v>-3191.8450000000003</v>
      </c>
      <c r="AR21" s="85">
        <f t="shared" si="27"/>
        <v>1.1368059207926438</v>
      </c>
      <c r="AS21" s="77">
        <f t="shared" si="28"/>
        <v>3205.6729999999989</v>
      </c>
      <c r="AT21" s="85">
        <f t="shared" si="29"/>
        <v>1.0262395054509001</v>
      </c>
      <c r="AU21" s="86">
        <f t="shared" si="30"/>
        <v>31.410000000000082</v>
      </c>
      <c r="AV21" s="87">
        <f t="shared" si="31"/>
        <v>-4.0261440697388073E-3</v>
      </c>
      <c r="AW21" s="76">
        <v>43320.206729999998</v>
      </c>
      <c r="AX21" s="63">
        <v>2458.5320999999999</v>
      </c>
      <c r="AY21" s="62">
        <f t="shared" si="32"/>
        <v>5.6752547727280896E-2</v>
      </c>
      <c r="AZ21" s="63">
        <v>-1904.01</v>
      </c>
      <c r="BA21" s="63">
        <v>29775.233</v>
      </c>
      <c r="BB21" s="85">
        <f t="shared" si="33"/>
        <v>0.68732896833985169</v>
      </c>
      <c r="BC21" s="63">
        <v>1225.6120000000001</v>
      </c>
      <c r="BD21" s="78">
        <f t="shared" si="34"/>
        <v>2.8291924081498956E-2</v>
      </c>
      <c r="BE21" s="213">
        <f t="shared" si="35"/>
        <v>4.1162129612890015E-2</v>
      </c>
      <c r="BF21" s="83">
        <f t="shared" si="36"/>
        <v>1.1234567764874102</v>
      </c>
      <c r="BG21" s="84">
        <f t="shared" si="37"/>
        <v>4760.4618099999934</v>
      </c>
      <c r="BH21" s="85">
        <f t="shared" si="38"/>
        <v>1.092607073095192</v>
      </c>
      <c r="BI21" s="77">
        <f t="shared" si="39"/>
        <v>208.37999999999965</v>
      </c>
      <c r="BJ21" s="77">
        <f t="shared" si="40"/>
        <v>5055.2139999999999</v>
      </c>
      <c r="BK21" s="85">
        <f t="shared" si="41"/>
        <v>1.1177753190458677</v>
      </c>
      <c r="BL21" s="77">
        <f t="shared" si="42"/>
        <v>3137.2920000000013</v>
      </c>
      <c r="BM21" s="85">
        <f t="shared" si="43"/>
        <v>0.9976816501961806</v>
      </c>
      <c r="BN21" s="86">
        <f t="shared" si="44"/>
        <v>-2.8479999999999563</v>
      </c>
      <c r="BO21" s="87">
        <f t="shared" si="45"/>
        <v>-0.35666891574809428</v>
      </c>
    </row>
    <row r="22" spans="1:67" hidden="1" x14ac:dyDescent="0.25">
      <c r="A22" s="60" t="s">
        <v>71</v>
      </c>
      <c r="B22" s="76">
        <v>44030.520200000006</v>
      </c>
      <c r="C22" s="63">
        <v>9541.0416000000005</v>
      </c>
      <c r="D22" s="62">
        <f t="shared" si="0"/>
        <v>0.21669154842281421</v>
      </c>
      <c r="E22" s="63">
        <v>-5015.2719999999999</v>
      </c>
      <c r="F22" s="63">
        <v>17753.607</v>
      </c>
      <c r="G22" s="85">
        <f t="shared" si="1"/>
        <v>0.40321138427067682</v>
      </c>
      <c r="H22" s="80">
        <v>1981.519</v>
      </c>
      <c r="I22" s="78">
        <f t="shared" si="2"/>
        <v>4.5003306592775613E-2</v>
      </c>
      <c r="J22" s="213">
        <f t="shared" si="3"/>
        <v>0.11161219238434196</v>
      </c>
      <c r="K22" s="76">
        <v>47448.776890000001</v>
      </c>
      <c r="L22" s="63">
        <v>9020.6053000000011</v>
      </c>
      <c r="M22" s="62">
        <f t="shared" si="4"/>
        <v>0.19011249375115349</v>
      </c>
      <c r="N22" s="63">
        <v>-2498.3530000000001</v>
      </c>
      <c r="O22" s="63">
        <v>20338.751</v>
      </c>
      <c r="P22" s="85">
        <f t="shared" si="5"/>
        <v>0.42864647590708421</v>
      </c>
      <c r="Q22" s="63">
        <v>2304.3609999999999</v>
      </c>
      <c r="R22" s="78">
        <f t="shared" si="6"/>
        <v>4.8565234997356745E-2</v>
      </c>
      <c r="S22" s="213">
        <f t="shared" si="7"/>
        <v>0.11329904181431789</v>
      </c>
      <c r="T22" s="79">
        <f t="shared" si="8"/>
        <v>1.0776338020644143</v>
      </c>
      <c r="U22" s="80">
        <f t="shared" si="9"/>
        <v>3418.2566899999947</v>
      </c>
      <c r="V22" s="62">
        <f t="shared" si="10"/>
        <v>0.94545288430562979</v>
      </c>
      <c r="W22" s="63">
        <f t="shared" si="11"/>
        <v>-520.43629999999939</v>
      </c>
      <c r="X22" s="77">
        <f t="shared" si="12"/>
        <v>2516.9189999999999</v>
      </c>
      <c r="Y22" s="62">
        <f t="shared" si="13"/>
        <v>1.1456123254277286</v>
      </c>
      <c r="Z22" s="63">
        <f t="shared" si="14"/>
        <v>2585.1440000000002</v>
      </c>
      <c r="AA22" s="62">
        <f t="shared" si="15"/>
        <v>1.1629265225314518</v>
      </c>
      <c r="AB22" s="81">
        <f t="shared" si="16"/>
        <v>322.84199999999987</v>
      </c>
      <c r="AC22" s="82">
        <f t="shared" si="17"/>
        <v>0.35619284045811317</v>
      </c>
      <c r="AD22" s="76">
        <v>48751.623700000004</v>
      </c>
      <c r="AE22" s="63">
        <v>8738.3878000000004</v>
      </c>
      <c r="AF22" s="62">
        <f t="shared" si="18"/>
        <v>0.17924301052561661</v>
      </c>
      <c r="AG22" s="63">
        <v>-3358.8710000000001</v>
      </c>
      <c r="AH22" s="63">
        <v>23894.267</v>
      </c>
      <c r="AI22" s="85">
        <f t="shared" si="19"/>
        <v>0.49012248591014618</v>
      </c>
      <c r="AJ22" s="63">
        <v>2628.5140000000001</v>
      </c>
      <c r="AK22" s="78">
        <f t="shared" si="20"/>
        <v>5.3916440120536945E-2</v>
      </c>
      <c r="AL22" s="213">
        <f t="shared" si="21"/>
        <v>0.1100060529163753</v>
      </c>
      <c r="AM22" s="83">
        <f t="shared" si="22"/>
        <v>1.0274579640486914</v>
      </c>
      <c r="AN22" s="84">
        <f t="shared" si="23"/>
        <v>1302.8468100000027</v>
      </c>
      <c r="AO22" s="85">
        <f t="shared" si="24"/>
        <v>0.96871412830799719</v>
      </c>
      <c r="AP22" s="77">
        <f t="shared" si="25"/>
        <v>-282.21750000000065</v>
      </c>
      <c r="AQ22" s="77">
        <f t="shared" si="26"/>
        <v>-860.51800000000003</v>
      </c>
      <c r="AR22" s="85">
        <f t="shared" si="27"/>
        <v>1.1748148644919247</v>
      </c>
      <c r="AS22" s="77">
        <f t="shared" si="28"/>
        <v>3555.5159999999996</v>
      </c>
      <c r="AT22" s="85">
        <f t="shared" si="29"/>
        <v>1.1406693656072118</v>
      </c>
      <c r="AU22" s="86">
        <f t="shared" si="30"/>
        <v>324.15300000000025</v>
      </c>
      <c r="AV22" s="87">
        <f t="shared" si="31"/>
        <v>0.53512051231802005</v>
      </c>
      <c r="AW22" s="76">
        <v>51504.696609999999</v>
      </c>
      <c r="AX22" s="63">
        <v>7864.549</v>
      </c>
      <c r="AY22" s="62">
        <f t="shared" si="32"/>
        <v>0.15269576403005242</v>
      </c>
      <c r="AZ22" s="63">
        <v>-2422.8530000000001</v>
      </c>
      <c r="BA22" s="63">
        <v>25473.504000000001</v>
      </c>
      <c r="BB22" s="85">
        <f t="shared" si="33"/>
        <v>0.49458604120879612</v>
      </c>
      <c r="BC22" s="63">
        <v>2777.2469999999998</v>
      </c>
      <c r="BD22" s="78">
        <f t="shared" si="34"/>
        <v>5.3922208707094445E-2</v>
      </c>
      <c r="BE22" s="213">
        <f t="shared" si="35"/>
        <v>0.10902493037471404</v>
      </c>
      <c r="BF22" s="83">
        <f t="shared" si="36"/>
        <v>1.056471409587123</v>
      </c>
      <c r="BG22" s="84">
        <f t="shared" si="37"/>
        <v>2753.0729099999953</v>
      </c>
      <c r="BH22" s="85">
        <f t="shared" si="38"/>
        <v>0.89999999771124828</v>
      </c>
      <c r="BI22" s="77">
        <f t="shared" si="39"/>
        <v>-873.83880000000045</v>
      </c>
      <c r="BJ22" s="77">
        <f t="shared" si="40"/>
        <v>936.01800000000003</v>
      </c>
      <c r="BK22" s="85">
        <f t="shared" si="41"/>
        <v>1.0660927158803406</v>
      </c>
      <c r="BL22" s="77">
        <f t="shared" si="42"/>
        <v>1579.237000000001</v>
      </c>
      <c r="BM22" s="85">
        <f t="shared" si="43"/>
        <v>1.0565844427688038</v>
      </c>
      <c r="BN22" s="86">
        <f t="shared" si="44"/>
        <v>148.73299999999972</v>
      </c>
      <c r="BO22" s="87">
        <f t="shared" si="45"/>
        <v>5.7685865575002326E-4</v>
      </c>
    </row>
    <row r="23" spans="1:67" hidden="1" x14ac:dyDescent="0.25">
      <c r="A23" s="60" t="s">
        <v>70</v>
      </c>
      <c r="B23" s="76">
        <v>57514.440979999999</v>
      </c>
      <c r="C23" s="63">
        <v>1861.377</v>
      </c>
      <c r="D23" s="62">
        <f t="shared" si="0"/>
        <v>3.2363645864997154E-2</v>
      </c>
      <c r="E23" s="63">
        <v>-3813.6550000000002</v>
      </c>
      <c r="F23" s="63">
        <v>38601.673000000003</v>
      </c>
      <c r="G23" s="85">
        <f t="shared" si="1"/>
        <v>0.67116488211062153</v>
      </c>
      <c r="H23" s="80">
        <v>2738.261</v>
      </c>
      <c r="I23" s="78">
        <f t="shared" si="2"/>
        <v>4.7609973310045725E-2</v>
      </c>
      <c r="J23" s="213">
        <f t="shared" si="3"/>
        <v>7.0936329624884387E-2</v>
      </c>
      <c r="K23" s="76">
        <v>58677.214289999996</v>
      </c>
      <c r="L23" s="63">
        <v>2288.6369</v>
      </c>
      <c r="M23" s="62">
        <f t="shared" si="4"/>
        <v>3.9003843786599775E-2</v>
      </c>
      <c r="N23" s="63">
        <v>-2754.97</v>
      </c>
      <c r="O23" s="63">
        <v>40535.682999999997</v>
      </c>
      <c r="P23" s="85">
        <f t="shared" si="5"/>
        <v>0.69082493929689248</v>
      </c>
      <c r="Q23" s="63">
        <v>2950.2759999999998</v>
      </c>
      <c r="R23" s="95">
        <f t="shared" si="6"/>
        <v>5.0279755705832777E-2</v>
      </c>
      <c r="S23" s="213">
        <f t="shared" si="7"/>
        <v>7.2782195380795736E-2</v>
      </c>
      <c r="T23" s="79">
        <f t="shared" si="8"/>
        <v>1.02021706705633</v>
      </c>
      <c r="U23" s="80">
        <f t="shared" si="9"/>
        <v>1162.7733099999969</v>
      </c>
      <c r="V23" s="62">
        <f t="shared" si="10"/>
        <v>1.229539690240075</v>
      </c>
      <c r="W23" s="63">
        <f t="shared" si="11"/>
        <v>427.25990000000002</v>
      </c>
      <c r="X23" s="77">
        <f t="shared" si="12"/>
        <v>1058.6850000000004</v>
      </c>
      <c r="Y23" s="62">
        <f t="shared" si="13"/>
        <v>1.0501017145034102</v>
      </c>
      <c r="Z23" s="63">
        <f t="shared" si="14"/>
        <v>1934.0099999999948</v>
      </c>
      <c r="AA23" s="62">
        <f t="shared" si="15"/>
        <v>1.0774268778615332</v>
      </c>
      <c r="AB23" s="81">
        <f t="shared" si="16"/>
        <v>212.01499999999987</v>
      </c>
      <c r="AC23" s="82">
        <f t="shared" si="17"/>
        <v>0.26697823957870515</v>
      </c>
      <c r="AD23" s="76">
        <v>62121.062829999995</v>
      </c>
      <c r="AE23" s="63">
        <v>2215.4351000000001</v>
      </c>
      <c r="AF23" s="62">
        <f t="shared" si="18"/>
        <v>3.5663187316397699E-2</v>
      </c>
      <c r="AG23" s="63">
        <v>-438.20699999999999</v>
      </c>
      <c r="AH23" s="63">
        <v>42638.963000000003</v>
      </c>
      <c r="AI23" s="85">
        <f t="shared" si="19"/>
        <v>0.68638495636633667</v>
      </c>
      <c r="AJ23" s="63">
        <v>3129.3890000000001</v>
      </c>
      <c r="AK23" s="78">
        <f t="shared" si="20"/>
        <v>5.0375651307896341E-2</v>
      </c>
      <c r="AL23" s="213">
        <f t="shared" si="21"/>
        <v>7.3392708917428412E-2</v>
      </c>
      <c r="AM23" s="83">
        <f t="shared" si="22"/>
        <v>1.058691411677785</v>
      </c>
      <c r="AN23" s="84">
        <f t="shared" si="23"/>
        <v>3443.848539999999</v>
      </c>
      <c r="AO23" s="85">
        <f t="shared" si="24"/>
        <v>0.9680151097799744</v>
      </c>
      <c r="AP23" s="77">
        <f t="shared" si="25"/>
        <v>-73.201799999999821</v>
      </c>
      <c r="AQ23" s="77">
        <f t="shared" si="26"/>
        <v>2316.7629999999999</v>
      </c>
      <c r="AR23" s="85">
        <f t="shared" si="27"/>
        <v>1.0518871237472427</v>
      </c>
      <c r="AS23" s="77">
        <f t="shared" si="28"/>
        <v>2103.2800000000061</v>
      </c>
      <c r="AT23" s="85">
        <f t="shared" si="29"/>
        <v>1.060710591144693</v>
      </c>
      <c r="AU23" s="86">
        <f t="shared" si="30"/>
        <v>179.11300000000028</v>
      </c>
      <c r="AV23" s="87">
        <f t="shared" si="31"/>
        <v>9.5895602063564289E-3</v>
      </c>
      <c r="AW23" s="76">
        <v>63935.534469999999</v>
      </c>
      <c r="AX23" s="63">
        <v>2632.5496000000003</v>
      </c>
      <c r="AY23" s="62">
        <f t="shared" si="32"/>
        <v>4.1175062065606914E-2</v>
      </c>
      <c r="AZ23" s="63">
        <v>3453.6109999999999</v>
      </c>
      <c r="BA23" s="63">
        <v>42737.277000000002</v>
      </c>
      <c r="BB23" s="85">
        <f t="shared" si="33"/>
        <v>0.66844325857717357</v>
      </c>
      <c r="BC23" s="63">
        <v>2723.9859999999999</v>
      </c>
      <c r="BD23" s="78">
        <f t="shared" si="34"/>
        <v>4.2605196352556586E-2</v>
      </c>
      <c r="BE23" s="213">
        <f t="shared" si="35"/>
        <v>6.3737940065765067E-2</v>
      </c>
      <c r="BF23" s="83">
        <f t="shared" si="36"/>
        <v>1.0292086380583261</v>
      </c>
      <c r="BG23" s="84">
        <f t="shared" si="37"/>
        <v>1814.4716400000034</v>
      </c>
      <c r="BH23" s="85">
        <f t="shared" si="38"/>
        <v>1.188276560211581</v>
      </c>
      <c r="BI23" s="77">
        <f t="shared" si="39"/>
        <v>417.11450000000013</v>
      </c>
      <c r="BJ23" s="77">
        <f t="shared" si="40"/>
        <v>3891.8179999999998</v>
      </c>
      <c r="BK23" s="85">
        <f t="shared" si="41"/>
        <v>1.0023057314972692</v>
      </c>
      <c r="BL23" s="77">
        <f t="shared" si="42"/>
        <v>98.313999999998487</v>
      </c>
      <c r="BM23" s="85">
        <f t="shared" si="43"/>
        <v>0.87045298618995581</v>
      </c>
      <c r="BN23" s="86">
        <f t="shared" si="44"/>
        <v>-405.40300000000025</v>
      </c>
      <c r="BO23" s="87">
        <f t="shared" si="45"/>
        <v>-0.77704549553397551</v>
      </c>
    </row>
    <row r="24" spans="1:67" hidden="1" x14ac:dyDescent="0.25">
      <c r="A24" s="60" t="s">
        <v>69</v>
      </c>
      <c r="B24" s="76">
        <v>63424.619899999998</v>
      </c>
      <c r="C24" s="63">
        <v>968.81319999999994</v>
      </c>
      <c r="D24" s="62">
        <f t="shared" si="0"/>
        <v>1.5275033599373608E-2</v>
      </c>
      <c r="E24" s="63">
        <v>-4798.5429999999997</v>
      </c>
      <c r="F24" s="63">
        <v>45651.211000000003</v>
      </c>
      <c r="G24" s="85">
        <f t="shared" si="1"/>
        <v>0.71977114048104851</v>
      </c>
      <c r="H24" s="80">
        <v>1927.6079999999999</v>
      </c>
      <c r="I24" s="78">
        <f t="shared" si="2"/>
        <v>3.0392109610419597E-2</v>
      </c>
      <c r="J24" s="213">
        <f t="shared" si="3"/>
        <v>4.2224684904853892E-2</v>
      </c>
      <c r="K24" s="76">
        <v>75485.868199999997</v>
      </c>
      <c r="L24" s="63">
        <v>1477.6305</v>
      </c>
      <c r="M24" s="62">
        <f t="shared" si="4"/>
        <v>1.9574928860657922E-2</v>
      </c>
      <c r="N24" s="63">
        <v>-2660.7730000000001</v>
      </c>
      <c r="O24" s="63">
        <v>55747.487999999998</v>
      </c>
      <c r="P24" s="85">
        <f t="shared" si="5"/>
        <v>0.73851555700858984</v>
      </c>
      <c r="Q24" s="63">
        <v>2326.23</v>
      </c>
      <c r="R24" s="78">
        <f t="shared" si="6"/>
        <v>3.0816761540539587E-2</v>
      </c>
      <c r="S24" s="213">
        <f t="shared" si="7"/>
        <v>4.1727978846329367E-2</v>
      </c>
      <c r="T24" s="79">
        <f t="shared" si="8"/>
        <v>1.1901666627094758</v>
      </c>
      <c r="U24" s="80">
        <f t="shared" si="9"/>
        <v>12061.248299999999</v>
      </c>
      <c r="V24" s="62">
        <f t="shared" si="10"/>
        <v>1.5251964981484563</v>
      </c>
      <c r="W24" s="63">
        <f t="shared" si="11"/>
        <v>508.81730000000005</v>
      </c>
      <c r="X24" s="77">
        <f t="shared" si="12"/>
        <v>2137.7699999999995</v>
      </c>
      <c r="Y24" s="62">
        <f t="shared" si="13"/>
        <v>1.221161208625988</v>
      </c>
      <c r="Z24" s="63">
        <f t="shared" si="14"/>
        <v>10096.276999999995</v>
      </c>
      <c r="AA24" s="62">
        <f t="shared" si="15"/>
        <v>1.2067961950770074</v>
      </c>
      <c r="AB24" s="81">
        <f t="shared" si="16"/>
        <v>398.62200000000007</v>
      </c>
      <c r="AC24" s="82">
        <f t="shared" si="17"/>
        <v>4.2465193011998956E-2</v>
      </c>
      <c r="AD24" s="76">
        <v>75423.215379999994</v>
      </c>
      <c r="AE24" s="63">
        <v>1253.9866999999999</v>
      </c>
      <c r="AF24" s="62">
        <f t="shared" si="18"/>
        <v>1.6626004257205403E-2</v>
      </c>
      <c r="AG24" s="63">
        <v>-788.98199999999997</v>
      </c>
      <c r="AH24" s="63">
        <v>54158.519</v>
      </c>
      <c r="AI24" s="85">
        <f t="shared" si="19"/>
        <v>0.71806165684049106</v>
      </c>
      <c r="AJ24" s="63">
        <v>2484.4409999999998</v>
      </c>
      <c r="AK24" s="78">
        <f t="shared" si="20"/>
        <v>3.2940003783752766E-2</v>
      </c>
      <c r="AL24" s="213">
        <f t="shared" si="21"/>
        <v>4.5873503298714646E-2</v>
      </c>
      <c r="AM24" s="83">
        <f t="shared" si="22"/>
        <v>0.99917000596940864</v>
      </c>
      <c r="AN24" s="84">
        <f t="shared" si="23"/>
        <v>-62.652820000002976</v>
      </c>
      <c r="AO24" s="85">
        <f t="shared" si="24"/>
        <v>0.84864700613583699</v>
      </c>
      <c r="AP24" s="77">
        <f t="shared" si="25"/>
        <v>-223.64380000000006</v>
      </c>
      <c r="AQ24" s="77">
        <f t="shared" si="26"/>
        <v>1871.7910000000002</v>
      </c>
      <c r="AR24" s="85">
        <f t="shared" si="27"/>
        <v>0.97149702960606943</v>
      </c>
      <c r="AS24" s="77">
        <f t="shared" si="28"/>
        <v>-1588.9689999999973</v>
      </c>
      <c r="AT24" s="85">
        <f t="shared" si="29"/>
        <v>1.068011761519712</v>
      </c>
      <c r="AU24" s="86">
        <f t="shared" si="30"/>
        <v>158.21099999999979</v>
      </c>
      <c r="AV24" s="87">
        <f t="shared" si="31"/>
        <v>0.21232422432131798</v>
      </c>
      <c r="AW24" s="76">
        <v>79903.261830000003</v>
      </c>
      <c r="AX24" s="63">
        <v>1253.6882000000001</v>
      </c>
      <c r="AY24" s="62">
        <f t="shared" si="32"/>
        <v>1.5690075364724318E-2</v>
      </c>
      <c r="AZ24" s="63">
        <v>-358.27600000000001</v>
      </c>
      <c r="BA24" s="63">
        <v>58131.682999999997</v>
      </c>
      <c r="BB24" s="85">
        <f t="shared" si="33"/>
        <v>0.72752578140901658</v>
      </c>
      <c r="BC24" s="63">
        <v>2736.9430000000002</v>
      </c>
      <c r="BD24" s="78">
        <f t="shared" si="34"/>
        <v>3.4253207407515418E-2</v>
      </c>
      <c r="BE24" s="213">
        <f t="shared" si="35"/>
        <v>4.7081778107129643E-2</v>
      </c>
      <c r="BF24" s="83">
        <f t="shared" si="36"/>
        <v>1.059398773009457</v>
      </c>
      <c r="BG24" s="84">
        <f t="shared" si="37"/>
        <v>4480.0464500000089</v>
      </c>
      <c r="BH24" s="85">
        <f t="shared" si="38"/>
        <v>0.99976195919781297</v>
      </c>
      <c r="BI24" s="77">
        <f t="shared" si="39"/>
        <v>-0.29849999999987631</v>
      </c>
      <c r="BJ24" s="77">
        <f t="shared" si="40"/>
        <v>430.70599999999996</v>
      </c>
      <c r="BK24" s="85">
        <f t="shared" si="41"/>
        <v>1.0733617549623171</v>
      </c>
      <c r="BL24" s="77">
        <f t="shared" si="42"/>
        <v>3973.163999999997</v>
      </c>
      <c r="BM24" s="85">
        <f t="shared" si="43"/>
        <v>1.1016333251624815</v>
      </c>
      <c r="BN24" s="86">
        <f t="shared" si="44"/>
        <v>252.50200000000041</v>
      </c>
      <c r="BO24" s="87">
        <f t="shared" si="45"/>
        <v>0.13132036237626515</v>
      </c>
    </row>
    <row r="25" spans="1:67" hidden="1" x14ac:dyDescent="0.25">
      <c r="A25" s="60" t="s">
        <v>68</v>
      </c>
      <c r="B25" s="76">
        <v>62768.76498</v>
      </c>
      <c r="C25" s="63">
        <v>429.24869999999999</v>
      </c>
      <c r="D25" s="62">
        <f t="shared" si="0"/>
        <v>6.8385717026099111E-3</v>
      </c>
      <c r="E25" s="63">
        <v>-7713.1819999999998</v>
      </c>
      <c r="F25" s="63">
        <v>65646.676000000007</v>
      </c>
      <c r="G25" s="85">
        <f t="shared" si="1"/>
        <v>1.045849412855534</v>
      </c>
      <c r="H25" s="80">
        <v>3169.5259999999998</v>
      </c>
      <c r="I25" s="78">
        <f t="shared" si="2"/>
        <v>5.0495274218154605E-2</v>
      </c>
      <c r="J25" s="213">
        <f t="shared" si="3"/>
        <v>4.8281591591933758E-2</v>
      </c>
      <c r="K25" s="76">
        <v>66361.490749999997</v>
      </c>
      <c r="L25" s="63">
        <v>64.720399999999998</v>
      </c>
      <c r="M25" s="62">
        <f t="shared" si="4"/>
        <v>9.7527043573836529E-4</v>
      </c>
      <c r="N25" s="63">
        <v>-7794.4260000000004</v>
      </c>
      <c r="O25" s="63">
        <v>69000.663</v>
      </c>
      <c r="P25" s="85">
        <f t="shared" si="5"/>
        <v>1.039769634771202</v>
      </c>
      <c r="Q25" s="63">
        <v>3382.7080000000001</v>
      </c>
      <c r="R25" s="95">
        <f t="shared" si="6"/>
        <v>5.0973960376259335E-2</v>
      </c>
      <c r="S25" s="213">
        <f t="shared" si="7"/>
        <v>4.9024282563777687E-2</v>
      </c>
      <c r="T25" s="79">
        <f t="shared" si="8"/>
        <v>1.0572374774482938</v>
      </c>
      <c r="U25" s="80">
        <f t="shared" si="9"/>
        <v>3592.7257699999973</v>
      </c>
      <c r="V25" s="62">
        <f t="shared" si="10"/>
        <v>0.15077599536119737</v>
      </c>
      <c r="W25" s="63">
        <f t="shared" si="11"/>
        <v>-364.5283</v>
      </c>
      <c r="X25" s="77">
        <f t="shared" si="12"/>
        <v>-81.244000000000597</v>
      </c>
      <c r="Y25" s="62">
        <f t="shared" si="13"/>
        <v>1.0510914977629635</v>
      </c>
      <c r="Z25" s="63">
        <f t="shared" si="14"/>
        <v>3353.9869999999937</v>
      </c>
      <c r="AA25" s="62">
        <f t="shared" si="15"/>
        <v>1.0672598994297571</v>
      </c>
      <c r="AB25" s="81">
        <f t="shared" si="16"/>
        <v>213.18200000000024</v>
      </c>
      <c r="AC25" s="82">
        <f t="shared" si="17"/>
        <v>4.786861581047297E-2</v>
      </c>
      <c r="AD25" s="76">
        <v>64758.357969999997</v>
      </c>
      <c r="AE25" s="63">
        <v>0</v>
      </c>
      <c r="AF25" s="62">
        <f t="shared" si="18"/>
        <v>0</v>
      </c>
      <c r="AG25" s="63">
        <v>-4402.107</v>
      </c>
      <c r="AH25" s="63">
        <v>72145.077999999994</v>
      </c>
      <c r="AI25" s="85">
        <f t="shared" si="19"/>
        <v>1.114065894527807</v>
      </c>
      <c r="AJ25" s="63">
        <v>3511.9430000000002</v>
      </c>
      <c r="AK25" s="78">
        <f t="shared" si="20"/>
        <v>5.423150169476109E-2</v>
      </c>
      <c r="AL25" s="213">
        <f t="shared" si="21"/>
        <v>4.8678899480848858E-2</v>
      </c>
      <c r="AM25" s="83">
        <f t="shared" si="22"/>
        <v>0.97584242364235918</v>
      </c>
      <c r="AN25" s="84">
        <f t="shared" si="23"/>
        <v>-1603.1327799999999</v>
      </c>
      <c r="AO25" s="85">
        <f t="shared" si="24"/>
        <v>0</v>
      </c>
      <c r="AP25" s="77">
        <f t="shared" si="25"/>
        <v>-64.720399999999998</v>
      </c>
      <c r="AQ25" s="77">
        <f t="shared" si="26"/>
        <v>3392.3190000000004</v>
      </c>
      <c r="AR25" s="85">
        <f t="shared" si="27"/>
        <v>1.0455707940081675</v>
      </c>
      <c r="AS25" s="77">
        <f t="shared" si="28"/>
        <v>3144.4149999999936</v>
      </c>
      <c r="AT25" s="85">
        <f t="shared" si="29"/>
        <v>1.0382045982094819</v>
      </c>
      <c r="AU25" s="86">
        <f t="shared" si="30"/>
        <v>129.23500000000013</v>
      </c>
      <c r="AV25" s="87">
        <f t="shared" si="31"/>
        <v>0.32575413185017554</v>
      </c>
      <c r="AW25" s="76">
        <v>65508.443359999997</v>
      </c>
      <c r="AX25" s="63">
        <v>0</v>
      </c>
      <c r="AY25" s="62">
        <f t="shared" si="32"/>
        <v>0</v>
      </c>
      <c r="AZ25" s="63">
        <v>-5083.3090000000002</v>
      </c>
      <c r="BA25" s="63">
        <v>84705.688999999998</v>
      </c>
      <c r="BB25" s="85">
        <f t="shared" si="33"/>
        <v>1.2930499437225522</v>
      </c>
      <c r="BC25" s="63">
        <v>3123.1019999999999</v>
      </c>
      <c r="BD25" s="78">
        <f t="shared" si="34"/>
        <v>4.7674800984616163E-2</v>
      </c>
      <c r="BE25" s="213">
        <f t="shared" si="35"/>
        <v>3.6870038327649984E-2</v>
      </c>
      <c r="BF25" s="83">
        <f t="shared" si="36"/>
        <v>1.0115828352279637</v>
      </c>
      <c r="BG25" s="84">
        <f t="shared" si="37"/>
        <v>750.08539000000019</v>
      </c>
      <c r="BH25" s="90" t="e">
        <f t="shared" si="38"/>
        <v>#DIV/0!</v>
      </c>
      <c r="BI25" s="77">
        <f t="shared" si="39"/>
        <v>0</v>
      </c>
      <c r="BJ25" s="77">
        <f t="shared" si="40"/>
        <v>-681.20200000000023</v>
      </c>
      <c r="BK25" s="85">
        <f t="shared" si="41"/>
        <v>1.17410211962069</v>
      </c>
      <c r="BL25" s="77">
        <f t="shared" si="42"/>
        <v>12560.611000000004</v>
      </c>
      <c r="BM25" s="85">
        <f t="shared" si="43"/>
        <v>0.88928037841160856</v>
      </c>
      <c r="BN25" s="86">
        <f t="shared" si="44"/>
        <v>-388.84100000000035</v>
      </c>
      <c r="BO25" s="87">
        <f t="shared" si="45"/>
        <v>-0.65567007101449271</v>
      </c>
    </row>
    <row r="26" spans="1:67" hidden="1" x14ac:dyDescent="0.25">
      <c r="A26" s="60" t="s">
        <v>67</v>
      </c>
      <c r="B26" s="76">
        <v>1486291.8837599999</v>
      </c>
      <c r="C26" s="63">
        <v>0</v>
      </c>
      <c r="D26" s="62">
        <f t="shared" si="0"/>
        <v>0</v>
      </c>
      <c r="E26" s="63">
        <v>-47954.163999999997</v>
      </c>
      <c r="F26" s="63">
        <v>1279233.1850000001</v>
      </c>
      <c r="G26" s="85">
        <f t="shared" si="1"/>
        <v>0.86068772828377038</v>
      </c>
      <c r="H26" s="80">
        <v>29981.51</v>
      </c>
      <c r="I26" s="78">
        <f t="shared" si="2"/>
        <v>2.0172020265732196E-2</v>
      </c>
      <c r="J26" s="213">
        <f t="shared" si="3"/>
        <v>2.3437095247024878E-2</v>
      </c>
      <c r="K26" s="76">
        <v>1552944.33277</v>
      </c>
      <c r="L26" s="63">
        <v>0</v>
      </c>
      <c r="M26" s="62">
        <f t="shared" si="4"/>
        <v>0</v>
      </c>
      <c r="N26" s="63">
        <v>-54283.345000000001</v>
      </c>
      <c r="O26" s="63">
        <v>1339620.7309999999</v>
      </c>
      <c r="P26" s="85">
        <f t="shared" si="5"/>
        <v>0.86263280835733958</v>
      </c>
      <c r="Q26" s="63">
        <v>36336.125</v>
      </c>
      <c r="R26" s="78">
        <f t="shared" si="6"/>
        <v>2.33982147545411E-2</v>
      </c>
      <c r="S26" s="213">
        <f t="shared" si="7"/>
        <v>2.7124188331182224E-2</v>
      </c>
      <c r="T26" s="79">
        <f t="shared" si="8"/>
        <v>1.0448447910792487</v>
      </c>
      <c r="U26" s="80">
        <f t="shared" si="9"/>
        <v>66652.449010000098</v>
      </c>
      <c r="V26" s="90" t="e">
        <f t="shared" si="10"/>
        <v>#DIV/0!</v>
      </c>
      <c r="W26" s="63">
        <f t="shared" si="11"/>
        <v>0</v>
      </c>
      <c r="X26" s="77">
        <f t="shared" si="12"/>
        <v>-6329.1810000000041</v>
      </c>
      <c r="Y26" s="62">
        <f t="shared" si="13"/>
        <v>1.0472060502401679</v>
      </c>
      <c r="Z26" s="63">
        <f t="shared" si="14"/>
        <v>60387.545999999857</v>
      </c>
      <c r="AA26" s="62">
        <f t="shared" si="15"/>
        <v>1.2119511325480272</v>
      </c>
      <c r="AB26" s="81">
        <f t="shared" si="16"/>
        <v>6354.6150000000016</v>
      </c>
      <c r="AC26" s="82">
        <f t="shared" si="17"/>
        <v>0.32261944888089045</v>
      </c>
      <c r="AD26" s="76">
        <v>1673525.7945999999</v>
      </c>
      <c r="AE26" s="63">
        <v>0</v>
      </c>
      <c r="AF26" s="62">
        <f t="shared" si="18"/>
        <v>0</v>
      </c>
      <c r="AG26" s="63">
        <v>144399.27799999999</v>
      </c>
      <c r="AH26" s="63">
        <v>1405960.8019999999</v>
      </c>
      <c r="AI26" s="85">
        <f t="shared" si="19"/>
        <v>0.84011899101683551</v>
      </c>
      <c r="AJ26" s="63">
        <v>42559.112999999998</v>
      </c>
      <c r="AK26" s="78">
        <f t="shared" si="20"/>
        <v>2.5430807901095018E-2</v>
      </c>
      <c r="AL26" s="213">
        <f t="shared" si="21"/>
        <v>3.0270483316077543E-2</v>
      </c>
      <c r="AM26" s="83">
        <f t="shared" si="22"/>
        <v>1.0776469956362942</v>
      </c>
      <c r="AN26" s="84">
        <f t="shared" si="23"/>
        <v>120581.46182999993</v>
      </c>
      <c r="AO26" s="90" t="e">
        <f t="shared" si="24"/>
        <v>#DIV/0!</v>
      </c>
      <c r="AP26" s="77">
        <f t="shared" si="25"/>
        <v>0</v>
      </c>
      <c r="AQ26" s="77">
        <f t="shared" si="26"/>
        <v>198682.62299999999</v>
      </c>
      <c r="AR26" s="85">
        <f t="shared" si="27"/>
        <v>1.0495215320760813</v>
      </c>
      <c r="AS26" s="77">
        <f t="shared" si="28"/>
        <v>66340.070999999996</v>
      </c>
      <c r="AT26" s="85">
        <f t="shared" si="29"/>
        <v>1.1712617402103278</v>
      </c>
      <c r="AU26" s="86">
        <f t="shared" si="30"/>
        <v>6222.9879999999976</v>
      </c>
      <c r="AV26" s="87">
        <f t="shared" si="31"/>
        <v>0.20325931465539177</v>
      </c>
      <c r="AW26" s="76">
        <v>1861674.9338099998</v>
      </c>
      <c r="AX26" s="63">
        <v>0</v>
      </c>
      <c r="AY26" s="62">
        <f t="shared" si="32"/>
        <v>0</v>
      </c>
      <c r="AZ26" s="63">
        <v>115625.575</v>
      </c>
      <c r="BA26" s="63">
        <v>1575586.1240000001</v>
      </c>
      <c r="BB26" s="85">
        <f t="shared" si="33"/>
        <v>0.84632719460614614</v>
      </c>
      <c r="BC26" s="63">
        <v>42935.491000000002</v>
      </c>
      <c r="BD26" s="78">
        <f t="shared" si="34"/>
        <v>2.3062829186903552E-2</v>
      </c>
      <c r="BE26" s="213">
        <f t="shared" si="35"/>
        <v>2.7250488149132748E-2</v>
      </c>
      <c r="BF26" s="83">
        <f t="shared" si="36"/>
        <v>1.1124267936694521</v>
      </c>
      <c r="BG26" s="84">
        <f t="shared" si="37"/>
        <v>188149.13920999994</v>
      </c>
      <c r="BH26" s="90" t="e">
        <f t="shared" si="38"/>
        <v>#DIV/0!</v>
      </c>
      <c r="BI26" s="77">
        <f t="shared" si="39"/>
        <v>0</v>
      </c>
      <c r="BJ26" s="77">
        <f t="shared" si="40"/>
        <v>-28773.702999999994</v>
      </c>
      <c r="BK26" s="85">
        <f t="shared" si="41"/>
        <v>1.1206472625401118</v>
      </c>
      <c r="BL26" s="77">
        <f t="shared" si="42"/>
        <v>169625.32200000016</v>
      </c>
      <c r="BM26" s="85">
        <f t="shared" si="43"/>
        <v>1.0088436523571345</v>
      </c>
      <c r="BN26" s="86">
        <f t="shared" si="44"/>
        <v>376.37800000000425</v>
      </c>
      <c r="BO26" s="87">
        <f t="shared" si="45"/>
        <v>-0.2367978714191466</v>
      </c>
    </row>
    <row r="27" spans="1:67" hidden="1" x14ac:dyDescent="0.25">
      <c r="A27" s="60" t="s">
        <v>66</v>
      </c>
      <c r="B27" s="76">
        <v>30576.68275</v>
      </c>
      <c r="C27" s="63">
        <v>1941.1567</v>
      </c>
      <c r="D27" s="62">
        <f t="shared" si="0"/>
        <v>6.3484869037992678E-2</v>
      </c>
      <c r="E27" s="63">
        <v>-5885.9979999999996</v>
      </c>
      <c r="F27" s="63">
        <v>17355.528999999999</v>
      </c>
      <c r="G27" s="85">
        <f t="shared" si="1"/>
        <v>0.56760666753492084</v>
      </c>
      <c r="H27" s="80">
        <v>627.67600000000004</v>
      </c>
      <c r="I27" s="78">
        <f t="shared" si="2"/>
        <v>2.0527929897823857E-2</v>
      </c>
      <c r="J27" s="213">
        <f t="shared" si="3"/>
        <v>3.6165765964264192E-2</v>
      </c>
      <c r="K27" s="76">
        <v>34117.735930000003</v>
      </c>
      <c r="L27" s="63">
        <v>2669.0245</v>
      </c>
      <c r="M27" s="62">
        <f t="shared" si="4"/>
        <v>7.8229824671721696E-2</v>
      </c>
      <c r="N27" s="63">
        <v>-3716.8449999999998</v>
      </c>
      <c r="O27" s="63">
        <v>17784.13</v>
      </c>
      <c r="P27" s="85">
        <f t="shared" si="5"/>
        <v>0.52125762496339245</v>
      </c>
      <c r="Q27" s="63">
        <v>746.50699999999995</v>
      </c>
      <c r="R27" s="78">
        <f t="shared" si="6"/>
        <v>2.1880320591366974E-2</v>
      </c>
      <c r="S27" s="213">
        <f t="shared" si="7"/>
        <v>4.1976020193284683E-2</v>
      </c>
      <c r="T27" s="79">
        <f t="shared" si="8"/>
        <v>1.1158089387574264</v>
      </c>
      <c r="U27" s="80">
        <f t="shared" si="9"/>
        <v>3541.0531800000026</v>
      </c>
      <c r="V27" s="62">
        <f t="shared" si="10"/>
        <v>1.3749660189720903</v>
      </c>
      <c r="W27" s="63">
        <f t="shared" si="11"/>
        <v>727.86779999999999</v>
      </c>
      <c r="X27" s="77">
        <f t="shared" si="12"/>
        <v>2169.1529999999998</v>
      </c>
      <c r="Y27" s="62">
        <f t="shared" si="13"/>
        <v>1.0246953578885438</v>
      </c>
      <c r="Z27" s="63">
        <f t="shared" si="14"/>
        <v>428.60100000000239</v>
      </c>
      <c r="AA27" s="62">
        <f t="shared" si="15"/>
        <v>1.1893190117194219</v>
      </c>
      <c r="AB27" s="81">
        <f t="shared" si="16"/>
        <v>118.8309999999999</v>
      </c>
      <c r="AC27" s="82">
        <f t="shared" si="17"/>
        <v>0.13523906935431174</v>
      </c>
      <c r="AD27" s="76">
        <v>34801.533069999998</v>
      </c>
      <c r="AE27" s="63">
        <v>3686.1536000000001</v>
      </c>
      <c r="AF27" s="62">
        <f t="shared" si="18"/>
        <v>0.10591928788268179</v>
      </c>
      <c r="AG27" s="63">
        <v>-3777.3449999999998</v>
      </c>
      <c r="AH27" s="63">
        <v>19547.401000000002</v>
      </c>
      <c r="AI27" s="85">
        <f t="shared" si="19"/>
        <v>0.56168218108904144</v>
      </c>
      <c r="AJ27" s="63">
        <v>956.48400000000004</v>
      </c>
      <c r="AK27" s="78">
        <f t="shared" si="20"/>
        <v>2.7483961642612777E-2</v>
      </c>
      <c r="AL27" s="213">
        <f t="shared" si="21"/>
        <v>4.8931517801266776E-2</v>
      </c>
      <c r="AM27" s="83">
        <f t="shared" si="22"/>
        <v>1.0200422777584937</v>
      </c>
      <c r="AN27" s="84">
        <f t="shared" si="23"/>
        <v>683.79713999999512</v>
      </c>
      <c r="AO27" s="85">
        <f t="shared" si="24"/>
        <v>1.381086460615105</v>
      </c>
      <c r="AP27" s="77">
        <f t="shared" si="25"/>
        <v>1017.1291000000001</v>
      </c>
      <c r="AQ27" s="77">
        <f t="shared" si="26"/>
        <v>-60.5</v>
      </c>
      <c r="AR27" s="85">
        <f t="shared" si="27"/>
        <v>1.0991485667277512</v>
      </c>
      <c r="AS27" s="77">
        <f t="shared" si="28"/>
        <v>1763.2710000000006</v>
      </c>
      <c r="AT27" s="85">
        <f t="shared" si="29"/>
        <v>1.2812793450027931</v>
      </c>
      <c r="AU27" s="86">
        <f t="shared" si="30"/>
        <v>209.97700000000009</v>
      </c>
      <c r="AV27" s="87">
        <f t="shared" si="31"/>
        <v>0.56036410512458024</v>
      </c>
      <c r="AW27" s="76">
        <v>39323.606617179998</v>
      </c>
      <c r="AX27" s="63">
        <v>5014.8872000000001</v>
      </c>
      <c r="AY27" s="62">
        <f t="shared" si="32"/>
        <v>0.12752866869055338</v>
      </c>
      <c r="AZ27" s="63">
        <v>-2617.337</v>
      </c>
      <c r="BA27" s="63">
        <v>21163.187999999998</v>
      </c>
      <c r="BB27" s="85">
        <f t="shared" si="33"/>
        <v>0.53818023880734434</v>
      </c>
      <c r="BC27" s="63">
        <v>971.89200000000005</v>
      </c>
      <c r="BD27" s="78">
        <f t="shared" si="34"/>
        <v>2.4715230458423731E-2</v>
      </c>
      <c r="BE27" s="213">
        <f t="shared" si="35"/>
        <v>4.5923704878489957E-2</v>
      </c>
      <c r="BF27" s="83">
        <f t="shared" si="36"/>
        <v>1.1299389178656087</v>
      </c>
      <c r="BG27" s="84">
        <f t="shared" si="37"/>
        <v>4522.0735471799999</v>
      </c>
      <c r="BH27" s="85">
        <f t="shared" si="38"/>
        <v>1.3604661509493257</v>
      </c>
      <c r="BI27" s="77">
        <f t="shared" si="39"/>
        <v>1328.7336</v>
      </c>
      <c r="BJ27" s="77">
        <f t="shared" si="40"/>
        <v>1160.0079999999998</v>
      </c>
      <c r="BK27" s="85">
        <f t="shared" si="41"/>
        <v>1.0826599403163621</v>
      </c>
      <c r="BL27" s="77">
        <f t="shared" si="42"/>
        <v>1615.7869999999966</v>
      </c>
      <c r="BM27" s="85">
        <f t="shared" si="43"/>
        <v>1.0161089992096053</v>
      </c>
      <c r="BN27" s="86">
        <f t="shared" si="44"/>
        <v>15.408000000000015</v>
      </c>
      <c r="BO27" s="87">
        <f t="shared" si="45"/>
        <v>-0.27687311841890461</v>
      </c>
    </row>
    <row r="28" spans="1:67" hidden="1" x14ac:dyDescent="0.25">
      <c r="A28" s="60" t="s">
        <v>65</v>
      </c>
      <c r="B28" s="76">
        <v>62190.946710000004</v>
      </c>
      <c r="C28" s="63">
        <v>390.3064</v>
      </c>
      <c r="D28" s="62">
        <f t="shared" si="0"/>
        <v>6.2759359785922123E-3</v>
      </c>
      <c r="E28" s="63">
        <v>-12428.056</v>
      </c>
      <c r="F28" s="63">
        <v>50384.021000000001</v>
      </c>
      <c r="G28" s="85">
        <f t="shared" si="1"/>
        <v>0.81015041039564195</v>
      </c>
      <c r="H28" s="80">
        <v>794.68</v>
      </c>
      <c r="I28" s="78">
        <f t="shared" si="2"/>
        <v>1.2778065651671762E-2</v>
      </c>
      <c r="J28" s="213">
        <f t="shared" si="3"/>
        <v>1.5772460876038456E-2</v>
      </c>
      <c r="K28" s="76">
        <v>65768.046619999994</v>
      </c>
      <c r="L28" s="63">
        <v>488.89179999999999</v>
      </c>
      <c r="M28" s="62">
        <f t="shared" si="4"/>
        <v>7.4335764117301377E-3</v>
      </c>
      <c r="N28" s="63">
        <v>-10914.421</v>
      </c>
      <c r="O28" s="63">
        <v>57428.94</v>
      </c>
      <c r="P28" s="85">
        <f t="shared" si="5"/>
        <v>0.87320428310449349</v>
      </c>
      <c r="Q28" s="63">
        <v>831.31500000000005</v>
      </c>
      <c r="R28" s="78">
        <f t="shared" si="6"/>
        <v>1.2640104773116343E-2</v>
      </c>
      <c r="S28" s="213">
        <f t="shared" si="7"/>
        <v>1.4475541425629656E-2</v>
      </c>
      <c r="T28" s="79">
        <f t="shared" si="8"/>
        <v>1.0575180166766107</v>
      </c>
      <c r="U28" s="80">
        <f t="shared" si="9"/>
        <v>3577.0999099999899</v>
      </c>
      <c r="V28" s="62">
        <f t="shared" si="10"/>
        <v>1.2525846360705333</v>
      </c>
      <c r="W28" s="63">
        <f t="shared" si="11"/>
        <v>98.585399999999993</v>
      </c>
      <c r="X28" s="77">
        <f t="shared" si="12"/>
        <v>1513.6350000000002</v>
      </c>
      <c r="Y28" s="62">
        <f t="shared" si="13"/>
        <v>1.1398244693491217</v>
      </c>
      <c r="Z28" s="63">
        <f t="shared" si="14"/>
        <v>7044.9190000000017</v>
      </c>
      <c r="AA28" s="62">
        <f t="shared" si="15"/>
        <v>1.0461003171087735</v>
      </c>
      <c r="AB28" s="81">
        <f t="shared" si="16"/>
        <v>36.635000000000105</v>
      </c>
      <c r="AC28" s="82">
        <f t="shared" si="17"/>
        <v>-1.3796087855541886E-2</v>
      </c>
      <c r="AD28" s="76">
        <v>67419.676120000004</v>
      </c>
      <c r="AE28" s="63">
        <v>230.7799</v>
      </c>
      <c r="AF28" s="62">
        <f t="shared" si="18"/>
        <v>3.4230348361394647E-3</v>
      </c>
      <c r="AG28" s="63">
        <v>-8665.2160000000003</v>
      </c>
      <c r="AH28" s="63">
        <v>60042.324999999997</v>
      </c>
      <c r="AI28" s="85">
        <f t="shared" si="19"/>
        <v>0.89057569622747679</v>
      </c>
      <c r="AJ28" s="63">
        <v>971.76300000000003</v>
      </c>
      <c r="AK28" s="78">
        <f t="shared" si="20"/>
        <v>1.441364088237925E-2</v>
      </c>
      <c r="AL28" s="213">
        <f t="shared" si="21"/>
        <v>1.6184633090074379E-2</v>
      </c>
      <c r="AM28" s="83">
        <f t="shared" si="22"/>
        <v>1.0251129474704173</v>
      </c>
      <c r="AN28" s="84">
        <f t="shared" si="23"/>
        <v>1651.62950000001</v>
      </c>
      <c r="AO28" s="85">
        <f t="shared" si="24"/>
        <v>0.47204698462931882</v>
      </c>
      <c r="AP28" s="77">
        <f t="shared" si="25"/>
        <v>-258.11189999999999</v>
      </c>
      <c r="AQ28" s="77">
        <f t="shared" si="26"/>
        <v>2249.2049999999999</v>
      </c>
      <c r="AR28" s="85">
        <f t="shared" si="27"/>
        <v>1.0455064119240229</v>
      </c>
      <c r="AS28" s="77">
        <f t="shared" si="28"/>
        <v>2613.3849999999948</v>
      </c>
      <c r="AT28" s="85">
        <f t="shared" si="29"/>
        <v>1.1689467891232566</v>
      </c>
      <c r="AU28" s="86">
        <f t="shared" si="30"/>
        <v>140.44799999999998</v>
      </c>
      <c r="AV28" s="87">
        <f t="shared" si="31"/>
        <v>0.17735361092629071</v>
      </c>
      <c r="AW28" s="76">
        <v>71849.920487919997</v>
      </c>
      <c r="AX28" s="63">
        <v>582.07659999999998</v>
      </c>
      <c r="AY28" s="62">
        <f t="shared" si="32"/>
        <v>8.1012838434228115E-3</v>
      </c>
      <c r="AZ28" s="63">
        <v>-6273.7939999999999</v>
      </c>
      <c r="BA28" s="63">
        <v>65515.752999999997</v>
      </c>
      <c r="BB28" s="85">
        <f t="shared" si="33"/>
        <v>0.91184169105677781</v>
      </c>
      <c r="BC28" s="63">
        <v>1027.8579999999999</v>
      </c>
      <c r="BD28" s="78">
        <f t="shared" si="34"/>
        <v>1.4305624738621833E-2</v>
      </c>
      <c r="BE28" s="213">
        <f t="shared" si="35"/>
        <v>1.5688715353695162E-2</v>
      </c>
      <c r="BF28" s="83">
        <f t="shared" si="36"/>
        <v>1.0657114454248433</v>
      </c>
      <c r="BG28" s="84">
        <f t="shared" si="37"/>
        <v>4430.2443679199932</v>
      </c>
      <c r="BH28" s="85">
        <f t="shared" si="38"/>
        <v>2.5222153229115705</v>
      </c>
      <c r="BI28" s="77">
        <f t="shared" si="39"/>
        <v>351.29669999999999</v>
      </c>
      <c r="BJ28" s="77">
        <f t="shared" si="40"/>
        <v>2391.4220000000005</v>
      </c>
      <c r="BK28" s="85">
        <f t="shared" si="41"/>
        <v>1.091159494573203</v>
      </c>
      <c r="BL28" s="77">
        <f t="shared" si="42"/>
        <v>5473.4279999999999</v>
      </c>
      <c r="BM28" s="85">
        <f t="shared" si="43"/>
        <v>1.0577249802678224</v>
      </c>
      <c r="BN28" s="86">
        <f t="shared" si="44"/>
        <v>56.094999999999914</v>
      </c>
      <c r="BO28" s="87">
        <f t="shared" si="45"/>
        <v>-1.080161437574164E-2</v>
      </c>
    </row>
    <row r="29" spans="1:67" hidden="1" x14ac:dyDescent="0.25">
      <c r="A29" s="60" t="s">
        <v>64</v>
      </c>
      <c r="B29" s="76">
        <v>73370.936050000004</v>
      </c>
      <c r="C29" s="63">
        <v>5863.0785999999998</v>
      </c>
      <c r="D29" s="62">
        <f t="shared" si="0"/>
        <v>7.9910096771894729E-2</v>
      </c>
      <c r="E29" s="63">
        <v>-5758.5720000000001</v>
      </c>
      <c r="F29" s="63">
        <v>34546.137000000002</v>
      </c>
      <c r="G29" s="85">
        <f t="shared" si="1"/>
        <v>0.47084225525564904</v>
      </c>
      <c r="H29" s="80">
        <v>1451.94</v>
      </c>
      <c r="I29" s="78">
        <f t="shared" si="2"/>
        <v>1.9789034707292655E-2</v>
      </c>
      <c r="J29" s="213">
        <f t="shared" si="3"/>
        <v>4.202901181107456E-2</v>
      </c>
      <c r="K29" s="76">
        <v>75439.897769999996</v>
      </c>
      <c r="L29" s="63">
        <v>5907.2577000000001</v>
      </c>
      <c r="M29" s="62">
        <f t="shared" si="4"/>
        <v>7.8304158338203964E-2</v>
      </c>
      <c r="N29" s="63">
        <v>-7357.8689999999997</v>
      </c>
      <c r="O29" s="63">
        <v>38747.082999999999</v>
      </c>
      <c r="P29" s="85">
        <f t="shared" si="5"/>
        <v>0.51361526387709999</v>
      </c>
      <c r="Q29" s="63">
        <v>1612.932</v>
      </c>
      <c r="R29" s="78">
        <f t="shared" si="6"/>
        <v>2.1380357710948688E-2</v>
      </c>
      <c r="S29" s="213">
        <f t="shared" si="7"/>
        <v>4.1627185199980085E-2</v>
      </c>
      <c r="T29" s="79">
        <f t="shared" si="8"/>
        <v>1.0281986550994806</v>
      </c>
      <c r="U29" s="80">
        <f t="shared" si="9"/>
        <v>2068.9617199999921</v>
      </c>
      <c r="V29" s="62">
        <f t="shared" si="10"/>
        <v>1.007535136915954</v>
      </c>
      <c r="W29" s="63">
        <f t="shared" si="11"/>
        <v>44.17910000000029</v>
      </c>
      <c r="X29" s="77">
        <f t="shared" si="12"/>
        <v>-1599.2969999999996</v>
      </c>
      <c r="Y29" s="62">
        <f t="shared" si="13"/>
        <v>1.1216039292613236</v>
      </c>
      <c r="Z29" s="63">
        <f t="shared" si="14"/>
        <v>4200.9459999999963</v>
      </c>
      <c r="AA29" s="62">
        <f t="shared" si="15"/>
        <v>1.1108806149014421</v>
      </c>
      <c r="AB29" s="81">
        <f t="shared" si="16"/>
        <v>160.99199999999996</v>
      </c>
      <c r="AC29" s="82">
        <f t="shared" si="17"/>
        <v>0.15913230036560325</v>
      </c>
      <c r="AD29" s="76">
        <v>78414.300969999997</v>
      </c>
      <c r="AE29" s="63">
        <v>6905.8759</v>
      </c>
      <c r="AF29" s="62">
        <f t="shared" si="18"/>
        <v>8.8069087074334473E-2</v>
      </c>
      <c r="AG29" s="63">
        <v>-2789.2170000000001</v>
      </c>
      <c r="AH29" s="63">
        <v>45128.743000000002</v>
      </c>
      <c r="AI29" s="85">
        <f t="shared" si="19"/>
        <v>0.57551674173905476</v>
      </c>
      <c r="AJ29" s="63">
        <v>1676.3019999999999</v>
      </c>
      <c r="AK29" s="78">
        <f t="shared" si="20"/>
        <v>2.1377503583706308E-2</v>
      </c>
      <c r="AL29" s="213">
        <f t="shared" si="21"/>
        <v>3.7144885688484605E-2</v>
      </c>
      <c r="AM29" s="83">
        <f t="shared" si="22"/>
        <v>1.0394274553376028</v>
      </c>
      <c r="AN29" s="84">
        <f t="shared" si="23"/>
        <v>2974.4032000000007</v>
      </c>
      <c r="AO29" s="85">
        <f t="shared" si="24"/>
        <v>1.169049371250555</v>
      </c>
      <c r="AP29" s="77">
        <f t="shared" si="25"/>
        <v>998.61819999999989</v>
      </c>
      <c r="AQ29" s="77">
        <f t="shared" si="26"/>
        <v>4568.652</v>
      </c>
      <c r="AR29" s="85">
        <f t="shared" si="27"/>
        <v>1.164700398220945</v>
      </c>
      <c r="AS29" s="77">
        <f t="shared" si="28"/>
        <v>6381.6600000000035</v>
      </c>
      <c r="AT29" s="85">
        <f t="shared" si="29"/>
        <v>1.0392886990896082</v>
      </c>
      <c r="AU29" s="86">
        <f t="shared" si="30"/>
        <v>63.369999999999891</v>
      </c>
      <c r="AV29" s="87">
        <f t="shared" si="31"/>
        <v>-2.854127242379878E-4</v>
      </c>
      <c r="AW29" s="76">
        <v>76277.86775813</v>
      </c>
      <c r="AX29" s="63">
        <v>6854.1364000000003</v>
      </c>
      <c r="AY29" s="62">
        <f t="shared" si="32"/>
        <v>8.9857472441859904E-2</v>
      </c>
      <c r="AZ29" s="63">
        <v>-5439.5950000000003</v>
      </c>
      <c r="BA29" s="63">
        <v>46817.73</v>
      </c>
      <c r="BB29" s="85">
        <f t="shared" si="33"/>
        <v>0.61377869329612955</v>
      </c>
      <c r="BC29" s="63">
        <v>1646.049</v>
      </c>
      <c r="BD29" s="78">
        <f t="shared" si="34"/>
        <v>2.1579640967671877E-2</v>
      </c>
      <c r="BE29" s="213">
        <f t="shared" si="35"/>
        <v>3.5158667453548044E-2</v>
      </c>
      <c r="BF29" s="83">
        <f t="shared" si="36"/>
        <v>0.97275454623146662</v>
      </c>
      <c r="BG29" s="84">
        <f t="shared" si="37"/>
        <v>-2136.4332118699967</v>
      </c>
      <c r="BH29" s="85">
        <f t="shared" si="38"/>
        <v>0.99250790185789473</v>
      </c>
      <c r="BI29" s="77">
        <f t="shared" si="39"/>
        <v>-51.73949999999968</v>
      </c>
      <c r="BJ29" s="77">
        <f t="shared" si="40"/>
        <v>-2650.3780000000002</v>
      </c>
      <c r="BK29" s="85">
        <f t="shared" si="41"/>
        <v>1.0374259704064879</v>
      </c>
      <c r="BL29" s="77">
        <f t="shared" si="42"/>
        <v>1688.987000000001</v>
      </c>
      <c r="BM29" s="85">
        <f t="shared" si="43"/>
        <v>0.98195253599888332</v>
      </c>
      <c r="BN29" s="86">
        <f t="shared" si="44"/>
        <v>-30.252999999999929</v>
      </c>
      <c r="BO29" s="87">
        <f t="shared" si="45"/>
        <v>2.0213738396556921E-2</v>
      </c>
    </row>
    <row r="30" spans="1:67" hidden="1" x14ac:dyDescent="0.25">
      <c r="A30" s="60" t="s">
        <v>63</v>
      </c>
      <c r="B30" s="76">
        <v>53029.312130000006</v>
      </c>
      <c r="C30" s="63">
        <v>821.06169999999997</v>
      </c>
      <c r="D30" s="62">
        <f t="shared" si="0"/>
        <v>1.5483167082899136E-2</v>
      </c>
      <c r="E30" s="63">
        <v>-4978.607</v>
      </c>
      <c r="F30" s="63">
        <v>35867.014000000003</v>
      </c>
      <c r="G30" s="85">
        <f t="shared" si="1"/>
        <v>0.67636204505298758</v>
      </c>
      <c r="H30" s="80">
        <v>2778.107</v>
      </c>
      <c r="I30" s="78">
        <f t="shared" si="2"/>
        <v>5.2388139472553247E-2</v>
      </c>
      <c r="J30" s="213">
        <f t="shared" si="3"/>
        <v>7.7455764787110512E-2</v>
      </c>
      <c r="K30" s="76">
        <v>56404.965790000002</v>
      </c>
      <c r="L30" s="63">
        <v>1542.0262</v>
      </c>
      <c r="M30" s="62">
        <f t="shared" si="4"/>
        <v>2.7338483028978004E-2</v>
      </c>
      <c r="N30" s="63">
        <v>-4260.7309999999998</v>
      </c>
      <c r="O30" s="63">
        <v>39987.824000000001</v>
      </c>
      <c r="P30" s="85">
        <f t="shared" si="5"/>
        <v>0.70894155221860655</v>
      </c>
      <c r="Q30" s="63">
        <v>3073.25</v>
      </c>
      <c r="R30" s="95">
        <f t="shared" si="6"/>
        <v>5.448545100518179E-2</v>
      </c>
      <c r="S30" s="213">
        <f t="shared" si="7"/>
        <v>7.6854644553802171E-2</v>
      </c>
      <c r="T30" s="79">
        <f t="shared" si="8"/>
        <v>1.063656372757102</v>
      </c>
      <c r="U30" s="80">
        <f t="shared" si="9"/>
        <v>3375.6536599999963</v>
      </c>
      <c r="V30" s="62">
        <f t="shared" si="10"/>
        <v>1.878088090091159</v>
      </c>
      <c r="W30" s="63">
        <f t="shared" si="11"/>
        <v>720.96450000000004</v>
      </c>
      <c r="X30" s="77">
        <f t="shared" si="12"/>
        <v>717.8760000000002</v>
      </c>
      <c r="Y30" s="62">
        <f t="shared" si="13"/>
        <v>1.1148913595093251</v>
      </c>
      <c r="Z30" s="63">
        <f t="shared" si="14"/>
        <v>4120.8099999999977</v>
      </c>
      <c r="AA30" s="62">
        <f t="shared" si="15"/>
        <v>1.106238888566927</v>
      </c>
      <c r="AB30" s="81">
        <f t="shared" si="16"/>
        <v>295.14300000000003</v>
      </c>
      <c r="AC30" s="82">
        <f t="shared" si="17"/>
        <v>0.2097311532628543</v>
      </c>
      <c r="AD30" s="76">
        <v>58063.496799999994</v>
      </c>
      <c r="AE30" s="63">
        <v>2143.9032000000002</v>
      </c>
      <c r="AF30" s="62">
        <f t="shared" si="18"/>
        <v>3.6923425528171093E-2</v>
      </c>
      <c r="AG30" s="63">
        <v>-1950.1379999999999</v>
      </c>
      <c r="AH30" s="63">
        <v>40568.446000000004</v>
      </c>
      <c r="AI30" s="85">
        <f t="shared" si="19"/>
        <v>0.69869105782137475</v>
      </c>
      <c r="AJ30" s="63">
        <v>3129.4180000000001</v>
      </c>
      <c r="AK30" s="78">
        <f t="shared" si="20"/>
        <v>5.3896478380888707E-2</v>
      </c>
      <c r="AL30" s="213">
        <f t="shared" si="21"/>
        <v>7.7139213072149715E-2</v>
      </c>
      <c r="AM30" s="83">
        <f t="shared" si="22"/>
        <v>1.0294039892901421</v>
      </c>
      <c r="AN30" s="84">
        <f t="shared" si="23"/>
        <v>1658.5310099999915</v>
      </c>
      <c r="AO30" s="85">
        <f t="shared" si="24"/>
        <v>1.3903156768672285</v>
      </c>
      <c r="AP30" s="77">
        <f t="shared" si="25"/>
        <v>601.87700000000018</v>
      </c>
      <c r="AQ30" s="77">
        <f t="shared" si="26"/>
        <v>2310.5929999999998</v>
      </c>
      <c r="AR30" s="85">
        <f t="shared" si="27"/>
        <v>1.0145199698788312</v>
      </c>
      <c r="AS30" s="77">
        <f t="shared" si="28"/>
        <v>580.62200000000303</v>
      </c>
      <c r="AT30" s="85">
        <f t="shared" si="29"/>
        <v>1.018276417473359</v>
      </c>
      <c r="AU30" s="86">
        <f t="shared" si="30"/>
        <v>56.16800000000012</v>
      </c>
      <c r="AV30" s="87">
        <f t="shared" si="31"/>
        <v>-5.8897262429308261E-2</v>
      </c>
      <c r="AW30" s="76">
        <v>67218.905090209999</v>
      </c>
      <c r="AX30" s="63">
        <v>2524.5263999999997</v>
      </c>
      <c r="AY30" s="62">
        <f t="shared" si="32"/>
        <v>3.7556791450440941E-2</v>
      </c>
      <c r="AZ30" s="63">
        <v>4683.518</v>
      </c>
      <c r="BA30" s="63">
        <v>47699.245999999999</v>
      </c>
      <c r="BB30" s="85">
        <f t="shared" si="33"/>
        <v>0.70961057660766758</v>
      </c>
      <c r="BC30" s="63">
        <v>3042.8409999999999</v>
      </c>
      <c r="BD30" s="78">
        <f t="shared" si="34"/>
        <v>4.5267637071987506E-2</v>
      </c>
      <c r="BE30" s="213">
        <f t="shared" si="35"/>
        <v>6.3792224304761544E-2</v>
      </c>
      <c r="BF30" s="83">
        <f t="shared" si="36"/>
        <v>1.1576792441858239</v>
      </c>
      <c r="BG30" s="84">
        <f t="shared" si="37"/>
        <v>9155.4082902100054</v>
      </c>
      <c r="BH30" s="85">
        <f t="shared" si="38"/>
        <v>1.1775374932972718</v>
      </c>
      <c r="BI30" s="77">
        <f t="shared" si="39"/>
        <v>380.62319999999954</v>
      </c>
      <c r="BJ30" s="77">
        <f t="shared" si="40"/>
        <v>6633.6559999999999</v>
      </c>
      <c r="BK30" s="85">
        <f t="shared" si="41"/>
        <v>1.1757720766528743</v>
      </c>
      <c r="BL30" s="77">
        <f t="shared" si="42"/>
        <v>7130.7999999999956</v>
      </c>
      <c r="BM30" s="85">
        <f t="shared" si="43"/>
        <v>0.97233447241627669</v>
      </c>
      <c r="BN30" s="86">
        <f t="shared" si="44"/>
        <v>-86.577000000000226</v>
      </c>
      <c r="BO30" s="87">
        <f t="shared" si="45"/>
        <v>-0.86288413089012017</v>
      </c>
    </row>
    <row r="31" spans="1:67" hidden="1" x14ac:dyDescent="0.25">
      <c r="A31" s="60" t="s">
        <v>62</v>
      </c>
      <c r="B31" s="76">
        <v>47649.692159999999</v>
      </c>
      <c r="C31" s="63">
        <v>325.41290000000004</v>
      </c>
      <c r="D31" s="62">
        <f t="shared" si="0"/>
        <v>6.8292760193983185E-3</v>
      </c>
      <c r="E31" s="63">
        <v>-6118.2169999999996</v>
      </c>
      <c r="F31" s="63">
        <v>29940.151999999998</v>
      </c>
      <c r="G31" s="85">
        <f t="shared" si="1"/>
        <v>0.62833883374242561</v>
      </c>
      <c r="H31" s="80">
        <v>1716.0730000000001</v>
      </c>
      <c r="I31" s="78">
        <f t="shared" si="2"/>
        <v>3.6014356488132247E-2</v>
      </c>
      <c r="J31" s="213">
        <f t="shared" si="3"/>
        <v>5.7316776481295094E-2</v>
      </c>
      <c r="K31" s="76">
        <v>62733.546689999996</v>
      </c>
      <c r="L31" s="63">
        <v>827.15480000000002</v>
      </c>
      <c r="M31" s="62">
        <f t="shared" si="4"/>
        <v>1.3185207016708528E-2</v>
      </c>
      <c r="N31" s="63">
        <v>876.40700000000004</v>
      </c>
      <c r="O31" s="63">
        <v>34906.313999999998</v>
      </c>
      <c r="P31" s="85">
        <f t="shared" si="5"/>
        <v>0.55642181642448441</v>
      </c>
      <c r="Q31" s="63">
        <v>1710.1610000000001</v>
      </c>
      <c r="R31" s="78">
        <f t="shared" si="6"/>
        <v>2.7260709624004207E-2</v>
      </c>
      <c r="S31" s="213">
        <f t="shared" si="7"/>
        <v>4.8992884210002814E-2</v>
      </c>
      <c r="T31" s="79">
        <f t="shared" si="8"/>
        <v>1.3165572293594434</v>
      </c>
      <c r="U31" s="80">
        <f t="shared" si="9"/>
        <v>15083.854529999997</v>
      </c>
      <c r="V31" s="62">
        <f t="shared" si="10"/>
        <v>2.541862353950934</v>
      </c>
      <c r="W31" s="63">
        <f t="shared" si="11"/>
        <v>501.74189999999999</v>
      </c>
      <c r="X31" s="77">
        <f t="shared" si="12"/>
        <v>6994.6239999999998</v>
      </c>
      <c r="Y31" s="62">
        <f t="shared" si="13"/>
        <v>1.16586963219158</v>
      </c>
      <c r="Z31" s="63">
        <f t="shared" si="14"/>
        <v>4966.1620000000003</v>
      </c>
      <c r="AA31" s="62">
        <f t="shared" si="15"/>
        <v>0.99655492511099464</v>
      </c>
      <c r="AB31" s="81">
        <f t="shared" si="16"/>
        <v>-5.9120000000000346</v>
      </c>
      <c r="AC31" s="82">
        <f t="shared" si="17"/>
        <v>-0.87536468641280407</v>
      </c>
      <c r="AD31" s="76">
        <v>59136.471950000006</v>
      </c>
      <c r="AE31" s="63">
        <v>1289.9804999999999</v>
      </c>
      <c r="AF31" s="62">
        <f t="shared" si="18"/>
        <v>2.1813619539066867E-2</v>
      </c>
      <c r="AG31" s="63">
        <v>-11093.763999999999</v>
      </c>
      <c r="AH31" s="63">
        <v>33985.178</v>
      </c>
      <c r="AI31" s="85">
        <f t="shared" si="19"/>
        <v>0.57469065839325906</v>
      </c>
      <c r="AJ31" s="63">
        <v>1885.7380000000001</v>
      </c>
      <c r="AK31" s="78">
        <f t="shared" si="20"/>
        <v>3.1887901625149283E-2</v>
      </c>
      <c r="AL31" s="213">
        <f t="shared" si="21"/>
        <v>5.5487071452148935E-2</v>
      </c>
      <c r="AM31" s="83">
        <f t="shared" si="22"/>
        <v>0.94266106525468651</v>
      </c>
      <c r="AN31" s="84">
        <f t="shared" si="23"/>
        <v>-3597.0747399999891</v>
      </c>
      <c r="AO31" s="85">
        <f t="shared" si="24"/>
        <v>1.559539399396582</v>
      </c>
      <c r="AP31" s="77">
        <f t="shared" si="25"/>
        <v>462.82569999999987</v>
      </c>
      <c r="AQ31" s="77">
        <f t="shared" si="26"/>
        <v>-11970.170999999998</v>
      </c>
      <c r="AR31" s="85">
        <f t="shared" si="27"/>
        <v>0.97361119251949668</v>
      </c>
      <c r="AS31" s="77">
        <f t="shared" si="28"/>
        <v>-921.1359999999986</v>
      </c>
      <c r="AT31" s="85">
        <f t="shared" si="29"/>
        <v>1.102666941884419</v>
      </c>
      <c r="AU31" s="86">
        <f t="shared" si="30"/>
        <v>175.577</v>
      </c>
      <c r="AV31" s="87">
        <f t="shared" si="31"/>
        <v>0.46271920011450757</v>
      </c>
      <c r="AW31" s="76">
        <v>85509.273597880005</v>
      </c>
      <c r="AX31" s="63">
        <v>1485.25</v>
      </c>
      <c r="AY31" s="62">
        <f t="shared" si="32"/>
        <v>1.7369461083070446E-2</v>
      </c>
      <c r="AZ31" s="63">
        <v>-2817.1379999999999</v>
      </c>
      <c r="BA31" s="63">
        <v>35097.305999999997</v>
      </c>
      <c r="BB31" s="85">
        <f t="shared" si="33"/>
        <v>0.41045028829329394</v>
      </c>
      <c r="BC31" s="63">
        <v>1784.9690000000001</v>
      </c>
      <c r="BD31" s="78">
        <f t="shared" si="34"/>
        <v>2.0874566288494982E-2</v>
      </c>
      <c r="BE31" s="213">
        <f t="shared" si="35"/>
        <v>5.0857721102582638E-2</v>
      </c>
      <c r="BF31" s="83">
        <f t="shared" si="36"/>
        <v>1.4459650834459359</v>
      </c>
      <c r="BG31" s="84">
        <f t="shared" si="37"/>
        <v>26372.801647879998</v>
      </c>
      <c r="BH31" s="85">
        <f t="shared" si="38"/>
        <v>1.1513739936378884</v>
      </c>
      <c r="BI31" s="77">
        <f t="shared" si="39"/>
        <v>195.26950000000011</v>
      </c>
      <c r="BJ31" s="77">
        <f t="shared" si="40"/>
        <v>8276.6260000000002</v>
      </c>
      <c r="BK31" s="85">
        <f t="shared" si="41"/>
        <v>1.0327239127598506</v>
      </c>
      <c r="BL31" s="77">
        <f t="shared" si="42"/>
        <v>1112.127999999997</v>
      </c>
      <c r="BM31" s="85">
        <f t="shared" si="43"/>
        <v>0.94656256595560995</v>
      </c>
      <c r="BN31" s="86">
        <f t="shared" si="44"/>
        <v>-100.76900000000001</v>
      </c>
      <c r="BO31" s="87">
        <f t="shared" si="45"/>
        <v>-1.10133353366543</v>
      </c>
    </row>
    <row r="32" spans="1:67" hidden="1" x14ac:dyDescent="0.25">
      <c r="A32" s="60" t="s">
        <v>61</v>
      </c>
      <c r="B32" s="76">
        <v>94886.668409999998</v>
      </c>
      <c r="C32" s="63">
        <v>0</v>
      </c>
      <c r="D32" s="62">
        <f t="shared" si="0"/>
        <v>0</v>
      </c>
      <c r="E32" s="63">
        <v>-4751.8310000000001</v>
      </c>
      <c r="F32" s="63">
        <v>81739.123999999996</v>
      </c>
      <c r="G32" s="85">
        <f t="shared" si="1"/>
        <v>0.86143949797889208</v>
      </c>
      <c r="H32" s="80">
        <v>4790.3220000000001</v>
      </c>
      <c r="I32" s="78">
        <f t="shared" si="2"/>
        <v>5.0484668502652937E-2</v>
      </c>
      <c r="J32" s="213">
        <f t="shared" si="3"/>
        <v>5.8605007805075084E-2</v>
      </c>
      <c r="K32" s="76">
        <v>122317.12803000001</v>
      </c>
      <c r="L32" s="63">
        <v>0</v>
      </c>
      <c r="M32" s="62">
        <f t="shared" si="4"/>
        <v>0</v>
      </c>
      <c r="N32" s="63">
        <v>13350.138000000001</v>
      </c>
      <c r="O32" s="63">
        <v>109178.976</v>
      </c>
      <c r="P32" s="85">
        <f t="shared" si="5"/>
        <v>0.8925894333720974</v>
      </c>
      <c r="Q32" s="63">
        <v>5247.3230000000003</v>
      </c>
      <c r="R32" s="78">
        <f t="shared" si="6"/>
        <v>4.2899331307983457E-2</v>
      </c>
      <c r="S32" s="213">
        <f t="shared" si="7"/>
        <v>4.8061661615144663E-2</v>
      </c>
      <c r="T32" s="79">
        <f t="shared" si="8"/>
        <v>1.2890865500880959</v>
      </c>
      <c r="U32" s="80">
        <f t="shared" si="9"/>
        <v>27430.459620000009</v>
      </c>
      <c r="V32" s="90" t="e">
        <f t="shared" si="10"/>
        <v>#DIV/0!</v>
      </c>
      <c r="W32" s="63">
        <f t="shared" si="11"/>
        <v>0</v>
      </c>
      <c r="X32" s="77">
        <f t="shared" si="12"/>
        <v>18101.969000000001</v>
      </c>
      <c r="Y32" s="62">
        <f t="shared" si="13"/>
        <v>1.3357003434487504</v>
      </c>
      <c r="Z32" s="63">
        <f t="shared" si="14"/>
        <v>27439.851999999999</v>
      </c>
      <c r="AA32" s="62">
        <f t="shared" si="15"/>
        <v>1.0954008937186268</v>
      </c>
      <c r="AB32" s="81">
        <f t="shared" si="16"/>
        <v>457.0010000000002</v>
      </c>
      <c r="AC32" s="82">
        <f t="shared" si="17"/>
        <v>-0.75853371946694792</v>
      </c>
      <c r="AD32" s="76">
        <v>132512.57871</v>
      </c>
      <c r="AE32" s="63">
        <v>0</v>
      </c>
      <c r="AF32" s="62">
        <f t="shared" si="18"/>
        <v>0</v>
      </c>
      <c r="AG32" s="63">
        <v>11709.050999999999</v>
      </c>
      <c r="AH32" s="63">
        <v>117930.92</v>
      </c>
      <c r="AI32" s="85">
        <f t="shared" si="19"/>
        <v>0.88996019206665999</v>
      </c>
      <c r="AJ32" s="63">
        <v>5904.7250000000004</v>
      </c>
      <c r="AK32" s="78">
        <f t="shared" si="20"/>
        <v>4.4559732045682414E-2</v>
      </c>
      <c r="AL32" s="213">
        <f t="shared" si="21"/>
        <v>5.0069354160893517E-2</v>
      </c>
      <c r="AM32" s="83">
        <f t="shared" si="22"/>
        <v>1.0833526002793281</v>
      </c>
      <c r="AN32" s="84">
        <f t="shared" si="23"/>
        <v>10195.450679999994</v>
      </c>
      <c r="AO32" s="90" t="e">
        <f t="shared" si="24"/>
        <v>#DIV/0!</v>
      </c>
      <c r="AP32" s="77">
        <f t="shared" si="25"/>
        <v>0</v>
      </c>
      <c r="AQ32" s="77">
        <f t="shared" si="26"/>
        <v>-1641.0870000000014</v>
      </c>
      <c r="AR32" s="85">
        <f t="shared" si="27"/>
        <v>1.0801614406055613</v>
      </c>
      <c r="AS32" s="77">
        <f t="shared" si="28"/>
        <v>8751.9440000000031</v>
      </c>
      <c r="AT32" s="85">
        <f t="shared" si="29"/>
        <v>1.1252833111283602</v>
      </c>
      <c r="AU32" s="86">
        <f t="shared" si="30"/>
        <v>657.40200000000004</v>
      </c>
      <c r="AV32" s="87">
        <f t="shared" si="31"/>
        <v>0.16604007376989569</v>
      </c>
      <c r="AW32" s="76">
        <v>136684.29896698002</v>
      </c>
      <c r="AX32" s="63">
        <v>0</v>
      </c>
      <c r="AY32" s="62">
        <f t="shared" si="32"/>
        <v>0</v>
      </c>
      <c r="AZ32" s="63">
        <v>2863.8989999999999</v>
      </c>
      <c r="BA32" s="63">
        <v>124406.052</v>
      </c>
      <c r="BB32" s="85">
        <f t="shared" si="33"/>
        <v>0.91017075801847458</v>
      </c>
      <c r="BC32" s="63">
        <v>6179.8519999999999</v>
      </c>
      <c r="BD32" s="78">
        <f t="shared" si="34"/>
        <v>4.5212596082399477E-2</v>
      </c>
      <c r="BE32" s="213">
        <f t="shared" si="35"/>
        <v>4.9674850223524497E-2</v>
      </c>
      <c r="BF32" s="83">
        <f t="shared" si="36"/>
        <v>1.0314816925124497</v>
      </c>
      <c r="BG32" s="84">
        <f t="shared" si="37"/>
        <v>4171.7202569800138</v>
      </c>
      <c r="BH32" s="90" t="e">
        <f t="shared" si="38"/>
        <v>#DIV/0!</v>
      </c>
      <c r="BI32" s="77">
        <f t="shared" si="39"/>
        <v>0</v>
      </c>
      <c r="BJ32" s="77">
        <f t="shared" si="40"/>
        <v>-8845.152</v>
      </c>
      <c r="BK32" s="85">
        <f t="shared" si="41"/>
        <v>1.05490614335918</v>
      </c>
      <c r="BL32" s="77">
        <f t="shared" si="42"/>
        <v>6475.1319999999978</v>
      </c>
      <c r="BM32" s="85">
        <f t="shared" si="43"/>
        <v>1.0465943799245518</v>
      </c>
      <c r="BN32" s="86">
        <f t="shared" si="44"/>
        <v>275.1269999999995</v>
      </c>
      <c r="BO32" s="87">
        <f t="shared" si="45"/>
        <v>6.5286403671706295E-2</v>
      </c>
    </row>
    <row r="33" spans="1:67" hidden="1" x14ac:dyDescent="0.25">
      <c r="A33" s="60" t="s">
        <v>60</v>
      </c>
      <c r="B33" s="76">
        <v>56178.012040000001</v>
      </c>
      <c r="C33" s="63">
        <v>589.0915</v>
      </c>
      <c r="D33" s="62">
        <f t="shared" si="0"/>
        <v>1.0486157815277508E-2</v>
      </c>
      <c r="E33" s="63">
        <v>-6883.2060000000001</v>
      </c>
      <c r="F33" s="63">
        <v>43970.409</v>
      </c>
      <c r="G33" s="85">
        <f t="shared" si="1"/>
        <v>0.7826978457103837</v>
      </c>
      <c r="H33" s="80">
        <v>967.721</v>
      </c>
      <c r="I33" s="78">
        <f t="shared" si="2"/>
        <v>1.7225974449059555E-2</v>
      </c>
      <c r="J33" s="213">
        <f t="shared" si="3"/>
        <v>2.2008460280640102E-2</v>
      </c>
      <c r="K33" s="76">
        <v>57661.168399999995</v>
      </c>
      <c r="L33" s="63">
        <v>1037.4838999999999</v>
      </c>
      <c r="M33" s="62">
        <f t="shared" si="4"/>
        <v>1.7992765821235077E-2</v>
      </c>
      <c r="N33" s="63">
        <v>-9791.5580000000009</v>
      </c>
      <c r="O33" s="63">
        <v>44953.49</v>
      </c>
      <c r="P33" s="85">
        <f t="shared" si="5"/>
        <v>0.77961462189170627</v>
      </c>
      <c r="Q33" s="63">
        <v>937.54100000000005</v>
      </c>
      <c r="R33" s="78">
        <f t="shared" si="6"/>
        <v>1.6259486687751547E-2</v>
      </c>
      <c r="S33" s="213">
        <f t="shared" si="7"/>
        <v>2.0855800072474909E-2</v>
      </c>
      <c r="T33" s="79">
        <f t="shared" si="8"/>
        <v>1.0264010118219198</v>
      </c>
      <c r="U33" s="80">
        <f t="shared" si="9"/>
        <v>1483.1563599999936</v>
      </c>
      <c r="V33" s="62">
        <f t="shared" si="10"/>
        <v>1.7611591747631734</v>
      </c>
      <c r="W33" s="63">
        <f t="shared" si="11"/>
        <v>448.39239999999995</v>
      </c>
      <c r="X33" s="77">
        <f t="shared" si="12"/>
        <v>-2908.3520000000008</v>
      </c>
      <c r="Y33" s="62">
        <f t="shared" si="13"/>
        <v>1.0223577861192967</v>
      </c>
      <c r="Z33" s="63">
        <f t="shared" si="14"/>
        <v>983.08099999999831</v>
      </c>
      <c r="AA33" s="62">
        <f t="shared" si="15"/>
        <v>0.96881332532827136</v>
      </c>
      <c r="AB33" s="81">
        <f t="shared" si="16"/>
        <v>-30.17999999999995</v>
      </c>
      <c r="AC33" s="82">
        <f t="shared" si="17"/>
        <v>-9.664877613080082E-2</v>
      </c>
      <c r="AD33" s="76">
        <v>66555.965100000001</v>
      </c>
      <c r="AE33" s="63">
        <v>1569.3896000000002</v>
      </c>
      <c r="AF33" s="62">
        <f t="shared" si="18"/>
        <v>2.3579999142706448E-2</v>
      </c>
      <c r="AG33" s="63">
        <v>-1470.9570000000001</v>
      </c>
      <c r="AH33" s="63">
        <v>53040.281000000003</v>
      </c>
      <c r="AI33" s="85">
        <f t="shared" si="19"/>
        <v>0.79692753189450782</v>
      </c>
      <c r="AJ33" s="63">
        <v>1032.2829999999999</v>
      </c>
      <c r="AK33" s="78">
        <f t="shared" si="20"/>
        <v>1.5509999719018421E-2</v>
      </c>
      <c r="AL33" s="213">
        <f t="shared" si="21"/>
        <v>1.9462246061630026E-2</v>
      </c>
      <c r="AM33" s="83">
        <f t="shared" si="22"/>
        <v>1.1542597374769812</v>
      </c>
      <c r="AN33" s="84">
        <f t="shared" si="23"/>
        <v>8894.7967000000062</v>
      </c>
      <c r="AO33" s="85">
        <f t="shared" si="24"/>
        <v>1.5126881487028381</v>
      </c>
      <c r="AP33" s="77">
        <f t="shared" si="25"/>
        <v>531.90570000000025</v>
      </c>
      <c r="AQ33" s="77">
        <f t="shared" si="26"/>
        <v>8320.6010000000006</v>
      </c>
      <c r="AR33" s="85">
        <f t="shared" si="27"/>
        <v>1.1798923954513878</v>
      </c>
      <c r="AS33" s="77">
        <f t="shared" si="28"/>
        <v>8086.7910000000047</v>
      </c>
      <c r="AT33" s="85">
        <f t="shared" si="29"/>
        <v>1.1010537139175778</v>
      </c>
      <c r="AU33" s="86">
        <f t="shared" si="30"/>
        <v>94.741999999999848</v>
      </c>
      <c r="AV33" s="87">
        <f t="shared" si="31"/>
        <v>-7.4948696873312556E-2</v>
      </c>
      <c r="AW33" s="76">
        <v>72666.954134910004</v>
      </c>
      <c r="AX33" s="63">
        <v>1126.4275</v>
      </c>
      <c r="AY33" s="62">
        <f t="shared" si="32"/>
        <v>1.5501234548908276E-2</v>
      </c>
      <c r="AZ33" s="63">
        <v>2525.7669999999998</v>
      </c>
      <c r="BA33" s="63">
        <v>60477.567999999999</v>
      </c>
      <c r="BB33" s="85">
        <f t="shared" si="33"/>
        <v>0.83225681769625615</v>
      </c>
      <c r="BC33" s="63">
        <v>1086.1980000000001</v>
      </c>
      <c r="BD33" s="78">
        <f t="shared" si="34"/>
        <v>1.4947619766522988E-2</v>
      </c>
      <c r="BE33" s="213">
        <f t="shared" si="35"/>
        <v>1.7960345230813517E-2</v>
      </c>
      <c r="BF33" s="83">
        <f t="shared" si="36"/>
        <v>1.091817300308519</v>
      </c>
      <c r="BG33" s="84">
        <f t="shared" si="37"/>
        <v>6110.9890349100024</v>
      </c>
      <c r="BH33" s="85">
        <f t="shared" si="38"/>
        <v>0.71774879864120411</v>
      </c>
      <c r="BI33" s="77">
        <f t="shared" si="39"/>
        <v>-442.96210000000019</v>
      </c>
      <c r="BJ33" s="77">
        <f t="shared" si="40"/>
        <v>3996.7240000000002</v>
      </c>
      <c r="BK33" s="85">
        <f t="shared" si="41"/>
        <v>1.1402196002694631</v>
      </c>
      <c r="BL33" s="77">
        <f t="shared" si="42"/>
        <v>7437.2869999999966</v>
      </c>
      <c r="BM33" s="85">
        <f t="shared" si="43"/>
        <v>1.0522288945957652</v>
      </c>
      <c r="BN33" s="86">
        <f t="shared" si="44"/>
        <v>53.915000000000191</v>
      </c>
      <c r="BO33" s="87">
        <f t="shared" si="45"/>
        <v>-5.6237995249543322E-2</v>
      </c>
    </row>
    <row r="34" spans="1:67" hidden="1" x14ac:dyDescent="0.25">
      <c r="A34" s="60" t="s">
        <v>59</v>
      </c>
      <c r="B34" s="76">
        <v>27924.849670000003</v>
      </c>
      <c r="C34" s="63">
        <v>358.17109999999997</v>
      </c>
      <c r="D34" s="62">
        <f t="shared" si="0"/>
        <v>1.2826249889709788E-2</v>
      </c>
      <c r="E34" s="63">
        <v>-6030.8670000000002</v>
      </c>
      <c r="F34" s="63">
        <v>18277.958999999999</v>
      </c>
      <c r="G34" s="85">
        <f t="shared" si="1"/>
        <v>0.65454099900262763</v>
      </c>
      <c r="H34" s="80">
        <v>970.43600000000004</v>
      </c>
      <c r="I34" s="78">
        <f t="shared" si="2"/>
        <v>3.47517000617035E-2</v>
      </c>
      <c r="J34" s="213">
        <f t="shared" si="3"/>
        <v>5.3093236504141411E-2</v>
      </c>
      <c r="K34" s="76">
        <v>28162.295260000003</v>
      </c>
      <c r="L34" s="63">
        <v>557.95889999999997</v>
      </c>
      <c r="M34" s="62">
        <f t="shared" si="4"/>
        <v>1.981226653753931E-2</v>
      </c>
      <c r="N34" s="63">
        <v>-4529.7510000000002</v>
      </c>
      <c r="O34" s="63">
        <v>19457.126</v>
      </c>
      <c r="P34" s="85">
        <f t="shared" si="5"/>
        <v>0.69089276354671658</v>
      </c>
      <c r="Q34" s="63">
        <v>1162.316</v>
      </c>
      <c r="R34" s="78">
        <f t="shared" si="6"/>
        <v>4.1272062140861168E-2</v>
      </c>
      <c r="S34" s="213">
        <f t="shared" si="7"/>
        <v>5.973729110866631E-2</v>
      </c>
      <c r="T34" s="79">
        <f t="shared" si="8"/>
        <v>1.0085030212447335</v>
      </c>
      <c r="U34" s="80">
        <f t="shared" si="9"/>
        <v>237.44558999999936</v>
      </c>
      <c r="V34" s="62">
        <f t="shared" si="10"/>
        <v>1.5577998894941552</v>
      </c>
      <c r="W34" s="63">
        <f t="shared" si="11"/>
        <v>199.7878</v>
      </c>
      <c r="X34" s="77">
        <f t="shared" si="12"/>
        <v>1501.116</v>
      </c>
      <c r="Y34" s="62">
        <f t="shared" si="13"/>
        <v>1.064513056408541</v>
      </c>
      <c r="Z34" s="63">
        <f t="shared" si="14"/>
        <v>1179.1670000000013</v>
      </c>
      <c r="AA34" s="62">
        <f t="shared" si="15"/>
        <v>1.1977255584087976</v>
      </c>
      <c r="AB34" s="81">
        <f t="shared" si="16"/>
        <v>191.88</v>
      </c>
      <c r="AC34" s="82">
        <f t="shared" si="17"/>
        <v>0.65203620791576689</v>
      </c>
      <c r="AD34" s="76">
        <v>29933.999670000001</v>
      </c>
      <c r="AE34" s="63">
        <v>598.87850000000003</v>
      </c>
      <c r="AF34" s="62">
        <f t="shared" si="18"/>
        <v>2.0006631475986785E-2</v>
      </c>
      <c r="AG34" s="63">
        <v>-1334.5239999999999</v>
      </c>
      <c r="AH34" s="63">
        <v>21029.576000000001</v>
      </c>
      <c r="AI34" s="85">
        <f t="shared" si="19"/>
        <v>0.70253144357036734</v>
      </c>
      <c r="AJ34" s="63">
        <v>1329.0229999999999</v>
      </c>
      <c r="AK34" s="78">
        <f t="shared" si="20"/>
        <v>4.4398443731258314E-2</v>
      </c>
      <c r="AL34" s="213">
        <f t="shared" si="21"/>
        <v>6.3197802941913794E-2</v>
      </c>
      <c r="AM34" s="83">
        <f t="shared" si="22"/>
        <v>1.0629105118614539</v>
      </c>
      <c r="AN34" s="84">
        <f t="shared" si="23"/>
        <v>1771.7044099999985</v>
      </c>
      <c r="AO34" s="85">
        <f t="shared" si="24"/>
        <v>1.07333801826622</v>
      </c>
      <c r="AP34" s="77">
        <f t="shared" si="25"/>
        <v>40.919600000000059</v>
      </c>
      <c r="AQ34" s="77">
        <f t="shared" si="26"/>
        <v>3195.2270000000003</v>
      </c>
      <c r="AR34" s="85">
        <f t="shared" si="27"/>
        <v>1.0808161493120825</v>
      </c>
      <c r="AS34" s="77">
        <f t="shared" si="28"/>
        <v>1572.4500000000007</v>
      </c>
      <c r="AT34" s="85">
        <f t="shared" si="29"/>
        <v>1.1434265724639425</v>
      </c>
      <c r="AU34" s="86">
        <f t="shared" si="30"/>
        <v>166.70699999999988</v>
      </c>
      <c r="AV34" s="87">
        <f t="shared" si="31"/>
        <v>0.31263815903971454</v>
      </c>
      <c r="AW34" s="76">
        <v>33092.663913260003</v>
      </c>
      <c r="AX34" s="63">
        <v>877.05369999999994</v>
      </c>
      <c r="AY34" s="62">
        <f t="shared" si="32"/>
        <v>2.6502964593568743E-2</v>
      </c>
      <c r="AZ34" s="63">
        <v>-257.29599999999999</v>
      </c>
      <c r="BA34" s="63">
        <v>23444.771000000001</v>
      </c>
      <c r="BB34" s="85">
        <f t="shared" si="33"/>
        <v>0.70845825713673782</v>
      </c>
      <c r="BC34" s="63">
        <v>1268.894</v>
      </c>
      <c r="BD34" s="78">
        <f t="shared" si="34"/>
        <v>3.8343664424415315E-2</v>
      </c>
      <c r="BE34" s="213">
        <f t="shared" si="35"/>
        <v>5.412268688826178E-2</v>
      </c>
      <c r="BF34" s="83">
        <f t="shared" si="36"/>
        <v>1.105520955371214</v>
      </c>
      <c r="BG34" s="84">
        <f t="shared" si="37"/>
        <v>3158.664243260002</v>
      </c>
      <c r="BH34" s="85">
        <f t="shared" si="38"/>
        <v>1.4644935491923652</v>
      </c>
      <c r="BI34" s="77">
        <f t="shared" si="39"/>
        <v>278.1751999999999</v>
      </c>
      <c r="BJ34" s="77">
        <f t="shared" si="40"/>
        <v>1077.2279999999998</v>
      </c>
      <c r="BK34" s="85">
        <f t="shared" si="41"/>
        <v>1.1148475366312665</v>
      </c>
      <c r="BL34" s="77">
        <f t="shared" si="42"/>
        <v>2415.1949999999997</v>
      </c>
      <c r="BM34" s="85">
        <f t="shared" si="43"/>
        <v>0.95475699066156128</v>
      </c>
      <c r="BN34" s="86">
        <f t="shared" si="44"/>
        <v>-60.128999999999905</v>
      </c>
      <c r="BO34" s="87">
        <f t="shared" si="45"/>
        <v>-0.60547793068429989</v>
      </c>
    </row>
    <row r="35" spans="1:67" hidden="1" x14ac:dyDescent="0.25">
      <c r="A35" s="60" t="s">
        <v>58</v>
      </c>
      <c r="B35" s="76">
        <v>27763.70938</v>
      </c>
      <c r="C35" s="63">
        <v>4128.2430999999997</v>
      </c>
      <c r="D35" s="62">
        <f t="shared" si="0"/>
        <v>0.14869205852492609</v>
      </c>
      <c r="E35" s="63">
        <v>-5183.9549999999999</v>
      </c>
      <c r="F35" s="63">
        <v>13328.991</v>
      </c>
      <c r="G35" s="85">
        <f t="shared" si="1"/>
        <v>0.48008682188561363</v>
      </c>
      <c r="H35" s="80">
        <v>863.57600000000002</v>
      </c>
      <c r="I35" s="78">
        <f t="shared" si="2"/>
        <v>3.1104489251788877E-2</v>
      </c>
      <c r="J35" s="213">
        <f t="shared" si="3"/>
        <v>6.4789300255360671E-2</v>
      </c>
      <c r="K35" s="76">
        <v>30090.698469999999</v>
      </c>
      <c r="L35" s="63">
        <v>3658.6313</v>
      </c>
      <c r="M35" s="62">
        <f t="shared" si="4"/>
        <v>0.12158678548613963</v>
      </c>
      <c r="N35" s="63">
        <v>-2348.8820000000001</v>
      </c>
      <c r="O35" s="63">
        <v>14168.852999999999</v>
      </c>
      <c r="P35" s="85">
        <f t="shared" si="5"/>
        <v>0.47087152244492247</v>
      </c>
      <c r="Q35" s="63">
        <v>961.649</v>
      </c>
      <c r="R35" s="78">
        <f t="shared" si="6"/>
        <v>3.1958347559088746E-2</v>
      </c>
      <c r="S35" s="213">
        <f t="shared" si="7"/>
        <v>6.7870631447725524E-2</v>
      </c>
      <c r="T35" s="79">
        <f t="shared" si="8"/>
        <v>1.0838140559012004</v>
      </c>
      <c r="U35" s="80">
        <f t="shared" si="9"/>
        <v>2326.9890899999991</v>
      </c>
      <c r="V35" s="62">
        <f t="shared" si="10"/>
        <v>0.88624415068967244</v>
      </c>
      <c r="W35" s="63">
        <f t="shared" si="11"/>
        <v>-469.61179999999968</v>
      </c>
      <c r="X35" s="77">
        <f t="shared" si="12"/>
        <v>2835.0729999999999</v>
      </c>
      <c r="Y35" s="62">
        <f t="shared" si="13"/>
        <v>1.0630101708373874</v>
      </c>
      <c r="Z35" s="63">
        <f t="shared" si="14"/>
        <v>839.86199999999917</v>
      </c>
      <c r="AA35" s="62">
        <f t="shared" si="15"/>
        <v>1.1135661482023584</v>
      </c>
      <c r="AB35" s="81">
        <f t="shared" si="16"/>
        <v>98.072999999999979</v>
      </c>
      <c r="AC35" s="82">
        <f t="shared" si="17"/>
        <v>8.5385830729986859E-2</v>
      </c>
      <c r="AD35" s="76">
        <v>26842.97623</v>
      </c>
      <c r="AE35" s="63">
        <v>3632.6345000000001</v>
      </c>
      <c r="AF35" s="62">
        <f t="shared" si="18"/>
        <v>0.13532905102900358</v>
      </c>
      <c r="AG35" s="63">
        <v>-2143.0279999999998</v>
      </c>
      <c r="AH35" s="63">
        <v>13705.075000000001</v>
      </c>
      <c r="AI35" s="85">
        <f t="shared" si="19"/>
        <v>0.51056465879826918</v>
      </c>
      <c r="AJ35" s="63">
        <v>1025.644</v>
      </c>
      <c r="AK35" s="78">
        <f t="shared" si="20"/>
        <v>3.8209026868404002E-2</v>
      </c>
      <c r="AL35" s="213">
        <f t="shared" si="21"/>
        <v>7.4836803155035631E-2</v>
      </c>
      <c r="AM35" s="83">
        <f t="shared" si="22"/>
        <v>0.89206889819330937</v>
      </c>
      <c r="AN35" s="84">
        <f t="shared" si="23"/>
        <v>-3247.7222399999991</v>
      </c>
      <c r="AO35" s="85">
        <f t="shared" si="24"/>
        <v>0.99289439195471818</v>
      </c>
      <c r="AP35" s="77">
        <f t="shared" si="25"/>
        <v>-25.996799999999894</v>
      </c>
      <c r="AQ35" s="77">
        <f t="shared" si="26"/>
        <v>205.85400000000027</v>
      </c>
      <c r="AR35" s="85">
        <f t="shared" si="27"/>
        <v>0.96726778095587562</v>
      </c>
      <c r="AS35" s="77">
        <f t="shared" si="28"/>
        <v>-463.77799999999843</v>
      </c>
      <c r="AT35" s="85">
        <f t="shared" si="29"/>
        <v>1.0665471497396659</v>
      </c>
      <c r="AU35" s="86">
        <f t="shared" si="30"/>
        <v>63.995000000000005</v>
      </c>
      <c r="AV35" s="87">
        <f t="shared" si="31"/>
        <v>0.62506793093152557</v>
      </c>
      <c r="AW35" s="76">
        <v>30177.987199209998</v>
      </c>
      <c r="AX35" s="63">
        <v>3269.3711000000003</v>
      </c>
      <c r="AY35" s="62">
        <f t="shared" si="32"/>
        <v>0.10833628758665476</v>
      </c>
      <c r="AZ35" s="63">
        <v>-1515.5219999999999</v>
      </c>
      <c r="BA35" s="63">
        <v>14696.255999999999</v>
      </c>
      <c r="BB35" s="85">
        <f t="shared" si="33"/>
        <v>0.48698595777735365</v>
      </c>
      <c r="BC35" s="63">
        <v>1010.992</v>
      </c>
      <c r="BD35" s="78">
        <f t="shared" si="34"/>
        <v>3.35009751752584E-2</v>
      </c>
      <c r="BE35" s="213">
        <f t="shared" si="35"/>
        <v>6.8792487011657938E-2</v>
      </c>
      <c r="BF35" s="83">
        <f t="shared" si="36"/>
        <v>1.1242414753354641</v>
      </c>
      <c r="BG35" s="84">
        <f t="shared" si="37"/>
        <v>3335.0109692099977</v>
      </c>
      <c r="BH35" s="85">
        <f t="shared" si="38"/>
        <v>0.90000001376411531</v>
      </c>
      <c r="BI35" s="77">
        <f t="shared" si="39"/>
        <v>-363.26339999999982</v>
      </c>
      <c r="BJ35" s="77">
        <f t="shared" si="40"/>
        <v>627.50599999999986</v>
      </c>
      <c r="BK35" s="85">
        <f t="shared" si="41"/>
        <v>1.0723221872189681</v>
      </c>
      <c r="BL35" s="77">
        <f t="shared" si="42"/>
        <v>991.18099999999868</v>
      </c>
      <c r="BM35" s="85">
        <f t="shared" si="43"/>
        <v>0.98571434142840986</v>
      </c>
      <c r="BN35" s="86">
        <f t="shared" si="44"/>
        <v>-14.652000000000044</v>
      </c>
      <c r="BO35" s="87">
        <f t="shared" si="45"/>
        <v>-0.47080516931456012</v>
      </c>
    </row>
    <row r="36" spans="1:67" hidden="1" x14ac:dyDescent="0.25">
      <c r="A36" s="60" t="s">
        <v>57</v>
      </c>
      <c r="B36" s="76">
        <v>415494.18189000001</v>
      </c>
      <c r="C36" s="63">
        <v>0</v>
      </c>
      <c r="D36" s="62">
        <f t="shared" si="0"/>
        <v>0</v>
      </c>
      <c r="E36" s="63">
        <v>15153.772999999999</v>
      </c>
      <c r="F36" s="63">
        <v>324286.60200000001</v>
      </c>
      <c r="G36" s="85">
        <f t="shared" si="1"/>
        <v>0.78048409853751755</v>
      </c>
      <c r="H36" s="80">
        <v>13390.04</v>
      </c>
      <c r="I36" s="78">
        <f t="shared" si="2"/>
        <v>3.2226780984252017E-2</v>
      </c>
      <c r="J36" s="213">
        <f t="shared" si="3"/>
        <v>4.1290759215516407E-2</v>
      </c>
      <c r="K36" s="76">
        <v>433635.17492999998</v>
      </c>
      <c r="L36" s="63">
        <v>0</v>
      </c>
      <c r="M36" s="62">
        <f t="shared" si="4"/>
        <v>0</v>
      </c>
      <c r="N36" s="63">
        <v>-14545.369000000001</v>
      </c>
      <c r="O36" s="63">
        <v>349559.40100000001</v>
      </c>
      <c r="P36" s="85">
        <f t="shared" si="5"/>
        <v>0.80611403596681941</v>
      </c>
      <c r="Q36" s="63">
        <v>13995.916999999999</v>
      </c>
      <c r="R36" s="78">
        <f t="shared" si="6"/>
        <v>3.2275788056767549E-2</v>
      </c>
      <c r="S36" s="213">
        <f t="shared" si="7"/>
        <v>4.0038737221660355E-2</v>
      </c>
      <c r="T36" s="79">
        <f t="shared" si="8"/>
        <v>1.0436612444426543</v>
      </c>
      <c r="U36" s="80">
        <f t="shared" si="9"/>
        <v>18140.993039999972</v>
      </c>
      <c r="V36" s="90" t="e">
        <f t="shared" si="10"/>
        <v>#DIV/0!</v>
      </c>
      <c r="W36" s="63">
        <f t="shared" si="11"/>
        <v>0</v>
      </c>
      <c r="X36" s="77">
        <f t="shared" si="12"/>
        <v>-29699.142</v>
      </c>
      <c r="Y36" s="62">
        <f t="shared" si="13"/>
        <v>1.0779335280709501</v>
      </c>
      <c r="Z36" s="63">
        <f t="shared" si="14"/>
        <v>25272.798999999999</v>
      </c>
      <c r="AA36" s="62">
        <f t="shared" si="15"/>
        <v>1.0452483338361946</v>
      </c>
      <c r="AB36" s="81">
        <f t="shared" si="16"/>
        <v>605.87699999999859</v>
      </c>
      <c r="AC36" s="82">
        <f t="shared" si="17"/>
        <v>4.9007072515531991E-3</v>
      </c>
      <c r="AD36" s="76">
        <v>447420.17436</v>
      </c>
      <c r="AE36" s="63">
        <v>0</v>
      </c>
      <c r="AF36" s="62">
        <f t="shared" si="18"/>
        <v>0</v>
      </c>
      <c r="AG36" s="63">
        <v>7676.3990000000003</v>
      </c>
      <c r="AH36" s="63">
        <v>369851.59</v>
      </c>
      <c r="AI36" s="85">
        <f t="shared" si="19"/>
        <v>0.82663145560891205</v>
      </c>
      <c r="AJ36" s="63">
        <v>15093.513999999999</v>
      </c>
      <c r="AK36" s="78">
        <f t="shared" si="20"/>
        <v>3.3734540516842153E-2</v>
      </c>
      <c r="AL36" s="213">
        <f t="shared" si="21"/>
        <v>4.0809650162650368E-2</v>
      </c>
      <c r="AM36" s="83">
        <f t="shared" si="22"/>
        <v>1.0317893940043616</v>
      </c>
      <c r="AN36" s="84">
        <f t="shared" si="23"/>
        <v>13784.999430000025</v>
      </c>
      <c r="AO36" s="90" t="e">
        <f t="shared" si="24"/>
        <v>#DIV/0!</v>
      </c>
      <c r="AP36" s="77">
        <f t="shared" si="25"/>
        <v>0</v>
      </c>
      <c r="AQ36" s="77">
        <f t="shared" si="26"/>
        <v>22221.768</v>
      </c>
      <c r="AR36" s="85">
        <f t="shared" si="27"/>
        <v>1.0580507603055425</v>
      </c>
      <c r="AS36" s="77">
        <f t="shared" si="28"/>
        <v>20292.189000000013</v>
      </c>
      <c r="AT36" s="85">
        <f t="shared" si="29"/>
        <v>1.0784226571220734</v>
      </c>
      <c r="AU36" s="86">
        <f t="shared" si="30"/>
        <v>1097.5969999999998</v>
      </c>
      <c r="AV36" s="87">
        <f t="shared" si="31"/>
        <v>0.14587524600746041</v>
      </c>
      <c r="AW36" s="76">
        <v>485870.78304130002</v>
      </c>
      <c r="AX36" s="63">
        <v>0</v>
      </c>
      <c r="AY36" s="62">
        <f t="shared" si="32"/>
        <v>0</v>
      </c>
      <c r="AZ36" s="63">
        <v>-19324.724999999999</v>
      </c>
      <c r="BA36" s="63">
        <v>407572.77100000001</v>
      </c>
      <c r="BB36" s="85">
        <f t="shared" si="33"/>
        <v>0.83885013305143619</v>
      </c>
      <c r="BC36" s="63">
        <v>15150.347</v>
      </c>
      <c r="BD36" s="78">
        <f t="shared" si="34"/>
        <v>3.118184408036774E-2</v>
      </c>
      <c r="BE36" s="213">
        <f t="shared" si="35"/>
        <v>3.7172127477573813E-2</v>
      </c>
      <c r="BF36" s="83">
        <f t="shared" si="36"/>
        <v>1.0859384777101315</v>
      </c>
      <c r="BG36" s="84">
        <f t="shared" si="37"/>
        <v>38450.608681300015</v>
      </c>
      <c r="BH36" s="90" t="e">
        <f t="shared" si="38"/>
        <v>#DIV/0!</v>
      </c>
      <c r="BI36" s="77">
        <f t="shared" si="39"/>
        <v>0</v>
      </c>
      <c r="BJ36" s="77">
        <f t="shared" si="40"/>
        <v>-27001.124</v>
      </c>
      <c r="BK36" s="85">
        <f t="shared" si="41"/>
        <v>1.1019900468725847</v>
      </c>
      <c r="BL36" s="77">
        <f t="shared" si="42"/>
        <v>37721.180999999982</v>
      </c>
      <c r="BM36" s="85">
        <f t="shared" si="43"/>
        <v>1.0037653922075402</v>
      </c>
      <c r="BN36" s="86">
        <f t="shared" si="44"/>
        <v>56.833000000000538</v>
      </c>
      <c r="BO36" s="87">
        <f t="shared" si="45"/>
        <v>-0.2552696436474412</v>
      </c>
    </row>
    <row r="37" spans="1:67" x14ac:dyDescent="0.25">
      <c r="A37" s="60" t="s">
        <v>56</v>
      </c>
      <c r="B37" s="76">
        <v>16276.50568</v>
      </c>
      <c r="C37" s="63">
        <v>0</v>
      </c>
      <c r="D37" s="62">
        <f t="shared" si="0"/>
        <v>0</v>
      </c>
      <c r="E37" s="63">
        <v>-699.20100000000002</v>
      </c>
      <c r="F37" s="63">
        <v>18544.823</v>
      </c>
      <c r="G37" s="85">
        <f t="shared" si="1"/>
        <v>1.1393614430883177</v>
      </c>
      <c r="H37" s="80">
        <v>61.331000000000003</v>
      </c>
      <c r="I37" s="78">
        <f t="shared" si="2"/>
        <v>3.7680692161930914E-3</v>
      </c>
      <c r="J37" s="213">
        <f t="shared" si="3"/>
        <v>3.3071763478141583E-3</v>
      </c>
      <c r="K37" s="76">
        <v>19103.023440000001</v>
      </c>
      <c r="L37" s="63">
        <v>0</v>
      </c>
      <c r="M37" s="62">
        <f t="shared" si="4"/>
        <v>0</v>
      </c>
      <c r="N37" s="63">
        <v>-646.79200000000003</v>
      </c>
      <c r="O37" s="63">
        <v>18606.241999999998</v>
      </c>
      <c r="P37" s="85">
        <f t="shared" si="5"/>
        <v>0.97399461705314216</v>
      </c>
      <c r="Q37" s="63">
        <v>43.603999999999999</v>
      </c>
      <c r="R37" s="78">
        <f t="shared" si="6"/>
        <v>2.2825706169996721E-3</v>
      </c>
      <c r="S37" s="213">
        <f t="shared" si="7"/>
        <v>2.3435146119243212E-3</v>
      </c>
      <c r="T37" s="79">
        <f t="shared" si="8"/>
        <v>1.1736563004105436</v>
      </c>
      <c r="U37" s="80">
        <f t="shared" si="9"/>
        <v>2826.5177600000006</v>
      </c>
      <c r="V37" s="90" t="e">
        <f t="shared" si="10"/>
        <v>#DIV/0!</v>
      </c>
      <c r="W37" s="63">
        <f t="shared" si="11"/>
        <v>0</v>
      </c>
      <c r="X37" s="77">
        <f t="shared" si="12"/>
        <v>52.408999999999992</v>
      </c>
      <c r="Y37" s="62">
        <f t="shared" si="13"/>
        <v>1.003311921607448</v>
      </c>
      <c r="Z37" s="63">
        <f t="shared" si="14"/>
        <v>61.41899999999805</v>
      </c>
      <c r="AA37" s="62">
        <f t="shared" si="15"/>
        <v>0.71096183006962221</v>
      </c>
      <c r="AB37" s="81">
        <f t="shared" si="16"/>
        <v>-17.727000000000004</v>
      </c>
      <c r="AC37" s="82">
        <f t="shared" si="17"/>
        <v>-0.14854985991934194</v>
      </c>
      <c r="AD37" s="76">
        <v>18470.609510000002</v>
      </c>
      <c r="AE37" s="63">
        <v>0</v>
      </c>
      <c r="AF37" s="62">
        <f t="shared" si="18"/>
        <v>0</v>
      </c>
      <c r="AG37" s="63">
        <v>-2185.3519999999999</v>
      </c>
      <c r="AH37" s="63">
        <v>18085.268</v>
      </c>
      <c r="AI37" s="85">
        <f t="shared" si="19"/>
        <v>0.97913758559015729</v>
      </c>
      <c r="AJ37" s="63">
        <v>49.11</v>
      </c>
      <c r="AK37" s="78">
        <f t="shared" si="20"/>
        <v>2.6588185935830545E-3</v>
      </c>
      <c r="AL37" s="213">
        <f t="shared" si="21"/>
        <v>2.7154698509306028E-3</v>
      </c>
      <c r="AM37" s="83">
        <f t="shared" si="22"/>
        <v>0.96689456347125757</v>
      </c>
      <c r="AN37" s="84">
        <f t="shared" si="23"/>
        <v>-632.4139299999988</v>
      </c>
      <c r="AO37" s="90" t="e">
        <f t="shared" si="24"/>
        <v>#DIV/0!</v>
      </c>
      <c r="AP37" s="77">
        <f t="shared" si="25"/>
        <v>0</v>
      </c>
      <c r="AQ37" s="77">
        <f t="shared" si="26"/>
        <v>-1538.56</v>
      </c>
      <c r="AR37" s="85">
        <f t="shared" si="27"/>
        <v>0.97200004170643384</v>
      </c>
      <c r="AS37" s="77">
        <f t="shared" si="28"/>
        <v>-520.97399999999834</v>
      </c>
      <c r="AT37" s="85">
        <f t="shared" si="29"/>
        <v>1.1262728190074305</v>
      </c>
      <c r="AU37" s="86">
        <f t="shared" si="30"/>
        <v>5.5060000000000002</v>
      </c>
      <c r="AV37" s="87">
        <f t="shared" si="31"/>
        <v>3.7624797658338247E-2</v>
      </c>
      <c r="AW37" s="76">
        <v>14540.6822617</v>
      </c>
      <c r="AX37" s="63">
        <v>0</v>
      </c>
      <c r="AY37" s="62">
        <f t="shared" si="32"/>
        <v>0</v>
      </c>
      <c r="AZ37" s="63">
        <v>-3380.962</v>
      </c>
      <c r="BA37" s="63">
        <v>14334.450999999999</v>
      </c>
      <c r="BB37" s="85">
        <f t="shared" si="33"/>
        <v>0.98581694737645076</v>
      </c>
      <c r="BC37" s="63">
        <v>48.191000000000003</v>
      </c>
      <c r="BD37" s="78">
        <f t="shared" si="34"/>
        <v>3.3142186269302216E-3</v>
      </c>
      <c r="BE37" s="213">
        <f t="shared" si="35"/>
        <v>3.3619006406314413E-3</v>
      </c>
      <c r="BF37" s="83">
        <f t="shared" si="36"/>
        <v>0.78723348321708952</v>
      </c>
      <c r="BG37" s="84">
        <f t="shared" si="37"/>
        <v>-3929.9272483000022</v>
      </c>
      <c r="BH37" s="90" t="e">
        <f t="shared" si="38"/>
        <v>#DIV/0!</v>
      </c>
      <c r="BI37" s="77">
        <f t="shared" si="39"/>
        <v>0</v>
      </c>
      <c r="BJ37" s="77">
        <f t="shared" si="40"/>
        <v>-1195.6100000000001</v>
      </c>
      <c r="BK37" s="85">
        <f t="shared" si="41"/>
        <v>0.79260373692001684</v>
      </c>
      <c r="BL37" s="77">
        <f t="shared" si="42"/>
        <v>-3750.8170000000009</v>
      </c>
      <c r="BM37" s="85">
        <f t="shared" si="43"/>
        <v>0.9812869069435961</v>
      </c>
      <c r="BN37" s="86">
        <f t="shared" si="44"/>
        <v>-0.91899999999999693</v>
      </c>
      <c r="BO37" s="87">
        <f t="shared" si="45"/>
        <v>6.5540003334716698E-2</v>
      </c>
    </row>
    <row r="38" spans="1:67" hidden="1" x14ac:dyDescent="0.25">
      <c r="A38" s="60" t="s">
        <v>55</v>
      </c>
      <c r="B38" s="76">
        <v>85964.999849999993</v>
      </c>
      <c r="C38" s="63">
        <v>43157.558899999996</v>
      </c>
      <c r="D38" s="62">
        <f t="shared" si="0"/>
        <v>0.50203639824702451</v>
      </c>
      <c r="E38" s="63">
        <v>-3454.991</v>
      </c>
      <c r="F38" s="63">
        <v>20061.884999999998</v>
      </c>
      <c r="G38" s="85">
        <f t="shared" si="1"/>
        <v>0.23337271023097664</v>
      </c>
      <c r="H38" s="80">
        <v>943.92</v>
      </c>
      <c r="I38" s="78">
        <f t="shared" si="2"/>
        <v>1.0980282692340399E-2</v>
      </c>
      <c r="J38" s="213">
        <f t="shared" si="3"/>
        <v>4.7050414255689336E-2</v>
      </c>
      <c r="K38" s="76">
        <v>89900.161950000009</v>
      </c>
      <c r="L38" s="63">
        <v>43777.805899999999</v>
      </c>
      <c r="M38" s="62">
        <f t="shared" si="4"/>
        <v>0.48696025624901551</v>
      </c>
      <c r="N38" s="63">
        <v>-2569.154</v>
      </c>
      <c r="O38" s="63">
        <v>21499.5</v>
      </c>
      <c r="P38" s="85">
        <f t="shared" si="5"/>
        <v>0.23914862369166176</v>
      </c>
      <c r="Q38" s="63">
        <v>1131.6089999999999</v>
      </c>
      <c r="R38" s="78">
        <f t="shared" si="6"/>
        <v>1.2587396679322665E-2</v>
      </c>
      <c r="S38" s="213">
        <f t="shared" si="7"/>
        <v>5.2634200795367334E-2</v>
      </c>
      <c r="T38" s="79">
        <f t="shared" si="8"/>
        <v>1.0457763288183153</v>
      </c>
      <c r="U38" s="80">
        <f t="shared" si="9"/>
        <v>3935.1621000000159</v>
      </c>
      <c r="V38" s="62">
        <f t="shared" si="10"/>
        <v>1.0143716886637906</v>
      </c>
      <c r="W38" s="63">
        <f t="shared" si="11"/>
        <v>620.24700000000303</v>
      </c>
      <c r="X38" s="77">
        <f t="shared" si="12"/>
        <v>885.83699999999999</v>
      </c>
      <c r="Y38" s="62">
        <f t="shared" si="13"/>
        <v>1.0716590190802111</v>
      </c>
      <c r="Z38" s="63">
        <f t="shared" si="14"/>
        <v>1437.6150000000016</v>
      </c>
      <c r="AA38" s="62">
        <f t="shared" si="15"/>
        <v>1.1988399440630562</v>
      </c>
      <c r="AB38" s="81">
        <f t="shared" si="16"/>
        <v>187.68899999999996</v>
      </c>
      <c r="AC38" s="82">
        <f t="shared" si="17"/>
        <v>0.16071139869822654</v>
      </c>
      <c r="AD38" s="76">
        <v>90589.900309999997</v>
      </c>
      <c r="AE38" s="63">
        <v>43282.4018</v>
      </c>
      <c r="AF38" s="62">
        <f t="shared" si="18"/>
        <v>0.4777839654518547</v>
      </c>
      <c r="AG38" s="63">
        <v>-4108.6909999999998</v>
      </c>
      <c r="AH38" s="63">
        <v>20985.291000000001</v>
      </c>
      <c r="AI38" s="85">
        <f t="shared" si="19"/>
        <v>0.23165155197420487</v>
      </c>
      <c r="AJ38" s="63">
        <v>1125.7539999999999</v>
      </c>
      <c r="AK38" s="78">
        <f t="shared" si="20"/>
        <v>1.2426926137987269E-2</v>
      </c>
      <c r="AL38" s="213">
        <f t="shared" si="21"/>
        <v>5.364490775943969E-2</v>
      </c>
      <c r="AM38" s="83">
        <f t="shared" si="22"/>
        <v>1.007672270494725</v>
      </c>
      <c r="AN38" s="84">
        <f t="shared" si="23"/>
        <v>689.73835999998846</v>
      </c>
      <c r="AO38" s="85">
        <f t="shared" si="24"/>
        <v>0.98868366995980494</v>
      </c>
      <c r="AP38" s="77">
        <f t="shared" si="25"/>
        <v>-495.40409999999974</v>
      </c>
      <c r="AQ38" s="77">
        <f t="shared" si="26"/>
        <v>-1539.5369999999998</v>
      </c>
      <c r="AR38" s="85">
        <f t="shared" si="27"/>
        <v>0.97608274611037471</v>
      </c>
      <c r="AS38" s="77">
        <f t="shared" si="28"/>
        <v>-514.20899999999892</v>
      </c>
      <c r="AT38" s="85">
        <f t="shared" si="29"/>
        <v>0.99482595136659391</v>
      </c>
      <c r="AU38" s="86">
        <f t="shared" si="30"/>
        <v>-5.8550000000000182</v>
      </c>
      <c r="AV38" s="87">
        <f t="shared" si="31"/>
        <v>-1.6047054133539601E-2</v>
      </c>
      <c r="AW38" s="76">
        <v>98065.563209999993</v>
      </c>
      <c r="AX38" s="63">
        <v>46722.122900000002</v>
      </c>
      <c r="AY38" s="62">
        <f t="shared" si="32"/>
        <v>0.47643761347648722</v>
      </c>
      <c r="AZ38" s="63">
        <v>1812.5</v>
      </c>
      <c r="BA38" s="63">
        <v>23832.885999999999</v>
      </c>
      <c r="BB38" s="85">
        <f t="shared" si="33"/>
        <v>0.24303012413199193</v>
      </c>
      <c r="BC38" s="63">
        <v>1455.087</v>
      </c>
      <c r="BD38" s="78">
        <f t="shared" si="34"/>
        <v>1.4837899792448457E-2</v>
      </c>
      <c r="BE38" s="213">
        <f t="shared" si="35"/>
        <v>6.1053747330474376E-2</v>
      </c>
      <c r="BF38" s="83">
        <f t="shared" si="36"/>
        <v>1.0825220347347571</v>
      </c>
      <c r="BG38" s="84">
        <f t="shared" si="37"/>
        <v>7475.6628999999957</v>
      </c>
      <c r="BH38" s="85">
        <f t="shared" si="38"/>
        <v>1.0794715856087267</v>
      </c>
      <c r="BI38" s="77">
        <f t="shared" si="39"/>
        <v>3439.7211000000025</v>
      </c>
      <c r="BJ38" s="77">
        <f t="shared" si="40"/>
        <v>5921.1909999999998</v>
      </c>
      <c r="BK38" s="85">
        <f t="shared" si="41"/>
        <v>1.1356948064241756</v>
      </c>
      <c r="BL38" s="77">
        <f t="shared" si="42"/>
        <v>2847.5949999999975</v>
      </c>
      <c r="BM38" s="85">
        <f t="shared" si="43"/>
        <v>1.2925443747035321</v>
      </c>
      <c r="BN38" s="86">
        <f t="shared" si="44"/>
        <v>329.33300000000008</v>
      </c>
      <c r="BO38" s="87">
        <f t="shared" si="45"/>
        <v>0.24109736544611887</v>
      </c>
    </row>
    <row r="39" spans="1:67" hidden="1" x14ac:dyDescent="0.25">
      <c r="A39" s="60" t="s">
        <v>54</v>
      </c>
      <c r="B39" s="76">
        <v>20349.749057960002</v>
      </c>
      <c r="C39" s="63">
        <v>7875.5264000000006</v>
      </c>
      <c r="D39" s="62">
        <f t="shared" si="0"/>
        <v>0.3870085266196151</v>
      </c>
      <c r="E39" s="63">
        <v>-3714.453</v>
      </c>
      <c r="F39" s="63">
        <v>2432.8440000000001</v>
      </c>
      <c r="G39" s="85">
        <f t="shared" si="1"/>
        <v>0.11955154793657613</v>
      </c>
      <c r="H39" s="80">
        <v>52.709000000000003</v>
      </c>
      <c r="I39" s="78">
        <f t="shared" si="2"/>
        <v>2.5901547901094322E-3</v>
      </c>
      <c r="J39" s="213">
        <f t="shared" si="3"/>
        <v>2.1665589737771926E-2</v>
      </c>
      <c r="K39" s="76">
        <v>24471.593101799997</v>
      </c>
      <c r="L39" s="63">
        <v>8115.4258</v>
      </c>
      <c r="M39" s="62">
        <f t="shared" si="4"/>
        <v>0.3316263786440235</v>
      </c>
      <c r="N39" s="63">
        <v>168.834</v>
      </c>
      <c r="O39" s="63">
        <v>2689.5279999999998</v>
      </c>
      <c r="P39" s="85">
        <f t="shared" si="5"/>
        <v>0.10990408302441793</v>
      </c>
      <c r="Q39" s="63">
        <v>71.647000000000006</v>
      </c>
      <c r="R39" s="78">
        <f t="shared" si="6"/>
        <v>2.9277619851700641E-3</v>
      </c>
      <c r="S39" s="213">
        <f t="shared" si="7"/>
        <v>2.6639246737717552E-2</v>
      </c>
      <c r="T39" s="79">
        <f t="shared" si="8"/>
        <v>1.2025501165690147</v>
      </c>
      <c r="U39" s="80">
        <f t="shared" si="9"/>
        <v>4121.8440438399957</v>
      </c>
      <c r="V39" s="62">
        <f t="shared" si="10"/>
        <v>1.0304613796990127</v>
      </c>
      <c r="W39" s="63">
        <f t="shared" si="11"/>
        <v>239.89939999999933</v>
      </c>
      <c r="X39" s="77">
        <f t="shared" si="12"/>
        <v>3883.2869999999998</v>
      </c>
      <c r="Y39" s="62">
        <f t="shared" si="13"/>
        <v>1.1055077925259489</v>
      </c>
      <c r="Z39" s="63">
        <f t="shared" si="14"/>
        <v>256.68399999999974</v>
      </c>
      <c r="AA39" s="62">
        <f t="shared" si="15"/>
        <v>1.3592934792919615</v>
      </c>
      <c r="AB39" s="81">
        <f t="shared" si="16"/>
        <v>18.938000000000002</v>
      </c>
      <c r="AC39" s="82">
        <f t="shared" si="17"/>
        <v>3.3760719506063186E-2</v>
      </c>
      <c r="AD39" s="76">
        <v>24409.240935189999</v>
      </c>
      <c r="AE39" s="63">
        <v>7791.5032000000001</v>
      </c>
      <c r="AF39" s="62">
        <f t="shared" si="18"/>
        <v>0.31920301088786612</v>
      </c>
      <c r="AG39" s="63">
        <v>-2156.7020000000002</v>
      </c>
      <c r="AH39" s="63">
        <v>2824.6869999999999</v>
      </c>
      <c r="AI39" s="85">
        <f t="shared" si="19"/>
        <v>0.11572203361423426</v>
      </c>
      <c r="AJ39" s="63">
        <v>103.32899999999999</v>
      </c>
      <c r="AK39" s="78">
        <f t="shared" si="20"/>
        <v>4.2331918585405076E-3</v>
      </c>
      <c r="AL39" s="213">
        <f t="shared" si="21"/>
        <v>3.658069017912427E-2</v>
      </c>
      <c r="AM39" s="83">
        <f t="shared" si="22"/>
        <v>0.99745205935916725</v>
      </c>
      <c r="AN39" s="84">
        <f t="shared" si="23"/>
        <v>-62.352166609998676</v>
      </c>
      <c r="AO39" s="85">
        <f t="shared" si="24"/>
        <v>0.96008556938565071</v>
      </c>
      <c r="AP39" s="77">
        <f t="shared" si="25"/>
        <v>-323.92259999999987</v>
      </c>
      <c r="AQ39" s="77">
        <f t="shared" si="26"/>
        <v>-2325.5360000000001</v>
      </c>
      <c r="AR39" s="85">
        <f t="shared" si="27"/>
        <v>1.050253799179633</v>
      </c>
      <c r="AS39" s="77">
        <f t="shared" si="28"/>
        <v>135.15900000000011</v>
      </c>
      <c r="AT39" s="85">
        <f t="shared" si="29"/>
        <v>1.4421957653495607</v>
      </c>
      <c r="AU39" s="86">
        <f t="shared" si="30"/>
        <v>31.681999999999988</v>
      </c>
      <c r="AV39" s="87">
        <f t="shared" si="31"/>
        <v>0.13054298733704436</v>
      </c>
      <c r="AW39" s="76">
        <v>28661.258600000001</v>
      </c>
      <c r="AX39" s="63">
        <v>9264.8909000000003</v>
      </c>
      <c r="AY39" s="62">
        <f t="shared" si="32"/>
        <v>0.32325485176006891</v>
      </c>
      <c r="AZ39" s="63">
        <v>865.904</v>
      </c>
      <c r="BA39" s="63">
        <v>3194.777</v>
      </c>
      <c r="BB39" s="85">
        <f t="shared" si="33"/>
        <v>0.11146673789126622</v>
      </c>
      <c r="BC39" s="63">
        <v>105.55800000000001</v>
      </c>
      <c r="BD39" s="78">
        <f t="shared" si="34"/>
        <v>3.6829506154345925E-3</v>
      </c>
      <c r="BE39" s="213">
        <f t="shared" si="35"/>
        <v>3.3040803786930986E-2</v>
      </c>
      <c r="BF39" s="83">
        <f t="shared" si="36"/>
        <v>1.1741970459507411</v>
      </c>
      <c r="BG39" s="84">
        <f t="shared" si="37"/>
        <v>4252.0176648100023</v>
      </c>
      <c r="BH39" s="85">
        <f t="shared" si="38"/>
        <v>1.1891018539272371</v>
      </c>
      <c r="BI39" s="77">
        <f t="shared" si="39"/>
        <v>1473.3877000000002</v>
      </c>
      <c r="BJ39" s="77">
        <f t="shared" si="40"/>
        <v>3022.6060000000002</v>
      </c>
      <c r="BK39" s="85">
        <f t="shared" si="41"/>
        <v>1.1310198262674769</v>
      </c>
      <c r="BL39" s="77">
        <f t="shared" si="42"/>
        <v>370.09000000000015</v>
      </c>
      <c r="BM39" s="85">
        <f t="shared" si="43"/>
        <v>1.0215718723688414</v>
      </c>
      <c r="BN39" s="86">
        <f t="shared" si="44"/>
        <v>2.2290000000000134</v>
      </c>
      <c r="BO39" s="87">
        <f t="shared" si="45"/>
        <v>-5.5024124310591511E-2</v>
      </c>
    </row>
    <row r="40" spans="1:67" hidden="1" x14ac:dyDescent="0.25">
      <c r="A40" s="60" t="s">
        <v>53</v>
      </c>
      <c r="B40" s="76">
        <v>26654.154289999999</v>
      </c>
      <c r="C40" s="63">
        <v>8097.3407999999999</v>
      </c>
      <c r="D40" s="62">
        <f t="shared" si="0"/>
        <v>0.30379282388404005</v>
      </c>
      <c r="E40" s="63">
        <v>-1020.157</v>
      </c>
      <c r="F40" s="63">
        <v>8845.82</v>
      </c>
      <c r="G40" s="85">
        <f t="shared" si="1"/>
        <v>0.33187396995442242</v>
      </c>
      <c r="H40" s="80">
        <v>474.01</v>
      </c>
      <c r="I40" s="78">
        <f t="shared" si="2"/>
        <v>1.7783719372324532E-2</v>
      </c>
      <c r="J40" s="213">
        <f t="shared" si="3"/>
        <v>5.3585761410474102E-2</v>
      </c>
      <c r="K40" s="76">
        <v>28100.305499999999</v>
      </c>
      <c r="L40" s="63">
        <v>7732.4043000000001</v>
      </c>
      <c r="M40" s="62">
        <f t="shared" si="4"/>
        <v>0.27517153861547877</v>
      </c>
      <c r="N40" s="63">
        <v>-1998.011</v>
      </c>
      <c r="O40" s="63">
        <v>9719.6919999999991</v>
      </c>
      <c r="P40" s="85">
        <f t="shared" si="5"/>
        <v>0.34589275194890673</v>
      </c>
      <c r="Q40" s="63">
        <v>430.18</v>
      </c>
      <c r="R40" s="78">
        <f t="shared" si="6"/>
        <v>1.5308730362379869E-2</v>
      </c>
      <c r="S40" s="213">
        <f t="shared" si="7"/>
        <v>4.4258604079223912E-2</v>
      </c>
      <c r="T40" s="79">
        <f t="shared" si="8"/>
        <v>1.0542561281166802</v>
      </c>
      <c r="U40" s="80">
        <f t="shared" si="9"/>
        <v>1446.15121</v>
      </c>
      <c r="V40" s="62">
        <f t="shared" si="10"/>
        <v>0.9549313152288218</v>
      </c>
      <c r="W40" s="63">
        <f t="shared" si="11"/>
        <v>-364.9364999999998</v>
      </c>
      <c r="X40" s="77">
        <f t="shared" si="12"/>
        <v>-977.85399999999993</v>
      </c>
      <c r="Y40" s="62">
        <f t="shared" si="13"/>
        <v>1.0987892586555006</v>
      </c>
      <c r="Z40" s="63">
        <f t="shared" si="14"/>
        <v>873.87199999999939</v>
      </c>
      <c r="AA40" s="62">
        <f t="shared" si="15"/>
        <v>0.90753359633763009</v>
      </c>
      <c r="AB40" s="81">
        <f t="shared" si="16"/>
        <v>-43.829999999999984</v>
      </c>
      <c r="AC40" s="82">
        <f t="shared" si="17"/>
        <v>-0.24749890099446636</v>
      </c>
      <c r="AD40" s="76">
        <v>29549.718260000001</v>
      </c>
      <c r="AE40" s="63">
        <v>7962.0865999999996</v>
      </c>
      <c r="AF40" s="62">
        <f t="shared" si="18"/>
        <v>0.26944712399433884</v>
      </c>
      <c r="AG40" s="63">
        <v>-3087.2910000000002</v>
      </c>
      <c r="AH40" s="63">
        <v>11637.71</v>
      </c>
      <c r="AI40" s="85">
        <f t="shared" si="19"/>
        <v>0.39383488863084676</v>
      </c>
      <c r="AJ40" s="63">
        <v>443.23099999999999</v>
      </c>
      <c r="AK40" s="78">
        <f t="shared" si="20"/>
        <v>1.4999500032458176E-2</v>
      </c>
      <c r="AL40" s="213">
        <f t="shared" si="21"/>
        <v>3.8085757421348364E-2</v>
      </c>
      <c r="AM40" s="83">
        <f t="shared" si="22"/>
        <v>1.0515799644954038</v>
      </c>
      <c r="AN40" s="84">
        <f t="shared" si="23"/>
        <v>1449.4127600000029</v>
      </c>
      <c r="AO40" s="85">
        <f t="shared" si="24"/>
        <v>1.0297038658467457</v>
      </c>
      <c r="AP40" s="77">
        <f t="shared" si="25"/>
        <v>229.68229999999949</v>
      </c>
      <c r="AQ40" s="77">
        <f t="shared" si="26"/>
        <v>-1089.2800000000002</v>
      </c>
      <c r="AR40" s="85">
        <f t="shared" si="27"/>
        <v>1.1973332076777741</v>
      </c>
      <c r="AS40" s="77">
        <f t="shared" si="28"/>
        <v>1918.018</v>
      </c>
      <c r="AT40" s="85">
        <f t="shared" si="29"/>
        <v>1.0303384629689898</v>
      </c>
      <c r="AU40" s="86">
        <f t="shared" si="30"/>
        <v>13.050999999999988</v>
      </c>
      <c r="AV40" s="87">
        <f t="shared" si="31"/>
        <v>-3.0923032992169301E-2</v>
      </c>
      <c r="AW40" s="76">
        <v>31224.26815</v>
      </c>
      <c r="AX40" s="63">
        <v>7650.4078</v>
      </c>
      <c r="AY40" s="62">
        <f t="shared" si="32"/>
        <v>0.24501479949018437</v>
      </c>
      <c r="AZ40" s="63">
        <v>-2893.17</v>
      </c>
      <c r="BA40" s="63">
        <v>12032.069</v>
      </c>
      <c r="BB40" s="85">
        <f t="shared" si="33"/>
        <v>0.38534350724245875</v>
      </c>
      <c r="BC40" s="63">
        <v>469.267</v>
      </c>
      <c r="BD40" s="78">
        <f t="shared" si="34"/>
        <v>1.5028919100542633E-2</v>
      </c>
      <c r="BE40" s="213">
        <f t="shared" si="35"/>
        <v>3.9001355460976828E-2</v>
      </c>
      <c r="BF40" s="83">
        <f t="shared" si="36"/>
        <v>1.05666889529254</v>
      </c>
      <c r="BG40" s="84">
        <f t="shared" si="37"/>
        <v>1674.5498899999984</v>
      </c>
      <c r="BH40" s="85">
        <f t="shared" si="38"/>
        <v>0.96085463325656373</v>
      </c>
      <c r="BI40" s="77">
        <f t="shared" si="39"/>
        <v>-311.67879999999968</v>
      </c>
      <c r="BJ40" s="77">
        <f t="shared" si="40"/>
        <v>194.12100000000009</v>
      </c>
      <c r="BK40" s="85">
        <f t="shared" si="41"/>
        <v>1.033886305811023</v>
      </c>
      <c r="BL40" s="77">
        <f t="shared" si="42"/>
        <v>394.35900000000038</v>
      </c>
      <c r="BM40" s="85">
        <f t="shared" si="43"/>
        <v>1.0587413786490565</v>
      </c>
      <c r="BN40" s="86">
        <f t="shared" si="44"/>
        <v>26.036000000000001</v>
      </c>
      <c r="BO40" s="87">
        <f t="shared" si="45"/>
        <v>2.9419068084457489E-3</v>
      </c>
    </row>
    <row r="41" spans="1:67" hidden="1" x14ac:dyDescent="0.25">
      <c r="A41" s="60" t="s">
        <v>52</v>
      </c>
      <c r="B41" s="76">
        <v>20691.321760000003</v>
      </c>
      <c r="C41" s="63">
        <v>6442.4070999999994</v>
      </c>
      <c r="D41" s="62">
        <f t="shared" si="0"/>
        <v>0.31135792941243201</v>
      </c>
      <c r="E41" s="63">
        <v>64.747</v>
      </c>
      <c r="F41" s="63">
        <v>5177.9750000000004</v>
      </c>
      <c r="G41" s="85">
        <f t="shared" si="1"/>
        <v>0.25024863370545736</v>
      </c>
      <c r="H41" s="80">
        <v>214.851</v>
      </c>
      <c r="I41" s="78">
        <f t="shared" si="2"/>
        <v>1.0383628580719532E-2</v>
      </c>
      <c r="J41" s="213">
        <f t="shared" si="3"/>
        <v>4.1493247843027437E-2</v>
      </c>
      <c r="K41" s="76">
        <v>18602.536920000002</v>
      </c>
      <c r="L41" s="63">
        <v>6434.1691000000001</v>
      </c>
      <c r="M41" s="62">
        <f t="shared" si="4"/>
        <v>0.34587589465189994</v>
      </c>
      <c r="N41" s="63">
        <v>-2179.6309999999999</v>
      </c>
      <c r="O41" s="63">
        <v>5221.53</v>
      </c>
      <c r="P41" s="85">
        <f t="shared" si="5"/>
        <v>0.28068913516769944</v>
      </c>
      <c r="Q41" s="63">
        <v>233.75200000000001</v>
      </c>
      <c r="R41" s="78">
        <f t="shared" si="6"/>
        <v>1.2565597961463419E-2</v>
      </c>
      <c r="S41" s="213">
        <f t="shared" si="7"/>
        <v>4.4766955279391292E-2</v>
      </c>
      <c r="T41" s="79">
        <f t="shared" si="8"/>
        <v>0.89905019774821771</v>
      </c>
      <c r="U41" s="80">
        <f t="shared" si="9"/>
        <v>-2088.7848400000003</v>
      </c>
      <c r="V41" s="62">
        <f t="shared" si="10"/>
        <v>0.99872128540278071</v>
      </c>
      <c r="W41" s="63">
        <f t="shared" si="11"/>
        <v>-8.2379999999993743</v>
      </c>
      <c r="X41" s="77">
        <f t="shared" si="12"/>
        <v>-2244.3779999999997</v>
      </c>
      <c r="Y41" s="62">
        <f t="shared" si="13"/>
        <v>1.0084115894727184</v>
      </c>
      <c r="Z41" s="63">
        <f t="shared" si="14"/>
        <v>43.554999999999382</v>
      </c>
      <c r="AA41" s="62">
        <f t="shared" si="15"/>
        <v>1.0879725949611592</v>
      </c>
      <c r="AB41" s="81">
        <f t="shared" si="16"/>
        <v>18.90100000000001</v>
      </c>
      <c r="AC41" s="82">
        <f t="shared" si="17"/>
        <v>0.21819693807438867</v>
      </c>
      <c r="AD41" s="76">
        <v>22557.493129999999</v>
      </c>
      <c r="AE41" s="63">
        <v>6705.5027</v>
      </c>
      <c r="AF41" s="62">
        <f t="shared" si="18"/>
        <v>0.29726276148487962</v>
      </c>
      <c r="AG41" s="63">
        <v>-676.75300000000004</v>
      </c>
      <c r="AH41" s="63">
        <v>5446.232</v>
      </c>
      <c r="AI41" s="85">
        <f t="shared" si="19"/>
        <v>0.24143782150849313</v>
      </c>
      <c r="AJ41" s="63">
        <v>291.20600000000002</v>
      </c>
      <c r="AK41" s="78">
        <f t="shared" si="20"/>
        <v>1.2909501881337824E-2</v>
      </c>
      <c r="AL41" s="213">
        <f t="shared" si="21"/>
        <v>5.3469260949588635E-2</v>
      </c>
      <c r="AM41" s="83">
        <f t="shared" si="22"/>
        <v>1.2126030566157853</v>
      </c>
      <c r="AN41" s="84">
        <f t="shared" si="23"/>
        <v>3954.9562099999966</v>
      </c>
      <c r="AO41" s="85">
        <f t="shared" si="24"/>
        <v>1.0421707287736657</v>
      </c>
      <c r="AP41" s="77">
        <f t="shared" si="25"/>
        <v>271.33359999999993</v>
      </c>
      <c r="AQ41" s="77">
        <f t="shared" si="26"/>
        <v>1502.8779999999997</v>
      </c>
      <c r="AR41" s="85">
        <f t="shared" si="27"/>
        <v>1.0430337468136734</v>
      </c>
      <c r="AS41" s="77">
        <f t="shared" si="28"/>
        <v>224.70200000000023</v>
      </c>
      <c r="AT41" s="85">
        <f t="shared" si="29"/>
        <v>1.2457904103494302</v>
      </c>
      <c r="AU41" s="86">
        <f t="shared" si="30"/>
        <v>57.454000000000008</v>
      </c>
      <c r="AV41" s="87">
        <f t="shared" si="31"/>
        <v>3.4390391987440538E-2</v>
      </c>
      <c r="AW41" s="76">
        <v>21233.795670000003</v>
      </c>
      <c r="AX41" s="63">
        <v>6748.9191000000001</v>
      </c>
      <c r="AY41" s="62">
        <f t="shared" si="32"/>
        <v>0.31783856286867995</v>
      </c>
      <c r="AZ41" s="63">
        <v>-662.05799999999999</v>
      </c>
      <c r="BA41" s="63">
        <v>6389.2849999999999</v>
      </c>
      <c r="BB41" s="85">
        <f t="shared" si="33"/>
        <v>0.30090168989555877</v>
      </c>
      <c r="BC41" s="63">
        <v>334.33800000000002</v>
      </c>
      <c r="BD41" s="78">
        <f t="shared" si="34"/>
        <v>1.5745559823407682E-2</v>
      </c>
      <c r="BE41" s="213">
        <f t="shared" si="35"/>
        <v>5.2327920886296356E-2</v>
      </c>
      <c r="BF41" s="83">
        <f t="shared" si="36"/>
        <v>0.94131894655263959</v>
      </c>
      <c r="BG41" s="84">
        <f t="shared" si="37"/>
        <v>-1323.6974599999958</v>
      </c>
      <c r="BH41" s="85">
        <f t="shared" si="38"/>
        <v>1.0064747420055471</v>
      </c>
      <c r="BI41" s="77">
        <f t="shared" si="39"/>
        <v>43.416400000000067</v>
      </c>
      <c r="BJ41" s="77">
        <f t="shared" si="40"/>
        <v>14.69500000000005</v>
      </c>
      <c r="BK41" s="85">
        <f t="shared" si="41"/>
        <v>1.1731569643011903</v>
      </c>
      <c r="BL41" s="77">
        <f t="shared" si="42"/>
        <v>943.05299999999988</v>
      </c>
      <c r="BM41" s="85">
        <f t="shared" si="43"/>
        <v>1.1481150800464277</v>
      </c>
      <c r="BN41" s="86">
        <f t="shared" si="44"/>
        <v>43.132000000000005</v>
      </c>
      <c r="BO41" s="87">
        <f t="shared" si="45"/>
        <v>0.28360579420698573</v>
      </c>
    </row>
    <row r="42" spans="1:67" hidden="1" x14ac:dyDescent="0.25">
      <c r="A42" s="60" t="s">
        <v>51</v>
      </c>
      <c r="B42" s="76">
        <v>24351.034920000002</v>
      </c>
      <c r="C42" s="63">
        <v>8288.1121000000003</v>
      </c>
      <c r="D42" s="62">
        <f t="shared" si="0"/>
        <v>0.34035974763408533</v>
      </c>
      <c r="E42" s="63">
        <v>-1970.8530000000001</v>
      </c>
      <c r="F42" s="63">
        <v>8879.4220000000005</v>
      </c>
      <c r="G42" s="85">
        <f t="shared" si="1"/>
        <v>0.36464248969998192</v>
      </c>
      <c r="H42" s="80">
        <v>256.56900000000002</v>
      </c>
      <c r="I42" s="78">
        <f t="shared" si="2"/>
        <v>1.053626676824625E-2</v>
      </c>
      <c r="J42" s="213">
        <f t="shared" si="3"/>
        <v>2.8894786169640321E-2</v>
      </c>
      <c r="K42" s="76">
        <v>25276.164499999999</v>
      </c>
      <c r="L42" s="63">
        <v>8022.7314999999999</v>
      </c>
      <c r="M42" s="62">
        <f t="shared" si="4"/>
        <v>0.31740304190534924</v>
      </c>
      <c r="N42" s="63">
        <v>-1775.6130000000001</v>
      </c>
      <c r="O42" s="63">
        <v>9081.4359999999997</v>
      </c>
      <c r="P42" s="85">
        <f t="shared" si="5"/>
        <v>0.35928853050469745</v>
      </c>
      <c r="Q42" s="63">
        <v>293.45499999999998</v>
      </c>
      <c r="R42" s="78">
        <f t="shared" si="6"/>
        <v>1.1609949761167285E-2</v>
      </c>
      <c r="S42" s="213">
        <f t="shared" si="7"/>
        <v>3.2313722191071981E-2</v>
      </c>
      <c r="T42" s="79">
        <f t="shared" si="8"/>
        <v>1.0379913865278954</v>
      </c>
      <c r="U42" s="80">
        <f t="shared" si="9"/>
        <v>925.12957999999708</v>
      </c>
      <c r="V42" s="62">
        <f t="shared" si="10"/>
        <v>0.96798057304268359</v>
      </c>
      <c r="W42" s="63">
        <f t="shared" si="11"/>
        <v>-265.38060000000041</v>
      </c>
      <c r="X42" s="77">
        <f t="shared" si="12"/>
        <v>195.24</v>
      </c>
      <c r="Y42" s="62">
        <f t="shared" si="13"/>
        <v>1.0227508051762828</v>
      </c>
      <c r="Z42" s="63">
        <f t="shared" si="14"/>
        <v>202.01399999999921</v>
      </c>
      <c r="AA42" s="62">
        <f t="shared" si="15"/>
        <v>1.1437663942253349</v>
      </c>
      <c r="AB42" s="81">
        <f t="shared" si="16"/>
        <v>36.885999999999967</v>
      </c>
      <c r="AC42" s="82">
        <f t="shared" si="17"/>
        <v>0.10736829929210348</v>
      </c>
      <c r="AD42" s="76">
        <v>24852.089540000001</v>
      </c>
      <c r="AE42" s="63">
        <v>8100.8739999999998</v>
      </c>
      <c r="AF42" s="62">
        <f t="shared" si="18"/>
        <v>0.32596349642799488</v>
      </c>
      <c r="AG42" s="63">
        <v>-846.11599999999999</v>
      </c>
      <c r="AH42" s="63">
        <v>9021.491</v>
      </c>
      <c r="AI42" s="85">
        <f t="shared" si="19"/>
        <v>0.36300734332538542</v>
      </c>
      <c r="AJ42" s="63">
        <v>354.476</v>
      </c>
      <c r="AK42" s="78">
        <f t="shared" si="20"/>
        <v>1.4263428410293743E-2</v>
      </c>
      <c r="AL42" s="213">
        <f t="shared" si="21"/>
        <v>3.9292396345570815E-2</v>
      </c>
      <c r="AM42" s="83">
        <f t="shared" si="22"/>
        <v>0.98322233739220999</v>
      </c>
      <c r="AN42" s="84">
        <f t="shared" si="23"/>
        <v>-424.0749599999981</v>
      </c>
      <c r="AO42" s="85">
        <f t="shared" si="24"/>
        <v>1.0097401365108629</v>
      </c>
      <c r="AP42" s="77">
        <f t="shared" si="25"/>
        <v>78.142499999999927</v>
      </c>
      <c r="AQ42" s="77">
        <f t="shared" si="26"/>
        <v>929.49700000000007</v>
      </c>
      <c r="AR42" s="85">
        <f t="shared" si="27"/>
        <v>0.99339917167284997</v>
      </c>
      <c r="AS42" s="77">
        <f t="shared" si="28"/>
        <v>-59.944999999999709</v>
      </c>
      <c r="AT42" s="85">
        <f t="shared" si="29"/>
        <v>1.2079398885689459</v>
      </c>
      <c r="AU42" s="86">
        <f t="shared" si="30"/>
        <v>61.021000000000015</v>
      </c>
      <c r="AV42" s="87">
        <f t="shared" si="31"/>
        <v>0.26534786491264584</v>
      </c>
      <c r="AW42" s="76">
        <v>26275.791980000002</v>
      </c>
      <c r="AX42" s="63">
        <v>7888.5622999999996</v>
      </c>
      <c r="AY42" s="62">
        <f t="shared" si="32"/>
        <v>0.30022167575403369</v>
      </c>
      <c r="AZ42" s="63">
        <v>94.394000000000005</v>
      </c>
      <c r="BA42" s="63">
        <v>11120.748</v>
      </c>
      <c r="BB42" s="85">
        <f t="shared" si="33"/>
        <v>0.42323169586913434</v>
      </c>
      <c r="BC42" s="63">
        <v>381.26</v>
      </c>
      <c r="BD42" s="78">
        <f t="shared" si="34"/>
        <v>1.4509933717324244E-2</v>
      </c>
      <c r="BE42" s="213">
        <f t="shared" si="35"/>
        <v>3.4283665091592759E-2</v>
      </c>
      <c r="BF42" s="83">
        <f t="shared" si="36"/>
        <v>1.0572870316481244</v>
      </c>
      <c r="BG42" s="84">
        <f t="shared" si="37"/>
        <v>1423.7024400000009</v>
      </c>
      <c r="BH42" s="85">
        <f t="shared" si="38"/>
        <v>0.97379150694110284</v>
      </c>
      <c r="BI42" s="77">
        <f t="shared" si="39"/>
        <v>-212.3117000000002</v>
      </c>
      <c r="BJ42" s="77">
        <f t="shared" si="40"/>
        <v>940.51</v>
      </c>
      <c r="BK42" s="85">
        <f t="shared" si="41"/>
        <v>1.232695127667921</v>
      </c>
      <c r="BL42" s="77">
        <f t="shared" si="42"/>
        <v>2099.2569999999996</v>
      </c>
      <c r="BM42" s="85">
        <f t="shared" si="43"/>
        <v>1.0755594172807186</v>
      </c>
      <c r="BN42" s="86">
        <f t="shared" si="44"/>
        <v>26.783999999999992</v>
      </c>
      <c r="BO42" s="87">
        <f t="shared" si="45"/>
        <v>2.4650530703050101E-2</v>
      </c>
    </row>
    <row r="43" spans="1:67" hidden="1" x14ac:dyDescent="0.25">
      <c r="A43" s="60" t="s">
        <v>50</v>
      </c>
      <c r="B43" s="76">
        <v>65736.006810000006</v>
      </c>
      <c r="C43" s="63">
        <v>17875.7798</v>
      </c>
      <c r="D43" s="62">
        <f t="shared" si="0"/>
        <v>0.27193285183365701</v>
      </c>
      <c r="E43" s="63">
        <v>41.331000000000003</v>
      </c>
      <c r="F43" s="63">
        <v>9495.4169999999995</v>
      </c>
      <c r="G43" s="85">
        <f t="shared" si="1"/>
        <v>0.14444773056332835</v>
      </c>
      <c r="H43" s="80">
        <v>149.74600000000001</v>
      </c>
      <c r="I43" s="78">
        <f t="shared" si="2"/>
        <v>2.2779905148911494E-3</v>
      </c>
      <c r="J43" s="213">
        <f t="shared" si="3"/>
        <v>1.5770344788438466E-2</v>
      </c>
      <c r="K43" s="76">
        <v>69688.748309999995</v>
      </c>
      <c r="L43" s="63">
        <v>19359.1649</v>
      </c>
      <c r="M43" s="62">
        <f t="shared" si="4"/>
        <v>0.27779469956733394</v>
      </c>
      <c r="N43" s="63">
        <v>-2070.1129999999998</v>
      </c>
      <c r="O43" s="63">
        <v>10166.306</v>
      </c>
      <c r="P43" s="85">
        <f t="shared" si="5"/>
        <v>0.14588159848669841</v>
      </c>
      <c r="Q43" s="63">
        <v>173.417</v>
      </c>
      <c r="R43" s="78">
        <f t="shared" si="6"/>
        <v>2.4884504917290287E-3</v>
      </c>
      <c r="S43" s="213">
        <f t="shared" si="7"/>
        <v>1.7058014976137841E-2</v>
      </c>
      <c r="T43" s="79">
        <f t="shared" si="8"/>
        <v>1.0601305386776048</v>
      </c>
      <c r="U43" s="80">
        <f t="shared" si="9"/>
        <v>3952.7414999999892</v>
      </c>
      <c r="V43" s="62">
        <f t="shared" si="10"/>
        <v>1.0829829588748905</v>
      </c>
      <c r="W43" s="63">
        <f t="shared" si="11"/>
        <v>1483.3850999999995</v>
      </c>
      <c r="X43" s="77">
        <f t="shared" si="12"/>
        <v>-2111.444</v>
      </c>
      <c r="Y43" s="62">
        <f t="shared" si="13"/>
        <v>1.0706539797041037</v>
      </c>
      <c r="Z43" s="63">
        <f t="shared" si="14"/>
        <v>670.88900000000103</v>
      </c>
      <c r="AA43" s="62">
        <f t="shared" si="15"/>
        <v>1.1580743392144031</v>
      </c>
      <c r="AB43" s="81">
        <f t="shared" si="16"/>
        <v>23.670999999999992</v>
      </c>
      <c r="AC43" s="82">
        <f t="shared" si="17"/>
        <v>2.1045997683787933E-2</v>
      </c>
      <c r="AD43" s="76">
        <v>73682.165755990005</v>
      </c>
      <c r="AE43" s="63">
        <v>20448.0262</v>
      </c>
      <c r="AF43" s="62">
        <f t="shared" si="18"/>
        <v>0.27751662821254236</v>
      </c>
      <c r="AG43" s="63">
        <v>-737.35299999999995</v>
      </c>
      <c r="AH43" s="63">
        <v>9843.4760000000006</v>
      </c>
      <c r="AI43" s="85">
        <f t="shared" si="19"/>
        <v>0.13359373871552865</v>
      </c>
      <c r="AJ43" s="63">
        <v>194.64699999999999</v>
      </c>
      <c r="AK43" s="78">
        <f t="shared" si="20"/>
        <v>2.6417111658281586E-3</v>
      </c>
      <c r="AL43" s="213">
        <f t="shared" si="21"/>
        <v>1.9774213905738174E-2</v>
      </c>
      <c r="AM43" s="83">
        <f t="shared" si="22"/>
        <v>1.05730361848696</v>
      </c>
      <c r="AN43" s="84">
        <f t="shared" si="23"/>
        <v>3993.4174459900096</v>
      </c>
      <c r="AO43" s="85">
        <f t="shared" si="24"/>
        <v>1.0562452619017673</v>
      </c>
      <c r="AP43" s="77">
        <f t="shared" si="25"/>
        <v>1088.8613000000005</v>
      </c>
      <c r="AQ43" s="77">
        <f t="shared" si="26"/>
        <v>1332.7599999999998</v>
      </c>
      <c r="AR43" s="85">
        <f t="shared" si="27"/>
        <v>0.96824510299021105</v>
      </c>
      <c r="AS43" s="77">
        <f t="shared" si="28"/>
        <v>-322.82999999999993</v>
      </c>
      <c r="AT43" s="85">
        <f t="shared" si="29"/>
        <v>1.122421677228876</v>
      </c>
      <c r="AU43" s="86">
        <f t="shared" si="30"/>
        <v>21.22999999999999</v>
      </c>
      <c r="AV43" s="87">
        <f t="shared" si="31"/>
        <v>1.5326067409912993E-2</v>
      </c>
      <c r="AW43" s="76">
        <v>72071.655140000003</v>
      </c>
      <c r="AX43" s="63">
        <v>22162.8655</v>
      </c>
      <c r="AY43" s="62">
        <f t="shared" si="32"/>
        <v>0.30751153774598883</v>
      </c>
      <c r="AZ43" s="63">
        <v>823.89599999999996</v>
      </c>
      <c r="BA43" s="63">
        <v>12303.173000000001</v>
      </c>
      <c r="BB43" s="85">
        <f t="shared" si="33"/>
        <v>0.1707075129064394</v>
      </c>
      <c r="BC43" s="63">
        <v>372.45400000000001</v>
      </c>
      <c r="BD43" s="78">
        <f t="shared" si="34"/>
        <v>5.167829145542778E-3</v>
      </c>
      <c r="BE43" s="213">
        <f t="shared" si="35"/>
        <v>3.0273003557700115E-2</v>
      </c>
      <c r="BF43" s="83">
        <f t="shared" si="36"/>
        <v>0.97814246365499813</v>
      </c>
      <c r="BG43" s="84">
        <f t="shared" si="37"/>
        <v>-1610.5106159900024</v>
      </c>
      <c r="BH43" s="85">
        <f t="shared" si="38"/>
        <v>1.0838633168417986</v>
      </c>
      <c r="BI43" s="77">
        <f t="shared" si="39"/>
        <v>1714.8392999999996</v>
      </c>
      <c r="BJ43" s="77">
        <f t="shared" si="40"/>
        <v>1561.2489999999998</v>
      </c>
      <c r="BK43" s="85">
        <f t="shared" si="41"/>
        <v>1.2498809363684129</v>
      </c>
      <c r="BL43" s="77">
        <f t="shared" si="42"/>
        <v>2459.6970000000001</v>
      </c>
      <c r="BM43" s="85">
        <f t="shared" si="43"/>
        <v>1.9134844102400757</v>
      </c>
      <c r="BN43" s="86">
        <f t="shared" si="44"/>
        <v>177.80700000000002</v>
      </c>
      <c r="BO43" s="87">
        <f t="shared" si="45"/>
        <v>0.25261179797146194</v>
      </c>
    </row>
    <row r="44" spans="1:67" hidden="1" x14ac:dyDescent="0.25">
      <c r="A44" s="60" t="s">
        <v>49</v>
      </c>
      <c r="B44" s="76">
        <v>91948.454419999995</v>
      </c>
      <c r="C44" s="63">
        <v>12462.9051</v>
      </c>
      <c r="D44" s="62">
        <f t="shared" si="0"/>
        <v>0.13554230115790999</v>
      </c>
      <c r="E44" s="63">
        <v>-7650.8379999999997</v>
      </c>
      <c r="F44" s="63">
        <v>51186.597000000002</v>
      </c>
      <c r="G44" s="85">
        <f t="shared" si="1"/>
        <v>0.55668795438573726</v>
      </c>
      <c r="H44" s="80">
        <v>3072.0540000000001</v>
      </c>
      <c r="I44" s="78">
        <f t="shared" si="2"/>
        <v>3.3410610535850267E-2</v>
      </c>
      <c r="J44" s="213">
        <f t="shared" si="3"/>
        <v>6.0016765717009868E-2</v>
      </c>
      <c r="K44" s="76">
        <v>93964.300439999992</v>
      </c>
      <c r="L44" s="63">
        <v>9894.2104999999992</v>
      </c>
      <c r="M44" s="62">
        <f t="shared" si="4"/>
        <v>0.10529754868252175</v>
      </c>
      <c r="N44" s="63">
        <v>-4975.87</v>
      </c>
      <c r="O44" s="63">
        <v>53838.813999999998</v>
      </c>
      <c r="P44" s="85">
        <f t="shared" si="5"/>
        <v>0.57297094479385025</v>
      </c>
      <c r="Q44" s="63">
        <v>3230.5520000000001</v>
      </c>
      <c r="R44" s="78">
        <f t="shared" si="6"/>
        <v>3.4380631632146705E-2</v>
      </c>
      <c r="S44" s="213">
        <f t="shared" si="7"/>
        <v>6.0004144965006105E-2</v>
      </c>
      <c r="T44" s="79">
        <f t="shared" si="8"/>
        <v>1.021923653124087</v>
      </c>
      <c r="U44" s="80">
        <f t="shared" si="9"/>
        <v>2015.8460199999972</v>
      </c>
      <c r="V44" s="62">
        <f t="shared" si="10"/>
        <v>0.79389278989214151</v>
      </c>
      <c r="W44" s="63">
        <f t="shared" si="11"/>
        <v>-2568.6946000000007</v>
      </c>
      <c r="X44" s="77">
        <f t="shared" si="12"/>
        <v>2674.9679999999998</v>
      </c>
      <c r="Y44" s="62">
        <f t="shared" si="13"/>
        <v>1.051814677189812</v>
      </c>
      <c r="Z44" s="63">
        <f t="shared" si="14"/>
        <v>2652.2169999999969</v>
      </c>
      <c r="AA44" s="62">
        <f t="shared" si="15"/>
        <v>1.0515934941247778</v>
      </c>
      <c r="AB44" s="81">
        <f t="shared" si="16"/>
        <v>158.49800000000005</v>
      </c>
      <c r="AC44" s="82">
        <f t="shared" si="17"/>
        <v>9.7002109629643757E-2</v>
      </c>
      <c r="AD44" s="76">
        <v>93128.459510000001</v>
      </c>
      <c r="AE44" s="63">
        <v>11137.155500000001</v>
      </c>
      <c r="AF44" s="62">
        <f t="shared" si="18"/>
        <v>0.11958917347713788</v>
      </c>
      <c r="AG44" s="63">
        <v>-10388.457</v>
      </c>
      <c r="AH44" s="63">
        <v>52156.798999999999</v>
      </c>
      <c r="AI44" s="85">
        <f t="shared" si="19"/>
        <v>0.56005220396026711</v>
      </c>
      <c r="AJ44" s="63">
        <v>4025.17</v>
      </c>
      <c r="AK44" s="78">
        <f t="shared" si="20"/>
        <v>4.3221696366273328E-2</v>
      </c>
      <c r="AL44" s="213">
        <f t="shared" si="21"/>
        <v>7.7174406351125963E-2</v>
      </c>
      <c r="AM44" s="83">
        <f t="shared" si="22"/>
        <v>0.99110469693185543</v>
      </c>
      <c r="AN44" s="84">
        <f t="shared" si="23"/>
        <v>-835.8409299999912</v>
      </c>
      <c r="AO44" s="85">
        <f t="shared" si="24"/>
        <v>1.1256234643481662</v>
      </c>
      <c r="AP44" s="77">
        <f t="shared" si="25"/>
        <v>1242.9450000000015</v>
      </c>
      <c r="AQ44" s="77">
        <f t="shared" si="26"/>
        <v>-5412.5870000000004</v>
      </c>
      <c r="AR44" s="85">
        <f t="shared" si="27"/>
        <v>0.96875831997339323</v>
      </c>
      <c r="AS44" s="77">
        <f t="shared" si="28"/>
        <v>-1682.0149999999994</v>
      </c>
      <c r="AT44" s="85">
        <f t="shared" si="29"/>
        <v>1.2459697290122556</v>
      </c>
      <c r="AU44" s="86">
        <f t="shared" si="30"/>
        <v>794.61799999999994</v>
      </c>
      <c r="AV44" s="87">
        <f t="shared" si="31"/>
        <v>0.88410647341266235</v>
      </c>
      <c r="AW44" s="76">
        <v>100163.86838</v>
      </c>
      <c r="AX44" s="63">
        <v>12292.4133</v>
      </c>
      <c r="AY44" s="62">
        <f t="shared" si="32"/>
        <v>0.1227230287608826</v>
      </c>
      <c r="AZ44" s="63">
        <v>-3599.8989999999999</v>
      </c>
      <c r="BA44" s="63">
        <v>55117.743000000002</v>
      </c>
      <c r="BB44" s="85">
        <f t="shared" si="33"/>
        <v>0.55027570212140009</v>
      </c>
      <c r="BC44" s="63">
        <v>3882.8760000000002</v>
      </c>
      <c r="BD44" s="78">
        <f t="shared" si="34"/>
        <v>3.8765236035705114E-2</v>
      </c>
      <c r="BE44" s="213">
        <f t="shared" si="35"/>
        <v>7.0446933939221718E-2</v>
      </c>
      <c r="BF44" s="83">
        <f t="shared" si="36"/>
        <v>1.075545208274862</v>
      </c>
      <c r="BG44" s="84">
        <f t="shared" si="37"/>
        <v>7035.4088699999993</v>
      </c>
      <c r="BH44" s="85">
        <f t="shared" si="38"/>
        <v>1.1037300592597454</v>
      </c>
      <c r="BI44" s="77">
        <f t="shared" si="39"/>
        <v>1155.2577999999994</v>
      </c>
      <c r="BJ44" s="77">
        <f t="shared" si="40"/>
        <v>6788.5580000000009</v>
      </c>
      <c r="BK44" s="85">
        <f t="shared" si="41"/>
        <v>1.0567700483306117</v>
      </c>
      <c r="BL44" s="77">
        <f t="shared" si="42"/>
        <v>2960.9440000000031</v>
      </c>
      <c r="BM44" s="85">
        <f t="shared" si="43"/>
        <v>0.96464894650412281</v>
      </c>
      <c r="BN44" s="86">
        <f t="shared" si="44"/>
        <v>-142.29399999999987</v>
      </c>
      <c r="BO44" s="87">
        <f t="shared" si="45"/>
        <v>-0.44564603305682138</v>
      </c>
    </row>
    <row r="45" spans="1:67" hidden="1" x14ac:dyDescent="0.25">
      <c r="A45" s="60" t="s">
        <v>48</v>
      </c>
      <c r="B45" s="76">
        <v>16461.120330000002</v>
      </c>
      <c r="C45" s="63">
        <v>3971.511</v>
      </c>
      <c r="D45" s="62">
        <f t="shared" si="0"/>
        <v>0.24126614230272136</v>
      </c>
      <c r="E45" s="63">
        <v>-485.34199999999998</v>
      </c>
      <c r="F45" s="63">
        <v>7319.6940000000004</v>
      </c>
      <c r="G45" s="85">
        <f t="shared" si="1"/>
        <v>0.44466560314610126</v>
      </c>
      <c r="H45" s="80">
        <v>387.44900000000001</v>
      </c>
      <c r="I45" s="78">
        <f t="shared" si="2"/>
        <v>2.3537219352797234E-2</v>
      </c>
      <c r="J45" s="213">
        <f t="shared" si="3"/>
        <v>5.2932404004866866E-2</v>
      </c>
      <c r="K45" s="76">
        <v>16091.537630000001</v>
      </c>
      <c r="L45" s="63">
        <v>3685.0092</v>
      </c>
      <c r="M45" s="62">
        <f t="shared" si="4"/>
        <v>0.22900292593107524</v>
      </c>
      <c r="N45" s="63">
        <v>-817.202</v>
      </c>
      <c r="O45" s="63">
        <v>7815.5479999999998</v>
      </c>
      <c r="P45" s="85">
        <f t="shared" si="5"/>
        <v>0.4856930505776656</v>
      </c>
      <c r="Q45" s="63">
        <v>455.69400000000002</v>
      </c>
      <c r="R45" s="78">
        <f t="shared" si="6"/>
        <v>2.8318859917428538E-2</v>
      </c>
      <c r="S45" s="213">
        <f t="shared" si="7"/>
        <v>5.8306084231073758E-2</v>
      </c>
      <c r="T45" s="79">
        <f t="shared" si="8"/>
        <v>0.97754814419730318</v>
      </c>
      <c r="U45" s="80">
        <f t="shared" si="9"/>
        <v>-369.58270000000084</v>
      </c>
      <c r="V45" s="62">
        <f t="shared" si="10"/>
        <v>0.92786075627135367</v>
      </c>
      <c r="W45" s="63">
        <f t="shared" si="11"/>
        <v>-286.5018</v>
      </c>
      <c r="X45" s="77">
        <f t="shared" si="12"/>
        <v>-331.86</v>
      </c>
      <c r="Y45" s="62">
        <f t="shared" si="13"/>
        <v>1.0677424493428276</v>
      </c>
      <c r="Z45" s="63">
        <f t="shared" si="14"/>
        <v>495.85399999999936</v>
      </c>
      <c r="AA45" s="62">
        <f t="shared" si="15"/>
        <v>1.1761393112383824</v>
      </c>
      <c r="AB45" s="81">
        <f t="shared" si="16"/>
        <v>68.245000000000005</v>
      </c>
      <c r="AC45" s="82">
        <f t="shared" si="17"/>
        <v>0.47816405646313037</v>
      </c>
      <c r="AD45" s="76">
        <v>17004.66363232</v>
      </c>
      <c r="AE45" s="63">
        <v>3648.7967000000003</v>
      </c>
      <c r="AF45" s="62">
        <f t="shared" si="18"/>
        <v>0.21457623501972109</v>
      </c>
      <c r="AG45" s="63">
        <v>-1152.8969999999999</v>
      </c>
      <c r="AH45" s="63">
        <v>8251.8089999999993</v>
      </c>
      <c r="AI45" s="85">
        <f t="shared" si="19"/>
        <v>0.48526740536732271</v>
      </c>
      <c r="AJ45" s="63">
        <v>543.33100000000002</v>
      </c>
      <c r="AK45" s="78">
        <f t="shared" si="20"/>
        <v>3.1951881657177578E-2</v>
      </c>
      <c r="AL45" s="213">
        <f t="shared" si="21"/>
        <v>6.5843865266391896E-2</v>
      </c>
      <c r="AM45" s="83">
        <f t="shared" si="22"/>
        <v>1.0567457270595215</v>
      </c>
      <c r="AN45" s="84">
        <f t="shared" si="23"/>
        <v>913.12600231999932</v>
      </c>
      <c r="AO45" s="85">
        <f t="shared" si="24"/>
        <v>0.99017302317725564</v>
      </c>
      <c r="AP45" s="77">
        <f t="shared" si="25"/>
        <v>-36.212499999999636</v>
      </c>
      <c r="AQ45" s="77">
        <f t="shared" si="26"/>
        <v>-335.69499999999994</v>
      </c>
      <c r="AR45" s="85">
        <f t="shared" si="27"/>
        <v>1.0558196303061538</v>
      </c>
      <c r="AS45" s="77">
        <f t="shared" si="28"/>
        <v>436.26099999999951</v>
      </c>
      <c r="AT45" s="85">
        <f t="shared" si="29"/>
        <v>1.1923154573024881</v>
      </c>
      <c r="AU45" s="86">
        <f t="shared" si="30"/>
        <v>87.637</v>
      </c>
      <c r="AV45" s="87">
        <f t="shared" si="31"/>
        <v>0.363302173974904</v>
      </c>
      <c r="AW45" s="76">
        <v>18113.526690000002</v>
      </c>
      <c r="AX45" s="63">
        <v>3283.9169999999999</v>
      </c>
      <c r="AY45" s="62">
        <f t="shared" si="32"/>
        <v>0.18129639005158302</v>
      </c>
      <c r="AZ45" s="63">
        <v>438.125</v>
      </c>
      <c r="BA45" s="63">
        <v>9486.7980000000007</v>
      </c>
      <c r="BB45" s="85">
        <f t="shared" si="33"/>
        <v>0.52374107827590588</v>
      </c>
      <c r="BC45" s="63">
        <v>546.20399999999995</v>
      </c>
      <c r="BD45" s="78">
        <f t="shared" si="34"/>
        <v>3.0154481197830166E-2</v>
      </c>
      <c r="BE45" s="213">
        <f t="shared" si="35"/>
        <v>5.7575169198290074E-2</v>
      </c>
      <c r="BF45" s="83">
        <f t="shared" si="36"/>
        <v>1.0652093497205342</v>
      </c>
      <c r="BG45" s="84">
        <f t="shared" si="37"/>
        <v>1108.8630576800024</v>
      </c>
      <c r="BH45" s="85">
        <f t="shared" si="38"/>
        <v>0.8999999917781113</v>
      </c>
      <c r="BI45" s="77">
        <f t="shared" si="39"/>
        <v>-364.87970000000041</v>
      </c>
      <c r="BJ45" s="77">
        <f t="shared" si="40"/>
        <v>1591.0219999999999</v>
      </c>
      <c r="BK45" s="85">
        <f t="shared" si="41"/>
        <v>1.1496628193890577</v>
      </c>
      <c r="BL45" s="77">
        <f t="shared" si="42"/>
        <v>1234.9890000000014</v>
      </c>
      <c r="BM45" s="85">
        <f t="shared" si="43"/>
        <v>1.0052877527694903</v>
      </c>
      <c r="BN45" s="86">
        <f t="shared" si="44"/>
        <v>2.8729999999999336</v>
      </c>
      <c r="BO45" s="87">
        <f t="shared" si="45"/>
        <v>-0.17974004593474119</v>
      </c>
    </row>
    <row r="46" spans="1:67" hidden="1" x14ac:dyDescent="0.25">
      <c r="A46" s="60" t="s">
        <v>47</v>
      </c>
      <c r="B46" s="76">
        <v>10208.75956</v>
      </c>
      <c r="C46" s="63">
        <v>2938.8784999999998</v>
      </c>
      <c r="D46" s="62">
        <f t="shared" si="0"/>
        <v>0.28787811905328092</v>
      </c>
      <c r="E46" s="63">
        <v>-1564.8530000000001</v>
      </c>
      <c r="F46" s="63">
        <v>3350.6</v>
      </c>
      <c r="G46" s="85">
        <f t="shared" si="1"/>
        <v>0.3282083371939068</v>
      </c>
      <c r="H46" s="80">
        <v>338.983</v>
      </c>
      <c r="I46" s="78">
        <f t="shared" si="2"/>
        <v>3.3205111552259928E-2</v>
      </c>
      <c r="J46" s="213">
        <f t="shared" si="3"/>
        <v>0.10117083507431505</v>
      </c>
      <c r="K46" s="76">
        <v>10712.369929999999</v>
      </c>
      <c r="L46" s="63">
        <v>2823.4737</v>
      </c>
      <c r="M46" s="62">
        <f t="shared" si="4"/>
        <v>0.26357134027764112</v>
      </c>
      <c r="N46" s="63">
        <v>-626.67700000000002</v>
      </c>
      <c r="O46" s="63">
        <v>3573.5770000000002</v>
      </c>
      <c r="P46" s="85">
        <f t="shared" si="5"/>
        <v>0.3335935020309741</v>
      </c>
      <c r="Q46" s="63">
        <v>367.39400000000001</v>
      </c>
      <c r="R46" s="78">
        <f t="shared" si="6"/>
        <v>3.4296239058279054E-2</v>
      </c>
      <c r="S46" s="213">
        <f t="shared" si="7"/>
        <v>0.10280847453405928</v>
      </c>
      <c r="T46" s="79">
        <f t="shared" si="8"/>
        <v>1.0493312010181184</v>
      </c>
      <c r="U46" s="80">
        <f t="shared" si="9"/>
        <v>503.61036999999851</v>
      </c>
      <c r="V46" s="62">
        <f t="shared" si="10"/>
        <v>0.96073168727458458</v>
      </c>
      <c r="W46" s="63">
        <f t="shared" si="11"/>
        <v>-115.4047999999998</v>
      </c>
      <c r="X46" s="77">
        <f t="shared" si="12"/>
        <v>938.17600000000004</v>
      </c>
      <c r="Y46" s="62">
        <f t="shared" si="13"/>
        <v>1.0665483793947355</v>
      </c>
      <c r="Z46" s="63">
        <f t="shared" si="14"/>
        <v>222.97700000000032</v>
      </c>
      <c r="AA46" s="62">
        <f t="shared" si="15"/>
        <v>1.0838124625718695</v>
      </c>
      <c r="AB46" s="81">
        <f t="shared" si="16"/>
        <v>28.411000000000001</v>
      </c>
      <c r="AC46" s="82">
        <f t="shared" si="17"/>
        <v>0.10911275060191267</v>
      </c>
      <c r="AD46" s="76">
        <v>11257.490470000001</v>
      </c>
      <c r="AE46" s="63">
        <v>2983.8092999999999</v>
      </c>
      <c r="AF46" s="62">
        <f t="shared" si="18"/>
        <v>0.26505101718287305</v>
      </c>
      <c r="AG46" s="63">
        <v>-1106.1320000000001</v>
      </c>
      <c r="AH46" s="63">
        <v>3648.97</v>
      </c>
      <c r="AI46" s="85">
        <f t="shared" si="19"/>
        <v>0.32413707208761239</v>
      </c>
      <c r="AJ46" s="63">
        <v>398.84500000000003</v>
      </c>
      <c r="AK46" s="78">
        <f t="shared" si="20"/>
        <v>3.542929936852969E-2</v>
      </c>
      <c r="AL46" s="213">
        <f t="shared" si="21"/>
        <v>0.10930344727416232</v>
      </c>
      <c r="AM46" s="83">
        <f t="shared" si="22"/>
        <v>1.0508870159975889</v>
      </c>
      <c r="AN46" s="84">
        <f t="shared" si="23"/>
        <v>545.12054000000171</v>
      </c>
      <c r="AO46" s="85">
        <f t="shared" si="24"/>
        <v>1.0567866454714985</v>
      </c>
      <c r="AP46" s="77">
        <f t="shared" si="25"/>
        <v>160.33559999999989</v>
      </c>
      <c r="AQ46" s="77">
        <f t="shared" si="26"/>
        <v>-479.45500000000004</v>
      </c>
      <c r="AR46" s="85">
        <f t="shared" si="27"/>
        <v>1.0210973486789285</v>
      </c>
      <c r="AS46" s="77">
        <f t="shared" si="28"/>
        <v>75.392999999999574</v>
      </c>
      <c r="AT46" s="85">
        <f t="shared" si="29"/>
        <v>1.0856056440769311</v>
      </c>
      <c r="AU46" s="86">
        <f t="shared" si="30"/>
        <v>31.451000000000022</v>
      </c>
      <c r="AV46" s="87">
        <f t="shared" si="31"/>
        <v>0.11330603102506359</v>
      </c>
      <c r="AW46" s="76">
        <v>11637.065130000001</v>
      </c>
      <c r="AX46" s="63">
        <v>2903.4733999999999</v>
      </c>
      <c r="AY46" s="62">
        <f t="shared" si="32"/>
        <v>0.24950220416958341</v>
      </c>
      <c r="AZ46" s="63">
        <v>-559.34500000000003</v>
      </c>
      <c r="BA46" s="63">
        <v>3889.973</v>
      </c>
      <c r="BB46" s="85">
        <f t="shared" si="33"/>
        <v>0.3342744030856859</v>
      </c>
      <c r="BC46" s="63">
        <v>462.01</v>
      </c>
      <c r="BD46" s="78">
        <f t="shared" si="34"/>
        <v>3.9701590980096194E-2</v>
      </c>
      <c r="BE46" s="213">
        <f t="shared" si="35"/>
        <v>0.11876946189600801</v>
      </c>
      <c r="BF46" s="83">
        <f t="shared" si="36"/>
        <v>1.0337175199936013</v>
      </c>
      <c r="BG46" s="84">
        <f t="shared" si="37"/>
        <v>379.57466000000022</v>
      </c>
      <c r="BH46" s="85">
        <f t="shared" si="38"/>
        <v>0.97307606085951937</v>
      </c>
      <c r="BI46" s="77">
        <f t="shared" si="39"/>
        <v>-80.335900000000038</v>
      </c>
      <c r="BJ46" s="77">
        <f t="shared" si="40"/>
        <v>546.78700000000003</v>
      </c>
      <c r="BK46" s="85">
        <f t="shared" si="41"/>
        <v>1.0660468570582933</v>
      </c>
      <c r="BL46" s="77">
        <f t="shared" si="42"/>
        <v>241.00300000000016</v>
      </c>
      <c r="BM46" s="85">
        <f t="shared" si="43"/>
        <v>1.1583697927766425</v>
      </c>
      <c r="BN46" s="86">
        <f t="shared" si="44"/>
        <v>63.164999999999964</v>
      </c>
      <c r="BO46" s="87">
        <f t="shared" si="45"/>
        <v>0.42722916115665033</v>
      </c>
    </row>
    <row r="47" spans="1:67" hidden="1" x14ac:dyDescent="0.25">
      <c r="A47" s="60" t="s">
        <v>46</v>
      </c>
      <c r="B47" s="76">
        <v>219373.21726</v>
      </c>
      <c r="C47" s="63">
        <v>2847.6607000000004</v>
      </c>
      <c r="D47" s="62">
        <f t="shared" si="0"/>
        <v>1.2980895004265573E-2</v>
      </c>
      <c r="E47" s="63">
        <v>-50613.391000000003</v>
      </c>
      <c r="F47" s="63">
        <v>155602.905</v>
      </c>
      <c r="G47" s="85">
        <f t="shared" si="1"/>
        <v>0.70930675559897649</v>
      </c>
      <c r="H47" s="80">
        <v>11153.884</v>
      </c>
      <c r="I47" s="78">
        <f t="shared" si="2"/>
        <v>5.0844328853419121E-2</v>
      </c>
      <c r="J47" s="213">
        <f t="shared" si="3"/>
        <v>7.168172085219103E-2</v>
      </c>
      <c r="K47" s="76">
        <v>232883.03907</v>
      </c>
      <c r="L47" s="63">
        <v>4955.6010999999999</v>
      </c>
      <c r="M47" s="62">
        <f t="shared" si="4"/>
        <v>2.1279356022618913E-2</v>
      </c>
      <c r="N47" s="63">
        <v>-26876.017</v>
      </c>
      <c r="O47" s="63">
        <v>169153.78400000001</v>
      </c>
      <c r="P47" s="85">
        <f t="shared" si="5"/>
        <v>0.72634651572524245</v>
      </c>
      <c r="Q47" s="63">
        <v>12891.824000000001</v>
      </c>
      <c r="R47" s="95">
        <f t="shared" si="6"/>
        <v>5.5357505001147701E-2</v>
      </c>
      <c r="S47" s="213">
        <f t="shared" si="7"/>
        <v>7.6213630550529099E-2</v>
      </c>
      <c r="T47" s="79">
        <f t="shared" si="8"/>
        <v>1.0615837337790794</v>
      </c>
      <c r="U47" s="80">
        <f t="shared" si="9"/>
        <v>13509.821809999994</v>
      </c>
      <c r="V47" s="62">
        <f t="shared" si="10"/>
        <v>1.7402358012666324</v>
      </c>
      <c r="W47" s="63">
        <f t="shared" si="11"/>
        <v>2107.9403999999995</v>
      </c>
      <c r="X47" s="77">
        <f t="shared" si="12"/>
        <v>23737.374000000003</v>
      </c>
      <c r="Y47" s="62">
        <f t="shared" si="13"/>
        <v>1.0870862854392083</v>
      </c>
      <c r="Z47" s="63">
        <f t="shared" si="14"/>
        <v>13550.879000000015</v>
      </c>
      <c r="AA47" s="62">
        <f t="shared" si="15"/>
        <v>1.1558147816491546</v>
      </c>
      <c r="AB47" s="81">
        <f t="shared" si="16"/>
        <v>1737.9400000000005</v>
      </c>
      <c r="AC47" s="82">
        <f t="shared" si="17"/>
        <v>0.45131761477285803</v>
      </c>
      <c r="AD47" s="76">
        <v>236840.62736000001</v>
      </c>
      <c r="AE47" s="63">
        <v>4845.5539000000008</v>
      </c>
      <c r="AF47" s="62">
        <f t="shared" si="18"/>
        <v>2.0459133021273047E-2</v>
      </c>
      <c r="AG47" s="63">
        <v>-17136.499</v>
      </c>
      <c r="AH47" s="63">
        <v>170870.014</v>
      </c>
      <c r="AI47" s="85">
        <f t="shared" si="19"/>
        <v>0.72145567213126804</v>
      </c>
      <c r="AJ47" s="63">
        <v>13954.846</v>
      </c>
      <c r="AK47" s="78">
        <f t="shared" si="20"/>
        <v>5.892082855695404E-2</v>
      </c>
      <c r="AL47" s="213">
        <f t="shared" si="21"/>
        <v>8.1669367686714178E-2</v>
      </c>
      <c r="AM47" s="83">
        <f t="shared" si="22"/>
        <v>1.016993888029821</v>
      </c>
      <c r="AN47" s="84">
        <f t="shared" si="23"/>
        <v>3957.5882900000142</v>
      </c>
      <c r="AO47" s="85">
        <f t="shared" si="24"/>
        <v>0.97779337001115785</v>
      </c>
      <c r="AP47" s="77">
        <f t="shared" si="25"/>
        <v>-110.04719999999907</v>
      </c>
      <c r="AQ47" s="77">
        <f t="shared" si="26"/>
        <v>9739.518</v>
      </c>
      <c r="AR47" s="85">
        <f t="shared" si="27"/>
        <v>1.0101459746238959</v>
      </c>
      <c r="AS47" s="77">
        <f t="shared" si="28"/>
        <v>1716.2299999999814</v>
      </c>
      <c r="AT47" s="85">
        <f t="shared" si="29"/>
        <v>1.0824570673630045</v>
      </c>
      <c r="AU47" s="86">
        <f t="shared" si="30"/>
        <v>1063.021999999999</v>
      </c>
      <c r="AV47" s="87">
        <f t="shared" si="31"/>
        <v>0.35633235558063386</v>
      </c>
      <c r="AW47" s="76">
        <v>263308.44994000002</v>
      </c>
      <c r="AX47" s="63">
        <v>6433.5772000000006</v>
      </c>
      <c r="AY47" s="62">
        <f t="shared" si="32"/>
        <v>2.4433614650293284E-2</v>
      </c>
      <c r="AZ47" s="63">
        <v>2442.623</v>
      </c>
      <c r="BA47" s="63">
        <v>190394.50599999999</v>
      </c>
      <c r="BB47" s="85">
        <f t="shared" si="33"/>
        <v>0.72308543855461194</v>
      </c>
      <c r="BC47" s="63">
        <v>13546.789000000001</v>
      </c>
      <c r="BD47" s="78">
        <f t="shared" si="34"/>
        <v>5.1448364088151753E-2</v>
      </c>
      <c r="BE47" s="213">
        <f t="shared" si="35"/>
        <v>7.1151154960322233E-2</v>
      </c>
      <c r="BF47" s="83">
        <f t="shared" si="36"/>
        <v>1.111753726018335</v>
      </c>
      <c r="BG47" s="84">
        <f t="shared" si="37"/>
        <v>26467.822580000007</v>
      </c>
      <c r="BH47" s="85">
        <f t="shared" si="38"/>
        <v>1.3277279198153176</v>
      </c>
      <c r="BI47" s="77">
        <f t="shared" si="39"/>
        <v>1588.0232999999998</v>
      </c>
      <c r="BJ47" s="77">
        <f t="shared" si="40"/>
        <v>19579.121999999999</v>
      </c>
      <c r="BK47" s="85">
        <f t="shared" si="41"/>
        <v>1.1142651746958949</v>
      </c>
      <c r="BL47" s="77">
        <f t="shared" si="42"/>
        <v>19524.491999999998</v>
      </c>
      <c r="BM47" s="85">
        <f t="shared" si="43"/>
        <v>0.97075876007517392</v>
      </c>
      <c r="BN47" s="86">
        <f t="shared" si="44"/>
        <v>-408.05699999999888</v>
      </c>
      <c r="BO47" s="87">
        <f t="shared" si="45"/>
        <v>-0.74724644688022868</v>
      </c>
    </row>
    <row r="48" spans="1:67" hidden="1" x14ac:dyDescent="0.25">
      <c r="A48" s="60" t="s">
        <v>45</v>
      </c>
      <c r="B48" s="76">
        <v>39749.742420000002</v>
      </c>
      <c r="C48" s="63">
        <v>927.78750000000002</v>
      </c>
      <c r="D48" s="62">
        <f t="shared" si="0"/>
        <v>2.3340717285583859E-2</v>
      </c>
      <c r="E48" s="63">
        <v>-2652.085</v>
      </c>
      <c r="F48" s="63">
        <v>36287.885999999999</v>
      </c>
      <c r="G48" s="85">
        <f t="shared" si="1"/>
        <v>0.91290870810125857</v>
      </c>
      <c r="H48" s="80">
        <v>1436.7460000000001</v>
      </c>
      <c r="I48" s="78">
        <f t="shared" si="2"/>
        <v>3.6144787677343644E-2</v>
      </c>
      <c r="J48" s="213">
        <f t="shared" si="3"/>
        <v>3.9592992548532595E-2</v>
      </c>
      <c r="K48" s="76">
        <v>39429.230069999998</v>
      </c>
      <c r="L48" s="63">
        <v>1085.0311000000002</v>
      </c>
      <c r="M48" s="62">
        <f t="shared" si="4"/>
        <v>2.7518445023494223E-2</v>
      </c>
      <c r="N48" s="63">
        <v>-5709.5140000000001</v>
      </c>
      <c r="O48" s="63">
        <v>37545.379999999997</v>
      </c>
      <c r="P48" s="85">
        <f t="shared" si="5"/>
        <v>0.95222199199285551</v>
      </c>
      <c r="Q48" s="63">
        <v>1307.7760000000001</v>
      </c>
      <c r="R48" s="78">
        <f t="shared" si="6"/>
        <v>3.3167677828815391E-2</v>
      </c>
      <c r="S48" s="213">
        <f t="shared" si="7"/>
        <v>3.483187545311834E-2</v>
      </c>
      <c r="T48" s="79">
        <f t="shared" si="8"/>
        <v>0.99193674397651599</v>
      </c>
      <c r="U48" s="80">
        <f t="shared" si="9"/>
        <v>-320.51235000000452</v>
      </c>
      <c r="V48" s="62">
        <f t="shared" si="10"/>
        <v>1.1694823437478949</v>
      </c>
      <c r="W48" s="63">
        <f t="shared" si="11"/>
        <v>157.24360000000013</v>
      </c>
      <c r="X48" s="77">
        <f t="shared" si="12"/>
        <v>-3057.4290000000001</v>
      </c>
      <c r="Y48" s="62">
        <f t="shared" si="13"/>
        <v>1.034653272444694</v>
      </c>
      <c r="Z48" s="63">
        <f t="shared" si="14"/>
        <v>1257.4939999999988</v>
      </c>
      <c r="AA48" s="62">
        <f t="shared" si="15"/>
        <v>0.9102346552556958</v>
      </c>
      <c r="AB48" s="81">
        <f t="shared" si="16"/>
        <v>-128.97000000000003</v>
      </c>
      <c r="AC48" s="82">
        <f t="shared" si="17"/>
        <v>-0.29771098485282532</v>
      </c>
      <c r="AD48" s="76">
        <v>38626.996520000001</v>
      </c>
      <c r="AE48" s="63">
        <v>954.99759999999992</v>
      </c>
      <c r="AF48" s="62">
        <f t="shared" si="18"/>
        <v>2.4723579000130863E-2</v>
      </c>
      <c r="AG48" s="63">
        <v>-3525.6619999999998</v>
      </c>
      <c r="AH48" s="63">
        <v>34648.521999999997</v>
      </c>
      <c r="AI48" s="85">
        <f t="shared" si="19"/>
        <v>0.89700274734174434</v>
      </c>
      <c r="AJ48" s="63">
        <v>1371.348</v>
      </c>
      <c r="AK48" s="78">
        <f t="shared" si="20"/>
        <v>3.5502320230617813E-2</v>
      </c>
      <c r="AL48" s="213">
        <f t="shared" si="21"/>
        <v>3.9578831097037852E-2</v>
      </c>
      <c r="AM48" s="83">
        <f t="shared" si="22"/>
        <v>0.97965383679631157</v>
      </c>
      <c r="AN48" s="84">
        <f t="shared" si="23"/>
        <v>-802.23354999999719</v>
      </c>
      <c r="AO48" s="85">
        <f t="shared" si="24"/>
        <v>0.88015689135546415</v>
      </c>
      <c r="AP48" s="77">
        <f t="shared" si="25"/>
        <v>-130.03350000000023</v>
      </c>
      <c r="AQ48" s="77">
        <f t="shared" si="26"/>
        <v>2183.8520000000003</v>
      </c>
      <c r="AR48" s="85">
        <f t="shared" si="27"/>
        <v>0.92284382259548314</v>
      </c>
      <c r="AS48" s="77">
        <f t="shared" si="28"/>
        <v>-2896.8580000000002</v>
      </c>
      <c r="AT48" s="85">
        <f t="shared" si="29"/>
        <v>1.0486107712635802</v>
      </c>
      <c r="AU48" s="86">
        <f t="shared" si="30"/>
        <v>63.571999999999889</v>
      </c>
      <c r="AV48" s="87">
        <f t="shared" si="31"/>
        <v>0.23346424018024226</v>
      </c>
      <c r="AW48" s="76">
        <v>38863.548579999995</v>
      </c>
      <c r="AX48" s="63">
        <v>1234.2966000000001</v>
      </c>
      <c r="AY48" s="62">
        <f t="shared" si="32"/>
        <v>3.1759750334152327E-2</v>
      </c>
      <c r="AZ48" s="63">
        <v>-1594.204</v>
      </c>
      <c r="BA48" s="63">
        <v>36402.061000000002</v>
      </c>
      <c r="BB48" s="85">
        <f t="shared" si="33"/>
        <v>0.93666333441134275</v>
      </c>
      <c r="BC48" s="63">
        <v>1494.1579999999999</v>
      </c>
      <c r="BD48" s="78">
        <f t="shared" si="34"/>
        <v>3.8446257601111734E-2</v>
      </c>
      <c r="BE48" s="213">
        <f t="shared" si="35"/>
        <v>4.1045972644241209E-2</v>
      </c>
      <c r="BF48" s="83">
        <f t="shared" si="36"/>
        <v>1.0061240086289782</v>
      </c>
      <c r="BG48" s="84">
        <f t="shared" si="37"/>
        <v>236.55205999999453</v>
      </c>
      <c r="BH48" s="85">
        <f t="shared" si="38"/>
        <v>1.2924604208429427</v>
      </c>
      <c r="BI48" s="77">
        <f t="shared" si="39"/>
        <v>279.29900000000021</v>
      </c>
      <c r="BJ48" s="77">
        <f t="shared" si="40"/>
        <v>1931.4579999999999</v>
      </c>
      <c r="BK48" s="85">
        <f t="shared" si="41"/>
        <v>1.0506093448950002</v>
      </c>
      <c r="BL48" s="77">
        <f t="shared" si="42"/>
        <v>1753.5390000000043</v>
      </c>
      <c r="BM48" s="85">
        <f t="shared" si="43"/>
        <v>1.0895542196437373</v>
      </c>
      <c r="BN48" s="86">
        <f t="shared" si="44"/>
        <v>122.80999999999995</v>
      </c>
      <c r="BO48" s="87">
        <f t="shared" si="45"/>
        <v>0.29439373704939209</v>
      </c>
    </row>
    <row r="49" spans="1:67" hidden="1" x14ac:dyDescent="0.25">
      <c r="A49" s="60" t="s">
        <v>44</v>
      </c>
      <c r="B49" s="76">
        <v>81630.813939999993</v>
      </c>
      <c r="C49" s="63">
        <v>1750.9492</v>
      </c>
      <c r="D49" s="62">
        <f t="shared" si="0"/>
        <v>2.1449610943325603E-2</v>
      </c>
      <c r="E49" s="63">
        <v>-11104.6</v>
      </c>
      <c r="F49" s="63">
        <v>66177.812000000005</v>
      </c>
      <c r="G49" s="85">
        <f t="shared" si="1"/>
        <v>0.81069646137109208</v>
      </c>
      <c r="H49" s="80">
        <v>3986.8510000000001</v>
      </c>
      <c r="I49" s="78">
        <f t="shared" si="2"/>
        <v>4.8840025078402405E-2</v>
      </c>
      <c r="J49" s="213">
        <f t="shared" si="3"/>
        <v>6.0244527274488917E-2</v>
      </c>
      <c r="K49" s="76">
        <v>95548.05548000001</v>
      </c>
      <c r="L49" s="63">
        <v>4350.8861999999999</v>
      </c>
      <c r="M49" s="62">
        <f t="shared" si="4"/>
        <v>4.553610409068682E-2</v>
      </c>
      <c r="N49" s="63">
        <v>-8647.5959999999995</v>
      </c>
      <c r="O49" s="63">
        <v>74479.812999999995</v>
      </c>
      <c r="P49" s="85">
        <f t="shared" si="5"/>
        <v>0.77950108587599676</v>
      </c>
      <c r="Q49" s="63">
        <v>4888.9089999999997</v>
      </c>
      <c r="R49" s="95">
        <f t="shared" si="6"/>
        <v>5.1167017219134713E-2</v>
      </c>
      <c r="S49" s="213">
        <f t="shared" si="7"/>
        <v>6.5640726031361007E-2</v>
      </c>
      <c r="T49" s="79">
        <f t="shared" si="8"/>
        <v>1.170490049875399</v>
      </c>
      <c r="U49" s="80">
        <f t="shared" si="9"/>
        <v>13917.241540000017</v>
      </c>
      <c r="V49" s="62">
        <f t="shared" si="10"/>
        <v>2.4848728906583926</v>
      </c>
      <c r="W49" s="63">
        <f t="shared" si="11"/>
        <v>2599.9369999999999</v>
      </c>
      <c r="X49" s="77">
        <f t="shared" si="12"/>
        <v>2457.0040000000008</v>
      </c>
      <c r="Y49" s="62">
        <f t="shared" si="13"/>
        <v>1.1254499166578669</v>
      </c>
      <c r="Z49" s="63">
        <f t="shared" si="14"/>
        <v>8302.0009999999893</v>
      </c>
      <c r="AA49" s="62">
        <f t="shared" si="15"/>
        <v>1.2262582674898057</v>
      </c>
      <c r="AB49" s="81">
        <f t="shared" si="16"/>
        <v>902.05799999999954</v>
      </c>
      <c r="AC49" s="82">
        <f t="shared" si="17"/>
        <v>0.23269921407323077</v>
      </c>
      <c r="AD49" s="76">
        <v>100282.92956999999</v>
      </c>
      <c r="AE49" s="63">
        <v>5361.2947000000004</v>
      </c>
      <c r="AF49" s="62">
        <f t="shared" si="18"/>
        <v>5.3461688075812371E-2</v>
      </c>
      <c r="AG49" s="63">
        <v>-7236.0420000000004</v>
      </c>
      <c r="AH49" s="63">
        <v>79030.180999999997</v>
      </c>
      <c r="AI49" s="85">
        <f t="shared" si="19"/>
        <v>0.78807212093694323</v>
      </c>
      <c r="AJ49" s="63">
        <v>5277.6840000000002</v>
      </c>
      <c r="AK49" s="78">
        <f t="shared" si="20"/>
        <v>5.2627939995670399E-2</v>
      </c>
      <c r="AL49" s="213">
        <f t="shared" si="21"/>
        <v>6.6780613851814413E-2</v>
      </c>
      <c r="AM49" s="83">
        <f t="shared" si="22"/>
        <v>1.0495548974410167</v>
      </c>
      <c r="AN49" s="84">
        <f t="shared" si="23"/>
        <v>4734.874089999983</v>
      </c>
      <c r="AO49" s="85">
        <f t="shared" si="24"/>
        <v>1.2322305051324947</v>
      </c>
      <c r="AP49" s="77">
        <f t="shared" si="25"/>
        <v>1010.4085000000005</v>
      </c>
      <c r="AQ49" s="77">
        <f t="shared" si="26"/>
        <v>1411.5539999999992</v>
      </c>
      <c r="AR49" s="85">
        <f t="shared" si="27"/>
        <v>1.0610953198821806</v>
      </c>
      <c r="AS49" s="77">
        <f t="shared" si="28"/>
        <v>4550.3680000000022</v>
      </c>
      <c r="AT49" s="85">
        <f t="shared" si="29"/>
        <v>1.0795218319670095</v>
      </c>
      <c r="AU49" s="86">
        <f t="shared" si="30"/>
        <v>388.77500000000055</v>
      </c>
      <c r="AV49" s="87">
        <f t="shared" si="31"/>
        <v>0.14609227765356864</v>
      </c>
      <c r="AW49" s="76">
        <v>101485.78926999999</v>
      </c>
      <c r="AX49" s="63">
        <v>5710.6559000000007</v>
      </c>
      <c r="AY49" s="62">
        <f t="shared" si="32"/>
        <v>5.6270497978854618E-2</v>
      </c>
      <c r="AZ49" s="63">
        <v>-6581.4440000000004</v>
      </c>
      <c r="BA49" s="63">
        <v>87010.043000000005</v>
      </c>
      <c r="BB49" s="85">
        <f t="shared" si="33"/>
        <v>0.85736183977948199</v>
      </c>
      <c r="BC49" s="63">
        <v>4582.1009999999997</v>
      </c>
      <c r="BD49" s="78">
        <f t="shared" si="34"/>
        <v>4.515017356577336E-2</v>
      </c>
      <c r="BE49" s="213">
        <f t="shared" si="35"/>
        <v>5.2661748483448047E-2</v>
      </c>
      <c r="BF49" s="83">
        <f t="shared" si="36"/>
        <v>1.0119946605584591</v>
      </c>
      <c r="BG49" s="84">
        <f t="shared" si="37"/>
        <v>1202.8597000000009</v>
      </c>
      <c r="BH49" s="85">
        <f t="shared" si="38"/>
        <v>1.0651635881907406</v>
      </c>
      <c r="BI49" s="77">
        <f t="shared" si="39"/>
        <v>349.36120000000028</v>
      </c>
      <c r="BJ49" s="77">
        <f t="shared" si="40"/>
        <v>654.59799999999996</v>
      </c>
      <c r="BK49" s="85">
        <f t="shared" si="41"/>
        <v>1.1009723361256127</v>
      </c>
      <c r="BL49" s="77">
        <f t="shared" si="42"/>
        <v>7979.8620000000083</v>
      </c>
      <c r="BM49" s="85">
        <f t="shared" si="43"/>
        <v>0.86820298449092437</v>
      </c>
      <c r="BN49" s="86">
        <f t="shared" si="44"/>
        <v>-695.58300000000054</v>
      </c>
      <c r="BO49" s="87">
        <f t="shared" si="45"/>
        <v>-0.74777664298970381</v>
      </c>
    </row>
    <row r="50" spans="1:67" hidden="1" x14ac:dyDescent="0.25">
      <c r="A50" s="60" t="s">
        <v>43</v>
      </c>
      <c r="B50" s="76">
        <v>155407.90436000002</v>
      </c>
      <c r="C50" s="63">
        <v>8246.9167999999991</v>
      </c>
      <c r="D50" s="62">
        <f t="shared" si="0"/>
        <v>5.3066263482301028E-2</v>
      </c>
      <c r="E50" s="63">
        <v>-9139.7819999999992</v>
      </c>
      <c r="F50" s="63">
        <v>103711.42</v>
      </c>
      <c r="G50" s="85">
        <f t="shared" si="1"/>
        <v>0.66734971060258363</v>
      </c>
      <c r="H50" s="80">
        <v>9696.4189999999999</v>
      </c>
      <c r="I50" s="78">
        <f t="shared" si="2"/>
        <v>6.2393345048514355E-2</v>
      </c>
      <c r="J50" s="213">
        <f t="shared" si="3"/>
        <v>9.3494226576012557E-2</v>
      </c>
      <c r="K50" s="76">
        <v>164185.82690000001</v>
      </c>
      <c r="L50" s="63">
        <v>8805.9830000000002</v>
      </c>
      <c r="M50" s="62">
        <f t="shared" si="4"/>
        <v>5.36342458193022E-2</v>
      </c>
      <c r="N50" s="63">
        <v>-12272.429</v>
      </c>
      <c r="O50" s="63">
        <v>108900.001</v>
      </c>
      <c r="P50" s="85">
        <f t="shared" si="5"/>
        <v>0.66327284794397801</v>
      </c>
      <c r="Q50" s="63">
        <v>10473.103999999999</v>
      </c>
      <c r="R50" s="95">
        <f t="shared" si="6"/>
        <v>6.3788112517037227E-2</v>
      </c>
      <c r="S50" s="213">
        <f t="shared" si="7"/>
        <v>9.6171753019543116E-2</v>
      </c>
      <c r="T50" s="79">
        <f t="shared" si="8"/>
        <v>1.0564831150394132</v>
      </c>
      <c r="U50" s="80">
        <f t="shared" si="9"/>
        <v>8777.9225399999996</v>
      </c>
      <c r="V50" s="62">
        <f t="shared" si="10"/>
        <v>1.0677909349103656</v>
      </c>
      <c r="W50" s="63">
        <f t="shared" si="11"/>
        <v>559.06620000000112</v>
      </c>
      <c r="X50" s="77">
        <f t="shared" si="12"/>
        <v>-3132.6470000000008</v>
      </c>
      <c r="Y50" s="62">
        <f t="shared" si="13"/>
        <v>1.0500290228404934</v>
      </c>
      <c r="Z50" s="63">
        <f t="shared" si="14"/>
        <v>5188.5810000000056</v>
      </c>
      <c r="AA50" s="62">
        <f t="shared" si="15"/>
        <v>1.0801001895648279</v>
      </c>
      <c r="AB50" s="81">
        <f t="shared" si="16"/>
        <v>776.68499999999949</v>
      </c>
      <c r="AC50" s="82">
        <f t="shared" si="17"/>
        <v>0.13947674685228714</v>
      </c>
      <c r="AD50" s="76">
        <v>170793.39738000001</v>
      </c>
      <c r="AE50" s="63">
        <v>10225.581900000001</v>
      </c>
      <c r="AF50" s="62">
        <f t="shared" si="18"/>
        <v>5.9871060924263933E-2</v>
      </c>
      <c r="AG50" s="63">
        <v>-14603.758</v>
      </c>
      <c r="AH50" s="63">
        <v>114627.853</v>
      </c>
      <c r="AI50" s="85">
        <f t="shared" si="19"/>
        <v>0.67114920575625825</v>
      </c>
      <c r="AJ50" s="63">
        <v>10519.657999999999</v>
      </c>
      <c r="AK50" s="78">
        <f t="shared" si="20"/>
        <v>6.1592884510603782E-2</v>
      </c>
      <c r="AL50" s="213">
        <f t="shared" si="21"/>
        <v>9.1772267600615354E-2</v>
      </c>
      <c r="AM50" s="83">
        <f t="shared" si="22"/>
        <v>1.0402444632691983</v>
      </c>
      <c r="AN50" s="84">
        <f t="shared" si="23"/>
        <v>6607.5704799999949</v>
      </c>
      <c r="AO50" s="85">
        <f t="shared" si="24"/>
        <v>1.1612084533890199</v>
      </c>
      <c r="AP50" s="77">
        <f t="shared" si="25"/>
        <v>1419.5989000000009</v>
      </c>
      <c r="AQ50" s="77">
        <f t="shared" si="26"/>
        <v>-2331.3289999999997</v>
      </c>
      <c r="AR50" s="85">
        <f t="shared" si="27"/>
        <v>1.0525973548889132</v>
      </c>
      <c r="AS50" s="77">
        <f t="shared" si="28"/>
        <v>5727.851999999999</v>
      </c>
      <c r="AT50" s="85">
        <f t="shared" si="29"/>
        <v>1.0044451005165231</v>
      </c>
      <c r="AU50" s="86">
        <f t="shared" si="30"/>
        <v>46.554000000000087</v>
      </c>
      <c r="AV50" s="87">
        <f t="shared" si="31"/>
        <v>-0.21952280064334445</v>
      </c>
      <c r="AW50" s="76">
        <v>190895.12745</v>
      </c>
      <c r="AX50" s="63">
        <v>10862.3174</v>
      </c>
      <c r="AY50" s="62">
        <f t="shared" si="32"/>
        <v>5.6902014970733605E-2</v>
      </c>
      <c r="AZ50" s="63">
        <v>4535.8909999999996</v>
      </c>
      <c r="BA50" s="63">
        <v>135215.16800000001</v>
      </c>
      <c r="BB50" s="85">
        <f t="shared" si="33"/>
        <v>0.7083217356368412</v>
      </c>
      <c r="BC50" s="63">
        <v>10270.591</v>
      </c>
      <c r="BD50" s="78">
        <f t="shared" si="34"/>
        <v>5.3802269011240814E-2</v>
      </c>
      <c r="BE50" s="213">
        <f t="shared" si="35"/>
        <v>7.5957388153376396E-2</v>
      </c>
      <c r="BF50" s="83">
        <f t="shared" si="36"/>
        <v>1.1176961778286747</v>
      </c>
      <c r="BG50" s="84">
        <f t="shared" si="37"/>
        <v>20101.730069999991</v>
      </c>
      <c r="BH50" s="85">
        <f t="shared" si="38"/>
        <v>1.0622688768450428</v>
      </c>
      <c r="BI50" s="77">
        <f t="shared" si="39"/>
        <v>636.73549999999886</v>
      </c>
      <c r="BJ50" s="77">
        <f t="shared" si="40"/>
        <v>19139.648999999998</v>
      </c>
      <c r="BK50" s="85">
        <f t="shared" si="41"/>
        <v>1.1796013312750435</v>
      </c>
      <c r="BL50" s="77">
        <f t="shared" si="42"/>
        <v>20587.315000000002</v>
      </c>
      <c r="BM50" s="85">
        <f t="shared" si="43"/>
        <v>0.97632365995168291</v>
      </c>
      <c r="BN50" s="86">
        <f t="shared" si="44"/>
        <v>-249.0669999999991</v>
      </c>
      <c r="BO50" s="87">
        <f t="shared" si="45"/>
        <v>-0.77906154993629684</v>
      </c>
    </row>
    <row r="51" spans="1:67" hidden="1" x14ac:dyDescent="0.25">
      <c r="A51" s="60" t="s">
        <v>42</v>
      </c>
      <c r="B51" s="76">
        <v>154027.49917</v>
      </c>
      <c r="C51" s="63">
        <v>2306.3242999999998</v>
      </c>
      <c r="D51" s="62">
        <f t="shared" si="0"/>
        <v>1.4973458067085228E-2</v>
      </c>
      <c r="E51" s="63">
        <v>-17465.991999999998</v>
      </c>
      <c r="F51" s="63">
        <v>131108.78599999999</v>
      </c>
      <c r="G51" s="85">
        <f t="shared" si="1"/>
        <v>0.85120375716348784</v>
      </c>
      <c r="H51" s="80">
        <v>3388.99</v>
      </c>
      <c r="I51" s="78">
        <f t="shared" si="2"/>
        <v>2.2002499672214862E-2</v>
      </c>
      <c r="J51" s="213">
        <f t="shared" si="3"/>
        <v>2.5848687211549651E-2</v>
      </c>
      <c r="K51" s="76">
        <v>165740.88683999999</v>
      </c>
      <c r="L51" s="63">
        <v>6406.1270999999997</v>
      </c>
      <c r="M51" s="62">
        <f t="shared" si="4"/>
        <v>3.8651459046337995E-2</v>
      </c>
      <c r="N51" s="63">
        <v>-13827.541999999999</v>
      </c>
      <c r="O51" s="63">
        <v>139047.79199999999</v>
      </c>
      <c r="P51" s="85">
        <f t="shared" si="5"/>
        <v>0.83894683231803557</v>
      </c>
      <c r="Q51" s="63">
        <v>4200.0219999999999</v>
      </c>
      <c r="R51" s="78">
        <f t="shared" si="6"/>
        <v>2.5340892522522477E-2</v>
      </c>
      <c r="S51" s="213">
        <f t="shared" si="7"/>
        <v>3.0205600100431659E-2</v>
      </c>
      <c r="T51" s="79">
        <f t="shared" si="8"/>
        <v>1.076047379416788</v>
      </c>
      <c r="U51" s="80">
        <f t="shared" si="9"/>
        <v>11713.387669999996</v>
      </c>
      <c r="V51" s="62">
        <f t="shared" si="10"/>
        <v>2.7776350012875466</v>
      </c>
      <c r="W51" s="63">
        <f t="shared" si="11"/>
        <v>4099.8027999999995</v>
      </c>
      <c r="X51" s="77">
        <f t="shared" si="12"/>
        <v>3638.4499999999989</v>
      </c>
      <c r="Y51" s="62">
        <f t="shared" si="13"/>
        <v>1.0605528145154208</v>
      </c>
      <c r="Z51" s="63">
        <f t="shared" si="14"/>
        <v>7939.0059999999939</v>
      </c>
      <c r="AA51" s="62">
        <f t="shared" si="15"/>
        <v>1.2393137778512182</v>
      </c>
      <c r="AB51" s="81">
        <f t="shared" si="16"/>
        <v>811.03200000000015</v>
      </c>
      <c r="AC51" s="82">
        <f t="shared" si="17"/>
        <v>0.33383928503076149</v>
      </c>
      <c r="AD51" s="76">
        <v>177799.73088999998</v>
      </c>
      <c r="AE51" s="63">
        <v>8755.1960999999992</v>
      </c>
      <c r="AF51" s="62">
        <f t="shared" si="18"/>
        <v>4.9241897364943756E-2</v>
      </c>
      <c r="AG51" s="63">
        <v>-1878.0940000000001</v>
      </c>
      <c r="AH51" s="63">
        <v>146682.65100000001</v>
      </c>
      <c r="AI51" s="85">
        <f t="shared" si="19"/>
        <v>0.82498803719083647</v>
      </c>
      <c r="AJ51" s="63">
        <v>4991.6030000000001</v>
      </c>
      <c r="AK51" s="78">
        <f t="shared" si="20"/>
        <v>2.8074300084785696E-2</v>
      </c>
      <c r="AL51" s="213">
        <f t="shared" si="21"/>
        <v>3.4029948095224971E-2</v>
      </c>
      <c r="AM51" s="83">
        <f t="shared" si="22"/>
        <v>1.0727572072281786</v>
      </c>
      <c r="AN51" s="84">
        <f t="shared" si="23"/>
        <v>12058.844049999985</v>
      </c>
      <c r="AO51" s="85">
        <f t="shared" si="24"/>
        <v>1.3666909762062009</v>
      </c>
      <c r="AP51" s="77">
        <f t="shared" si="25"/>
        <v>2349.0689999999995</v>
      </c>
      <c r="AQ51" s="77">
        <f t="shared" si="26"/>
        <v>11949.448</v>
      </c>
      <c r="AR51" s="85">
        <f t="shared" si="27"/>
        <v>1.0549081642375164</v>
      </c>
      <c r="AS51" s="77">
        <f t="shared" si="28"/>
        <v>7634.8590000000258</v>
      </c>
      <c r="AT51" s="85">
        <f t="shared" si="29"/>
        <v>1.1884706794392983</v>
      </c>
      <c r="AU51" s="86">
        <f t="shared" si="30"/>
        <v>791.58100000000013</v>
      </c>
      <c r="AV51" s="87">
        <f t="shared" si="31"/>
        <v>0.27334075622632187</v>
      </c>
      <c r="AW51" s="76">
        <v>195173.99841</v>
      </c>
      <c r="AX51" s="63">
        <v>11049.2258</v>
      </c>
      <c r="AY51" s="62">
        <f t="shared" si="32"/>
        <v>5.6612181386933552E-2</v>
      </c>
      <c r="AZ51" s="63">
        <v>10102.325999999999</v>
      </c>
      <c r="BA51" s="63">
        <v>163036.625</v>
      </c>
      <c r="BB51" s="85">
        <f t="shared" si="33"/>
        <v>0.83533988301818074</v>
      </c>
      <c r="BC51" s="63">
        <v>4943.25</v>
      </c>
      <c r="BD51" s="78">
        <f t="shared" si="34"/>
        <v>2.5327400372337334E-2</v>
      </c>
      <c r="BE51" s="213">
        <f t="shared" si="35"/>
        <v>3.0319874445389187E-2</v>
      </c>
      <c r="BF51" s="83">
        <f t="shared" si="36"/>
        <v>1.097718187946803</v>
      </c>
      <c r="BG51" s="84">
        <f t="shared" si="37"/>
        <v>17374.267520000023</v>
      </c>
      <c r="BH51" s="85">
        <f t="shared" si="38"/>
        <v>1.262019225360355</v>
      </c>
      <c r="BI51" s="77">
        <f t="shared" si="39"/>
        <v>2294.029700000001</v>
      </c>
      <c r="BJ51" s="77">
        <f t="shared" si="40"/>
        <v>11980.419999999998</v>
      </c>
      <c r="BK51" s="85">
        <f t="shared" si="41"/>
        <v>1.1114922173038717</v>
      </c>
      <c r="BL51" s="77">
        <f t="shared" si="42"/>
        <v>16353.973999999987</v>
      </c>
      <c r="BM51" s="85">
        <f t="shared" si="43"/>
        <v>0.99031313187366865</v>
      </c>
      <c r="BN51" s="86">
        <f t="shared" si="44"/>
        <v>-48.353000000000065</v>
      </c>
      <c r="BO51" s="87">
        <f t="shared" si="45"/>
        <v>-0.27468997124483613</v>
      </c>
    </row>
    <row r="52" spans="1:67" hidden="1" x14ac:dyDescent="0.25">
      <c r="A52" s="60" t="s">
        <v>41</v>
      </c>
      <c r="B52" s="76">
        <v>24952.924179999998</v>
      </c>
      <c r="C52" s="63">
        <v>5691.2197999999999</v>
      </c>
      <c r="D52" s="62">
        <f t="shared" si="0"/>
        <v>0.22807827086500609</v>
      </c>
      <c r="E52" s="63">
        <v>-1748.9770000000001</v>
      </c>
      <c r="F52" s="63">
        <v>11454.903</v>
      </c>
      <c r="G52" s="85">
        <f t="shared" si="1"/>
        <v>0.45906054606542718</v>
      </c>
      <c r="H52" s="80">
        <v>417.36099999999999</v>
      </c>
      <c r="I52" s="78">
        <f t="shared" si="2"/>
        <v>1.6725935485129184E-2</v>
      </c>
      <c r="J52" s="213">
        <f t="shared" si="3"/>
        <v>3.6435140480892768E-2</v>
      </c>
      <c r="K52" s="76">
        <v>26196.801950000001</v>
      </c>
      <c r="L52" s="63">
        <v>5369.1352999999999</v>
      </c>
      <c r="M52" s="62">
        <f t="shared" si="4"/>
        <v>0.20495384552082702</v>
      </c>
      <c r="N52" s="63">
        <v>-2262.1840000000002</v>
      </c>
      <c r="O52" s="63">
        <v>12629.811</v>
      </c>
      <c r="P52" s="85">
        <f t="shared" si="5"/>
        <v>0.48211270307366655</v>
      </c>
      <c r="Q52" s="63">
        <v>458.56900000000002</v>
      </c>
      <c r="R52" s="78">
        <f t="shared" si="6"/>
        <v>1.7504770272159118E-2</v>
      </c>
      <c r="S52" s="213">
        <f t="shared" si="7"/>
        <v>3.6308460989637928E-2</v>
      </c>
      <c r="T52" s="79">
        <f t="shared" si="8"/>
        <v>1.049848978060735</v>
      </c>
      <c r="U52" s="80">
        <f t="shared" si="9"/>
        <v>1243.8777700000028</v>
      </c>
      <c r="V52" s="62">
        <f t="shared" si="10"/>
        <v>0.94340677195423028</v>
      </c>
      <c r="W52" s="63">
        <f t="shared" si="11"/>
        <v>-322.08449999999993</v>
      </c>
      <c r="X52" s="77">
        <f t="shared" si="12"/>
        <v>-513.20700000000011</v>
      </c>
      <c r="Y52" s="62">
        <f t="shared" si="13"/>
        <v>1.1025681317423639</v>
      </c>
      <c r="Z52" s="63">
        <f t="shared" si="14"/>
        <v>1174.9079999999994</v>
      </c>
      <c r="AA52" s="62">
        <f t="shared" si="15"/>
        <v>1.098734668548331</v>
      </c>
      <c r="AB52" s="81">
        <f t="shared" si="16"/>
        <v>41.208000000000027</v>
      </c>
      <c r="AC52" s="82">
        <f t="shared" si="17"/>
        <v>7.7883478702993336E-2</v>
      </c>
      <c r="AD52" s="76">
        <v>27378.66359</v>
      </c>
      <c r="AE52" s="63">
        <v>5196.25</v>
      </c>
      <c r="AF52" s="62">
        <f t="shared" si="18"/>
        <v>0.18979195178459768</v>
      </c>
      <c r="AG52" s="63">
        <v>-2465.1219999999998</v>
      </c>
      <c r="AH52" s="63">
        <v>13709.314</v>
      </c>
      <c r="AI52" s="85">
        <f t="shared" si="19"/>
        <v>0.50072984588653546</v>
      </c>
      <c r="AJ52" s="63">
        <v>504.70600000000002</v>
      </c>
      <c r="AK52" s="78">
        <f t="shared" si="20"/>
        <v>1.8434281802722569E-2</v>
      </c>
      <c r="AL52" s="213">
        <f t="shared" si="21"/>
        <v>3.6814825307816275E-2</v>
      </c>
      <c r="AM52" s="83">
        <f t="shared" si="22"/>
        <v>1.0451147297389862</v>
      </c>
      <c r="AN52" s="84">
        <f t="shared" si="23"/>
        <v>1181.8616399999992</v>
      </c>
      <c r="AO52" s="85">
        <f t="shared" si="24"/>
        <v>0.96780015955269372</v>
      </c>
      <c r="AP52" s="77">
        <f t="shared" si="25"/>
        <v>-172.88529999999992</v>
      </c>
      <c r="AQ52" s="77">
        <f t="shared" si="26"/>
        <v>-202.93799999999965</v>
      </c>
      <c r="AR52" s="85">
        <f t="shared" si="27"/>
        <v>1.0854726171278415</v>
      </c>
      <c r="AS52" s="77">
        <f t="shared" si="28"/>
        <v>1079.5030000000006</v>
      </c>
      <c r="AT52" s="85">
        <f t="shared" si="29"/>
        <v>1.1006108132036836</v>
      </c>
      <c r="AU52" s="86">
        <f t="shared" si="30"/>
        <v>46.137</v>
      </c>
      <c r="AV52" s="87">
        <f t="shared" si="31"/>
        <v>9.2951153056345173E-2</v>
      </c>
      <c r="AW52" s="76">
        <v>27269.000250000001</v>
      </c>
      <c r="AX52" s="63">
        <v>4595.4687999999996</v>
      </c>
      <c r="AY52" s="62">
        <f t="shared" si="32"/>
        <v>0.16852355267406621</v>
      </c>
      <c r="AZ52" s="63">
        <v>-362.154</v>
      </c>
      <c r="BA52" s="63">
        <v>14270.87</v>
      </c>
      <c r="BB52" s="85">
        <f t="shared" si="33"/>
        <v>0.5233367512254139</v>
      </c>
      <c r="BC52" s="63">
        <v>524.87599999999998</v>
      </c>
      <c r="BD52" s="78">
        <f t="shared" si="34"/>
        <v>1.9248083728335436E-2</v>
      </c>
      <c r="BE52" s="213">
        <f t="shared" si="35"/>
        <v>3.6779537617538383E-2</v>
      </c>
      <c r="BF52" s="83">
        <f t="shared" si="36"/>
        <v>0.99599456928788688</v>
      </c>
      <c r="BG52" s="84">
        <f t="shared" si="37"/>
        <v>-109.66333999999915</v>
      </c>
      <c r="BH52" s="85">
        <f t="shared" si="38"/>
        <v>0.8843817753187394</v>
      </c>
      <c r="BI52" s="77">
        <f t="shared" si="39"/>
        <v>-600.78120000000035</v>
      </c>
      <c r="BJ52" s="77">
        <f t="shared" si="40"/>
        <v>2102.9679999999998</v>
      </c>
      <c r="BK52" s="85">
        <f t="shared" si="41"/>
        <v>1.0409616411149385</v>
      </c>
      <c r="BL52" s="77">
        <f t="shared" si="42"/>
        <v>561.55600000000049</v>
      </c>
      <c r="BM52" s="85">
        <f t="shared" si="43"/>
        <v>1.0399638601482843</v>
      </c>
      <c r="BN52" s="86">
        <f t="shared" si="44"/>
        <v>20.169999999999959</v>
      </c>
      <c r="BO52" s="87">
        <f t="shared" si="45"/>
        <v>8.1380192561286702E-2</v>
      </c>
    </row>
    <row r="53" spans="1:67" hidden="1" x14ac:dyDescent="0.25">
      <c r="A53" s="60" t="s">
        <v>40</v>
      </c>
      <c r="B53" s="76">
        <v>36615.98414</v>
      </c>
      <c r="C53" s="63">
        <v>5240.4398000000001</v>
      </c>
      <c r="D53" s="62">
        <f t="shared" si="0"/>
        <v>0.14311891167429372</v>
      </c>
      <c r="E53" s="63">
        <v>-4111.5569999999998</v>
      </c>
      <c r="F53" s="63">
        <v>16949.725999999999</v>
      </c>
      <c r="G53" s="85">
        <f t="shared" si="1"/>
        <v>0.4629051054641406</v>
      </c>
      <c r="H53" s="80">
        <v>859.83699999999999</v>
      </c>
      <c r="I53" s="78">
        <f t="shared" si="2"/>
        <v>2.3482558783957348E-2</v>
      </c>
      <c r="J53" s="213">
        <f t="shared" si="3"/>
        <v>5.0728666646292692E-2</v>
      </c>
      <c r="K53" s="76">
        <v>39876.318770000005</v>
      </c>
      <c r="L53" s="63">
        <v>4577.9717000000001</v>
      </c>
      <c r="M53" s="62">
        <f t="shared" si="4"/>
        <v>0.11480427083565516</v>
      </c>
      <c r="N53" s="63">
        <v>-5749.97</v>
      </c>
      <c r="O53" s="63">
        <v>25532.434000000001</v>
      </c>
      <c r="P53" s="85">
        <f t="shared" si="5"/>
        <v>0.64029064837370886</v>
      </c>
      <c r="Q53" s="63">
        <v>913.07600000000002</v>
      </c>
      <c r="R53" s="78">
        <f t="shared" si="6"/>
        <v>2.2897700393721673E-2</v>
      </c>
      <c r="S53" s="213">
        <f t="shared" si="7"/>
        <v>3.5761416244138727E-2</v>
      </c>
      <c r="T53" s="79">
        <f t="shared" si="8"/>
        <v>1.0890412945760033</v>
      </c>
      <c r="U53" s="80">
        <f t="shared" si="9"/>
        <v>3260.3346300000048</v>
      </c>
      <c r="V53" s="62">
        <f t="shared" si="10"/>
        <v>0.87358540021774511</v>
      </c>
      <c r="W53" s="63">
        <f t="shared" si="11"/>
        <v>-662.46810000000005</v>
      </c>
      <c r="X53" s="77">
        <f t="shared" si="12"/>
        <v>-1638.4130000000005</v>
      </c>
      <c r="Y53" s="62">
        <f t="shared" si="13"/>
        <v>1.5063626397264476</v>
      </c>
      <c r="Z53" s="63">
        <f t="shared" si="14"/>
        <v>8582.7080000000024</v>
      </c>
      <c r="AA53" s="62">
        <f t="shared" si="15"/>
        <v>1.0619175494890312</v>
      </c>
      <c r="AB53" s="81">
        <f t="shared" si="16"/>
        <v>53.239000000000033</v>
      </c>
      <c r="AC53" s="82">
        <f t="shared" si="17"/>
        <v>-5.8485839023567424E-2</v>
      </c>
      <c r="AD53" s="76">
        <v>38063.978779999998</v>
      </c>
      <c r="AE53" s="63">
        <v>4330.9894999999997</v>
      </c>
      <c r="AF53" s="62">
        <f t="shared" si="18"/>
        <v>0.1137818388621958</v>
      </c>
      <c r="AG53" s="63">
        <v>-8843.19</v>
      </c>
      <c r="AH53" s="63">
        <v>21833.434000000001</v>
      </c>
      <c r="AI53" s="85">
        <f t="shared" si="19"/>
        <v>0.57359831262495264</v>
      </c>
      <c r="AJ53" s="63">
        <v>1032.04</v>
      </c>
      <c r="AK53" s="78">
        <f t="shared" si="20"/>
        <v>2.7113298007150687E-2</v>
      </c>
      <c r="AL53" s="213">
        <f t="shared" si="21"/>
        <v>4.7268789691992559E-2</v>
      </c>
      <c r="AM53" s="83">
        <f t="shared" si="22"/>
        <v>0.95455097045308313</v>
      </c>
      <c r="AN53" s="84">
        <f t="shared" si="23"/>
        <v>-1812.3399900000077</v>
      </c>
      <c r="AO53" s="85">
        <f t="shared" si="24"/>
        <v>0.94604986308674643</v>
      </c>
      <c r="AP53" s="77">
        <f t="shared" si="25"/>
        <v>-246.98220000000038</v>
      </c>
      <c r="AQ53" s="77">
        <f t="shared" si="26"/>
        <v>-3093.2200000000003</v>
      </c>
      <c r="AR53" s="85">
        <f t="shared" si="27"/>
        <v>0.85512544554114978</v>
      </c>
      <c r="AS53" s="77">
        <f t="shared" si="28"/>
        <v>-3699</v>
      </c>
      <c r="AT53" s="85">
        <f t="shared" si="29"/>
        <v>1.1302892639824067</v>
      </c>
      <c r="AU53" s="86">
        <f t="shared" si="30"/>
        <v>118.96399999999994</v>
      </c>
      <c r="AV53" s="87">
        <f t="shared" si="31"/>
        <v>0.42155976134290141</v>
      </c>
      <c r="AW53" s="76">
        <v>42063.0003</v>
      </c>
      <c r="AX53" s="63">
        <v>3897.8906000000002</v>
      </c>
      <c r="AY53" s="62">
        <f t="shared" si="32"/>
        <v>9.2667916510938961E-2</v>
      </c>
      <c r="AZ53" s="63">
        <v>-4382.768</v>
      </c>
      <c r="BA53" s="63">
        <v>23878.473999999998</v>
      </c>
      <c r="BB53" s="85">
        <f t="shared" si="33"/>
        <v>0.56768356583446089</v>
      </c>
      <c r="BC53" s="63">
        <v>1196.327</v>
      </c>
      <c r="BD53" s="78">
        <f t="shared" si="34"/>
        <v>2.8441314016299499E-2</v>
      </c>
      <c r="BE53" s="213">
        <f t="shared" si="35"/>
        <v>5.0100647135156127E-2</v>
      </c>
      <c r="BF53" s="83">
        <f t="shared" si="36"/>
        <v>1.1050605230502391</v>
      </c>
      <c r="BG53" s="84">
        <f t="shared" si="37"/>
        <v>3999.0215200000021</v>
      </c>
      <c r="BH53" s="85">
        <f t="shared" si="38"/>
        <v>0.90000001154470599</v>
      </c>
      <c r="BI53" s="77">
        <f t="shared" si="39"/>
        <v>-433.0988999999995</v>
      </c>
      <c r="BJ53" s="77">
        <f t="shared" si="40"/>
        <v>4460.4220000000005</v>
      </c>
      <c r="BK53" s="85">
        <f t="shared" si="41"/>
        <v>1.0936655223360647</v>
      </c>
      <c r="BL53" s="77">
        <f t="shared" si="42"/>
        <v>2045.0399999999972</v>
      </c>
      <c r="BM53" s="85">
        <f t="shared" si="43"/>
        <v>1.159186659431805</v>
      </c>
      <c r="BN53" s="86">
        <f t="shared" si="44"/>
        <v>164.28700000000003</v>
      </c>
      <c r="BO53" s="87">
        <f t="shared" si="45"/>
        <v>0.13280160091488113</v>
      </c>
    </row>
    <row r="54" spans="1:67" hidden="1" x14ac:dyDescent="0.25">
      <c r="A54" s="60" t="s">
        <v>39</v>
      </c>
      <c r="B54" s="76">
        <v>208335.20491999999</v>
      </c>
      <c r="C54" s="63">
        <v>0</v>
      </c>
      <c r="D54" s="62">
        <f t="shared" si="0"/>
        <v>0</v>
      </c>
      <c r="E54" s="63">
        <v>-1219.288</v>
      </c>
      <c r="F54" s="63">
        <v>153135.31099999999</v>
      </c>
      <c r="G54" s="85">
        <f t="shared" si="1"/>
        <v>0.73504288945693752</v>
      </c>
      <c r="H54" s="80">
        <v>9163.2270000000008</v>
      </c>
      <c r="I54" s="78">
        <f t="shared" si="2"/>
        <v>4.3983094472768769E-2</v>
      </c>
      <c r="J54" s="213">
        <f t="shared" si="3"/>
        <v>5.9837453165847564E-2</v>
      </c>
      <c r="K54" s="76">
        <v>216806.65216</v>
      </c>
      <c r="L54" s="63">
        <v>0</v>
      </c>
      <c r="M54" s="62">
        <f t="shared" si="4"/>
        <v>0</v>
      </c>
      <c r="N54" s="63">
        <v>-17819.440999999999</v>
      </c>
      <c r="O54" s="63">
        <v>172802.01800000001</v>
      </c>
      <c r="P54" s="85">
        <f t="shared" si="5"/>
        <v>0.79703282292498456</v>
      </c>
      <c r="Q54" s="63">
        <v>10343.145</v>
      </c>
      <c r="R54" s="78">
        <f t="shared" si="6"/>
        <v>4.770676958918639E-2</v>
      </c>
      <c r="S54" s="213">
        <f t="shared" si="7"/>
        <v>5.9855464187924007E-2</v>
      </c>
      <c r="T54" s="79">
        <f t="shared" si="8"/>
        <v>1.0406625814549826</v>
      </c>
      <c r="U54" s="80">
        <f t="shared" si="9"/>
        <v>8471.4472400000086</v>
      </c>
      <c r="V54" s="90" t="e">
        <f t="shared" si="10"/>
        <v>#DIV/0!</v>
      </c>
      <c r="W54" s="63">
        <f t="shared" si="11"/>
        <v>0</v>
      </c>
      <c r="X54" s="77">
        <f t="shared" si="12"/>
        <v>-16600.152999999998</v>
      </c>
      <c r="Y54" s="62">
        <f t="shared" si="13"/>
        <v>1.1284269896444721</v>
      </c>
      <c r="Z54" s="63">
        <f t="shared" si="14"/>
        <v>19666.707000000024</v>
      </c>
      <c r="AA54" s="62">
        <f t="shared" si="15"/>
        <v>1.1287666452004299</v>
      </c>
      <c r="AB54" s="81">
        <f t="shared" si="16"/>
        <v>1179.9179999999997</v>
      </c>
      <c r="AC54" s="82">
        <f t="shared" si="17"/>
        <v>0.37236751164176213</v>
      </c>
      <c r="AD54" s="76">
        <v>242485.59474</v>
      </c>
      <c r="AE54" s="63">
        <v>0</v>
      </c>
      <c r="AF54" s="62">
        <f t="shared" si="18"/>
        <v>0</v>
      </c>
      <c r="AG54" s="63">
        <v>-6451.1189999999997</v>
      </c>
      <c r="AH54" s="63">
        <v>189934.91800000001</v>
      </c>
      <c r="AI54" s="85">
        <f t="shared" si="19"/>
        <v>0.78328330474085961</v>
      </c>
      <c r="AJ54" s="63">
        <v>11484.746999999999</v>
      </c>
      <c r="AK54" s="78">
        <f t="shared" si="20"/>
        <v>4.7362594929873152E-2</v>
      </c>
      <c r="AL54" s="213">
        <f t="shared" si="21"/>
        <v>6.0466748931336571E-2</v>
      </c>
      <c r="AM54" s="83">
        <f t="shared" si="22"/>
        <v>1.1184416729107063</v>
      </c>
      <c r="AN54" s="84">
        <f t="shared" si="23"/>
        <v>25678.942580000003</v>
      </c>
      <c r="AO54" s="90" t="e">
        <f t="shared" si="24"/>
        <v>#DIV/0!</v>
      </c>
      <c r="AP54" s="77">
        <f t="shared" si="25"/>
        <v>0</v>
      </c>
      <c r="AQ54" s="77">
        <f t="shared" si="26"/>
        <v>11368.322</v>
      </c>
      <c r="AR54" s="85">
        <f t="shared" si="27"/>
        <v>1.0991475689826724</v>
      </c>
      <c r="AS54" s="77">
        <f t="shared" si="28"/>
        <v>17132.899999999994</v>
      </c>
      <c r="AT54" s="85">
        <f t="shared" si="29"/>
        <v>1.1103728121378942</v>
      </c>
      <c r="AU54" s="86">
        <f t="shared" si="30"/>
        <v>1141.601999999999</v>
      </c>
      <c r="AV54" s="87">
        <f t="shared" si="31"/>
        <v>-3.441746593132386E-2</v>
      </c>
      <c r="AW54" s="76">
        <v>261982.20381000001</v>
      </c>
      <c r="AX54" s="63">
        <v>0</v>
      </c>
      <c r="AY54" s="62">
        <f t="shared" si="32"/>
        <v>0</v>
      </c>
      <c r="AZ54" s="63">
        <v>471.755</v>
      </c>
      <c r="BA54" s="63">
        <v>210852.05900000001</v>
      </c>
      <c r="BB54" s="85">
        <f t="shared" si="33"/>
        <v>0.80483351897031286</v>
      </c>
      <c r="BC54" s="63">
        <v>12025.188</v>
      </c>
      <c r="BD54" s="78">
        <f t="shared" si="34"/>
        <v>4.5900781904717268E-2</v>
      </c>
      <c r="BE54" s="213">
        <f t="shared" si="35"/>
        <v>5.7031399442013513E-2</v>
      </c>
      <c r="BF54" s="83">
        <f t="shared" si="36"/>
        <v>1.0804031641174596</v>
      </c>
      <c r="BG54" s="84">
        <f t="shared" si="37"/>
        <v>19496.609070000006</v>
      </c>
      <c r="BH54" s="90" t="e">
        <f t="shared" si="38"/>
        <v>#DIV/0!</v>
      </c>
      <c r="BI54" s="77">
        <f t="shared" si="39"/>
        <v>0</v>
      </c>
      <c r="BJ54" s="77">
        <f t="shared" si="40"/>
        <v>6922.8739999999998</v>
      </c>
      <c r="BK54" s="85">
        <f t="shared" si="41"/>
        <v>1.1101279386658118</v>
      </c>
      <c r="BL54" s="77">
        <f t="shared" si="42"/>
        <v>20917.141000000003</v>
      </c>
      <c r="BM54" s="85">
        <f t="shared" si="43"/>
        <v>1.0470572838914083</v>
      </c>
      <c r="BN54" s="86">
        <f t="shared" si="44"/>
        <v>540.44100000000071</v>
      </c>
      <c r="BO54" s="87">
        <f t="shared" si="45"/>
        <v>-0.14618130251558836</v>
      </c>
    </row>
    <row r="55" spans="1:67" hidden="1" x14ac:dyDescent="0.25">
      <c r="A55" s="60" t="s">
        <v>38</v>
      </c>
      <c r="B55" s="76">
        <v>60990.795610000001</v>
      </c>
      <c r="C55" s="63">
        <v>911.82269999999994</v>
      </c>
      <c r="D55" s="62">
        <f t="shared" si="0"/>
        <v>1.4950168970258493E-2</v>
      </c>
      <c r="E55" s="63">
        <v>-9049.1260000000002</v>
      </c>
      <c r="F55" s="63">
        <v>41873.800999999999</v>
      </c>
      <c r="G55" s="85">
        <f t="shared" si="1"/>
        <v>0.6865593501642141</v>
      </c>
      <c r="H55" s="80">
        <v>1775.2380000000001</v>
      </c>
      <c r="I55" s="78">
        <f t="shared" si="2"/>
        <v>2.9106654245856952E-2</v>
      </c>
      <c r="J55" s="213">
        <f t="shared" si="3"/>
        <v>4.2394957171430415E-2</v>
      </c>
      <c r="K55" s="76">
        <v>63927.493520000004</v>
      </c>
      <c r="L55" s="63">
        <v>1886.7117000000001</v>
      </c>
      <c r="M55" s="62">
        <f t="shared" si="4"/>
        <v>2.9513306343064018E-2</v>
      </c>
      <c r="N55" s="63">
        <v>-13229.137000000001</v>
      </c>
      <c r="O55" s="63">
        <v>45191.949000000001</v>
      </c>
      <c r="P55" s="85">
        <f t="shared" si="5"/>
        <v>0.70692508827772982</v>
      </c>
      <c r="Q55" s="63">
        <v>2776.7820000000002</v>
      </c>
      <c r="R55" s="78">
        <f t="shared" si="6"/>
        <v>4.3436428477072568E-2</v>
      </c>
      <c r="S55" s="213">
        <f t="shared" si="7"/>
        <v>6.1444174492230906E-2</v>
      </c>
      <c r="T55" s="79">
        <f t="shared" si="8"/>
        <v>1.0481498540989438</v>
      </c>
      <c r="U55" s="80">
        <f t="shared" si="9"/>
        <v>2936.6979100000026</v>
      </c>
      <c r="V55" s="62">
        <f t="shared" si="10"/>
        <v>2.0691650909765684</v>
      </c>
      <c r="W55" s="63">
        <f t="shared" si="11"/>
        <v>974.88900000000012</v>
      </c>
      <c r="X55" s="77">
        <f t="shared" si="12"/>
        <v>-4180.0110000000004</v>
      </c>
      <c r="Y55" s="62">
        <f t="shared" si="13"/>
        <v>1.0792416241362948</v>
      </c>
      <c r="Z55" s="63">
        <f t="shared" si="14"/>
        <v>3318.148000000001</v>
      </c>
      <c r="AA55" s="62">
        <f t="shared" si="15"/>
        <v>1.5641744937861852</v>
      </c>
      <c r="AB55" s="81">
        <f t="shared" si="16"/>
        <v>1001.5440000000001</v>
      </c>
      <c r="AC55" s="82">
        <f t="shared" si="17"/>
        <v>1.4329774231215615</v>
      </c>
      <c r="AD55" s="76">
        <v>66931.792260000002</v>
      </c>
      <c r="AE55" s="63">
        <v>2346.0054</v>
      </c>
      <c r="AF55" s="62">
        <f t="shared" si="18"/>
        <v>3.505068848129482E-2</v>
      </c>
      <c r="AG55" s="63">
        <v>-7403.6540000000005</v>
      </c>
      <c r="AH55" s="63">
        <v>47357.472000000002</v>
      </c>
      <c r="AI55" s="85">
        <f t="shared" si="19"/>
        <v>0.70754824278479589</v>
      </c>
      <c r="AJ55" s="63">
        <v>3014.2539999999999</v>
      </c>
      <c r="AK55" s="78">
        <f t="shared" si="20"/>
        <v>4.5034712178197392E-2</v>
      </c>
      <c r="AL55" s="213">
        <f t="shared" si="21"/>
        <v>6.364896335682782E-2</v>
      </c>
      <c r="AM55" s="83">
        <f t="shared" si="22"/>
        <v>1.0469954095581753</v>
      </c>
      <c r="AN55" s="84">
        <f t="shared" si="23"/>
        <v>3004.2987399999984</v>
      </c>
      <c r="AO55" s="85">
        <f t="shared" si="24"/>
        <v>1.2434360798207802</v>
      </c>
      <c r="AP55" s="77">
        <f t="shared" si="25"/>
        <v>459.29369999999994</v>
      </c>
      <c r="AQ55" s="77">
        <f t="shared" si="26"/>
        <v>5825.4830000000002</v>
      </c>
      <c r="AR55" s="85">
        <f t="shared" si="27"/>
        <v>1.0479183360735338</v>
      </c>
      <c r="AS55" s="77">
        <f t="shared" si="28"/>
        <v>2165.523000000001</v>
      </c>
      <c r="AT55" s="85">
        <f t="shared" si="29"/>
        <v>1.0855205774165921</v>
      </c>
      <c r="AU55" s="86">
        <f t="shared" si="30"/>
        <v>237.47199999999975</v>
      </c>
      <c r="AV55" s="87">
        <f t="shared" si="31"/>
        <v>0.15982837011248238</v>
      </c>
      <c r="AW55" s="76">
        <v>73564.348200000008</v>
      </c>
      <c r="AX55" s="63">
        <v>2979.2802999999999</v>
      </c>
      <c r="AY55" s="62">
        <f t="shared" si="32"/>
        <v>4.0498969581028652E-2</v>
      </c>
      <c r="AZ55" s="63">
        <v>-7945.415</v>
      </c>
      <c r="BA55" s="63">
        <v>54682.65</v>
      </c>
      <c r="BB55" s="85">
        <f t="shared" si="33"/>
        <v>0.74333085710667657</v>
      </c>
      <c r="BC55" s="63">
        <v>2072.9450000000002</v>
      </c>
      <c r="BD55" s="78">
        <f t="shared" si="34"/>
        <v>2.8178663316152375E-2</v>
      </c>
      <c r="BE55" s="213">
        <f t="shared" si="35"/>
        <v>3.7908641954989379E-2</v>
      </c>
      <c r="BF55" s="83">
        <f t="shared" si="36"/>
        <v>1.0990942527616099</v>
      </c>
      <c r="BG55" s="84">
        <f t="shared" si="37"/>
        <v>6632.5559400000056</v>
      </c>
      <c r="BH55" s="85">
        <f t="shared" si="38"/>
        <v>1.2699375287030457</v>
      </c>
      <c r="BI55" s="77">
        <f t="shared" si="39"/>
        <v>633.27489999999989</v>
      </c>
      <c r="BJ55" s="77">
        <f t="shared" si="40"/>
        <v>-541.76099999999951</v>
      </c>
      <c r="BK55" s="85">
        <f t="shared" si="41"/>
        <v>1.1546784000632466</v>
      </c>
      <c r="BL55" s="77">
        <f t="shared" si="42"/>
        <v>7325.1779999999999</v>
      </c>
      <c r="BM55" s="85">
        <f t="shared" si="43"/>
        <v>0.68771410770293417</v>
      </c>
      <c r="BN55" s="86">
        <f t="shared" si="44"/>
        <v>-941.30899999999974</v>
      </c>
      <c r="BO55" s="87">
        <f t="shared" si="45"/>
        <v>-1.6856048862045017</v>
      </c>
    </row>
    <row r="56" spans="1:67" hidden="1" x14ac:dyDescent="0.25">
      <c r="A56" s="60" t="s">
        <v>37</v>
      </c>
      <c r="B56" s="76">
        <v>43079.243600000002</v>
      </c>
      <c r="C56" s="63">
        <v>7037.9175999999998</v>
      </c>
      <c r="D56" s="62">
        <f t="shared" si="0"/>
        <v>0.1633714292977976</v>
      </c>
      <c r="E56" s="63">
        <v>-1377.722</v>
      </c>
      <c r="F56" s="63">
        <v>23440.49</v>
      </c>
      <c r="G56" s="85">
        <f t="shared" si="1"/>
        <v>0.5441249205220493</v>
      </c>
      <c r="H56" s="80">
        <v>1245.444</v>
      </c>
      <c r="I56" s="78">
        <f t="shared" si="2"/>
        <v>2.8910535467247617E-2</v>
      </c>
      <c r="J56" s="213">
        <f t="shared" si="3"/>
        <v>5.3132165752507725E-2</v>
      </c>
      <c r="K56" s="76">
        <v>44382.200629999999</v>
      </c>
      <c r="L56" s="63">
        <v>6024.2024000000001</v>
      </c>
      <c r="M56" s="62">
        <f t="shared" si="4"/>
        <v>0.13573464845111716</v>
      </c>
      <c r="N56" s="63">
        <v>-3359.1</v>
      </c>
      <c r="O56" s="63">
        <v>23739.466</v>
      </c>
      <c r="P56" s="85">
        <f t="shared" si="5"/>
        <v>0.53488708678301522</v>
      </c>
      <c r="Q56" s="63">
        <v>1290.5889999999999</v>
      </c>
      <c r="R56" s="78">
        <f t="shared" si="6"/>
        <v>2.907897719536761E-2</v>
      </c>
      <c r="S56" s="213">
        <f t="shared" si="7"/>
        <v>5.4364702222029757E-2</v>
      </c>
      <c r="T56" s="79">
        <f t="shared" si="8"/>
        <v>1.0302455874596645</v>
      </c>
      <c r="U56" s="80">
        <f t="shared" si="9"/>
        <v>1302.9570299999978</v>
      </c>
      <c r="V56" s="62">
        <f t="shared" si="10"/>
        <v>0.85596375837079997</v>
      </c>
      <c r="W56" s="63">
        <f t="shared" si="11"/>
        <v>-1013.7151999999996</v>
      </c>
      <c r="X56" s="77">
        <f t="shared" si="12"/>
        <v>-1981.3779999999999</v>
      </c>
      <c r="Y56" s="62">
        <f t="shared" si="13"/>
        <v>1.0127546821760125</v>
      </c>
      <c r="Z56" s="63">
        <f t="shared" si="14"/>
        <v>298.97599999999875</v>
      </c>
      <c r="AA56" s="62">
        <f t="shared" si="15"/>
        <v>1.0362481171373421</v>
      </c>
      <c r="AB56" s="81">
        <f t="shared" si="16"/>
        <v>45.144999999999982</v>
      </c>
      <c r="AC56" s="82">
        <f t="shared" si="17"/>
        <v>1.6844172811999319E-2</v>
      </c>
      <c r="AD56" s="76">
        <v>44363.725890000002</v>
      </c>
      <c r="AE56" s="63">
        <v>6090.5664999999999</v>
      </c>
      <c r="AF56" s="62">
        <f t="shared" si="18"/>
        <v>0.13728708258412692</v>
      </c>
      <c r="AG56" s="63">
        <v>-2908.0520000000001</v>
      </c>
      <c r="AH56" s="63">
        <v>24073.275000000001</v>
      </c>
      <c r="AI56" s="85">
        <f t="shared" si="19"/>
        <v>0.54263420208865598</v>
      </c>
      <c r="AJ56" s="63">
        <v>1219.8689999999999</v>
      </c>
      <c r="AK56" s="78">
        <f t="shared" si="20"/>
        <v>2.7496991641880329E-2</v>
      </c>
      <c r="AL56" s="213">
        <f t="shared" si="21"/>
        <v>5.0673163497696093E-2</v>
      </c>
      <c r="AM56" s="83">
        <f t="shared" si="22"/>
        <v>0.9995837353772965</v>
      </c>
      <c r="AN56" s="84">
        <f t="shared" si="23"/>
        <v>-18.474739999997837</v>
      </c>
      <c r="AO56" s="85">
        <f t="shared" si="24"/>
        <v>1.0110162467316834</v>
      </c>
      <c r="AP56" s="77">
        <f t="shared" si="25"/>
        <v>66.36409999999978</v>
      </c>
      <c r="AQ56" s="77">
        <f t="shared" si="26"/>
        <v>451.04799999999977</v>
      </c>
      <c r="AR56" s="85">
        <f t="shared" si="27"/>
        <v>1.014061352517365</v>
      </c>
      <c r="AS56" s="77">
        <f t="shared" si="28"/>
        <v>333.80900000000111</v>
      </c>
      <c r="AT56" s="85">
        <f t="shared" si="29"/>
        <v>0.94520331414571179</v>
      </c>
      <c r="AU56" s="86">
        <f t="shared" si="30"/>
        <v>-70.720000000000027</v>
      </c>
      <c r="AV56" s="87">
        <f t="shared" si="31"/>
        <v>-0.15819855534872812</v>
      </c>
      <c r="AW56" s="76">
        <v>48793.885409999995</v>
      </c>
      <c r="AX56" s="63">
        <v>6355.7889000000005</v>
      </c>
      <c r="AY56" s="62">
        <f t="shared" si="32"/>
        <v>0.13025789700070539</v>
      </c>
      <c r="AZ56" s="63">
        <v>1662.6289999999999</v>
      </c>
      <c r="BA56" s="63">
        <v>27016.508999999998</v>
      </c>
      <c r="BB56" s="85">
        <f t="shared" si="33"/>
        <v>0.55368636403903049</v>
      </c>
      <c r="BC56" s="63">
        <v>1391.047</v>
      </c>
      <c r="BD56" s="78">
        <f t="shared" si="34"/>
        <v>2.8508633577987497E-2</v>
      </c>
      <c r="BE56" s="213">
        <f t="shared" si="35"/>
        <v>5.1488776732774771E-2</v>
      </c>
      <c r="BF56" s="83">
        <f t="shared" si="36"/>
        <v>1.0998599515961438</v>
      </c>
      <c r="BG56" s="84">
        <f t="shared" si="37"/>
        <v>4430.1595199999938</v>
      </c>
      <c r="BH56" s="85">
        <f t="shared" si="38"/>
        <v>1.0435464254433475</v>
      </c>
      <c r="BI56" s="77">
        <f t="shared" si="39"/>
        <v>265.22240000000056</v>
      </c>
      <c r="BJ56" s="77">
        <f t="shared" si="40"/>
        <v>4570.6810000000005</v>
      </c>
      <c r="BK56" s="85">
        <f t="shared" si="41"/>
        <v>1.1222614704480383</v>
      </c>
      <c r="BL56" s="77">
        <f t="shared" si="42"/>
        <v>2943.2339999999967</v>
      </c>
      <c r="BM56" s="85">
        <f t="shared" si="43"/>
        <v>1.1403249037396639</v>
      </c>
      <c r="BN56" s="86">
        <f t="shared" si="44"/>
        <v>171.17800000000011</v>
      </c>
      <c r="BO56" s="87">
        <f t="shared" si="45"/>
        <v>0.10116419361071681</v>
      </c>
    </row>
    <row r="57" spans="1:67" hidden="1" x14ac:dyDescent="0.25">
      <c r="A57" s="60" t="s">
        <v>36</v>
      </c>
      <c r="B57" s="76">
        <v>50525.153130000006</v>
      </c>
      <c r="C57" s="63">
        <v>7384.3522999999996</v>
      </c>
      <c r="D57" s="62">
        <f t="shared" si="0"/>
        <v>0.1461520023699926</v>
      </c>
      <c r="E57" s="63">
        <v>-6624.3109999999997</v>
      </c>
      <c r="F57" s="63">
        <v>26455.440999999999</v>
      </c>
      <c r="G57" s="85">
        <f t="shared" si="1"/>
        <v>0.5236093185493329</v>
      </c>
      <c r="H57" s="80">
        <v>1678.0809999999999</v>
      </c>
      <c r="I57" s="78">
        <f t="shared" si="2"/>
        <v>3.3212784050002539E-2</v>
      </c>
      <c r="J57" s="213">
        <f t="shared" si="3"/>
        <v>6.3430467857254771E-2</v>
      </c>
      <c r="K57" s="76">
        <v>53375.29105</v>
      </c>
      <c r="L57" s="63">
        <v>6375.8532999999998</v>
      </c>
      <c r="M57" s="62">
        <f t="shared" si="4"/>
        <v>0.11945327462528188</v>
      </c>
      <c r="N57" s="63">
        <v>-4513.0569999999998</v>
      </c>
      <c r="O57" s="63">
        <v>26945.248</v>
      </c>
      <c r="P57" s="85">
        <f t="shared" si="5"/>
        <v>0.50482624956103161</v>
      </c>
      <c r="Q57" s="63">
        <v>1552.548</v>
      </c>
      <c r="R57" s="78">
        <f t="shared" si="6"/>
        <v>2.9087391739852631E-2</v>
      </c>
      <c r="S57" s="213">
        <f t="shared" si="7"/>
        <v>5.7618619802645724E-2</v>
      </c>
      <c r="T57" s="79">
        <f t="shared" si="8"/>
        <v>1.0564102777218043</v>
      </c>
      <c r="U57" s="80">
        <f t="shared" si="9"/>
        <v>2850.1379199999938</v>
      </c>
      <c r="V57" s="62">
        <f t="shared" si="10"/>
        <v>0.86342756154795053</v>
      </c>
      <c r="W57" s="63">
        <f t="shared" si="11"/>
        <v>-1008.4989999999998</v>
      </c>
      <c r="X57" s="77">
        <f t="shared" si="12"/>
        <v>2111.2539999999999</v>
      </c>
      <c r="Y57" s="62">
        <f t="shared" si="13"/>
        <v>1.018514414482828</v>
      </c>
      <c r="Z57" s="63">
        <f t="shared" si="14"/>
        <v>489.8070000000007</v>
      </c>
      <c r="AA57" s="62">
        <f t="shared" si="15"/>
        <v>0.92519252646326378</v>
      </c>
      <c r="AB57" s="81">
        <f t="shared" si="16"/>
        <v>-125.5329999999999</v>
      </c>
      <c r="AC57" s="82">
        <f t="shared" si="17"/>
        <v>-0.41253923101499079</v>
      </c>
      <c r="AD57" s="76">
        <v>54608.94814</v>
      </c>
      <c r="AE57" s="63">
        <v>6399.2532000000001</v>
      </c>
      <c r="AF57" s="62">
        <f t="shared" si="18"/>
        <v>0.11718323494520252</v>
      </c>
      <c r="AG57" s="63">
        <v>-4079.982</v>
      </c>
      <c r="AH57" s="63">
        <v>30075.81</v>
      </c>
      <c r="AI57" s="85">
        <f t="shared" si="19"/>
        <v>0.55074875133824541</v>
      </c>
      <c r="AJ57" s="63">
        <v>1597.046</v>
      </c>
      <c r="AK57" s="78">
        <f t="shared" si="20"/>
        <v>2.9245133890982138E-2</v>
      </c>
      <c r="AL57" s="213">
        <f t="shared" si="21"/>
        <v>5.3100681245160146E-2</v>
      </c>
      <c r="AM57" s="83">
        <f t="shared" si="22"/>
        <v>1.0231128873628879</v>
      </c>
      <c r="AN57" s="84">
        <f t="shared" si="23"/>
        <v>1233.6570900000006</v>
      </c>
      <c r="AO57" s="85">
        <f t="shared" si="24"/>
        <v>1.0036700813050388</v>
      </c>
      <c r="AP57" s="77">
        <f t="shared" si="25"/>
        <v>23.399900000000343</v>
      </c>
      <c r="AQ57" s="77">
        <f t="shared" si="26"/>
        <v>433.07499999999982</v>
      </c>
      <c r="AR57" s="85">
        <f t="shared" si="27"/>
        <v>1.1161823413167324</v>
      </c>
      <c r="AS57" s="77">
        <f t="shared" si="28"/>
        <v>3130.5620000000017</v>
      </c>
      <c r="AT57" s="85">
        <f t="shared" si="29"/>
        <v>1.0286612716643866</v>
      </c>
      <c r="AU57" s="86">
        <f t="shared" si="30"/>
        <v>44.498000000000047</v>
      </c>
      <c r="AV57" s="87">
        <f t="shared" si="31"/>
        <v>1.5774215112950712E-2</v>
      </c>
      <c r="AW57" s="76">
        <v>54841.678979999997</v>
      </c>
      <c r="AX57" s="63">
        <v>5759.3279000000002</v>
      </c>
      <c r="AY57" s="62">
        <f t="shared" si="32"/>
        <v>0.10501735189581536</v>
      </c>
      <c r="AZ57" s="63">
        <v>-2924.777</v>
      </c>
      <c r="BA57" s="63">
        <v>29988.252</v>
      </c>
      <c r="BB57" s="85">
        <f t="shared" si="33"/>
        <v>0.54681498739191225</v>
      </c>
      <c r="BC57" s="63">
        <v>1632.3910000000001</v>
      </c>
      <c r="BD57" s="78">
        <f t="shared" si="34"/>
        <v>2.9765518313093778E-2</v>
      </c>
      <c r="BE57" s="213">
        <f t="shared" si="35"/>
        <v>5.4434349824724698E-2</v>
      </c>
      <c r="BF57" s="83">
        <f t="shared" si="36"/>
        <v>1.0042617711552206</v>
      </c>
      <c r="BG57" s="84">
        <f t="shared" si="37"/>
        <v>232.73083999999653</v>
      </c>
      <c r="BH57" s="85">
        <f t="shared" si="38"/>
        <v>0.90000000312536477</v>
      </c>
      <c r="BI57" s="77">
        <f t="shared" si="39"/>
        <v>-639.92529999999988</v>
      </c>
      <c r="BJ57" s="77">
        <f t="shared" si="40"/>
        <v>1155.2049999999999</v>
      </c>
      <c r="BK57" s="85">
        <f t="shared" si="41"/>
        <v>0.99708875671178931</v>
      </c>
      <c r="BL57" s="77">
        <f t="shared" si="42"/>
        <v>-87.558000000000902</v>
      </c>
      <c r="BM57" s="85">
        <f t="shared" si="43"/>
        <v>1.0221314852546515</v>
      </c>
      <c r="BN57" s="86">
        <f t="shared" si="44"/>
        <v>35.345000000000027</v>
      </c>
      <c r="BO57" s="87">
        <f t="shared" si="45"/>
        <v>5.2038442211163952E-2</v>
      </c>
    </row>
    <row r="58" spans="1:67" hidden="1" x14ac:dyDescent="0.25">
      <c r="A58" s="60" t="s">
        <v>35</v>
      </c>
      <c r="B58" s="76">
        <v>139318.22459999999</v>
      </c>
      <c r="C58" s="63">
        <v>1094.5158000000001</v>
      </c>
      <c r="D58" s="62">
        <f t="shared" si="0"/>
        <v>7.8562284521102067E-3</v>
      </c>
      <c r="E58" s="63">
        <v>-10713.665000000001</v>
      </c>
      <c r="F58" s="63">
        <v>119467.732</v>
      </c>
      <c r="G58" s="85">
        <f t="shared" si="1"/>
        <v>0.85751689947963927</v>
      </c>
      <c r="H58" s="80">
        <v>6309.6260000000002</v>
      </c>
      <c r="I58" s="78">
        <f t="shared" si="2"/>
        <v>4.5289308115400724E-2</v>
      </c>
      <c r="J58" s="213">
        <f t="shared" si="3"/>
        <v>5.2814478808386522E-2</v>
      </c>
      <c r="K58" s="76">
        <v>149325.31941</v>
      </c>
      <c r="L58" s="63">
        <v>1969.2548000000002</v>
      </c>
      <c r="M58" s="62">
        <f t="shared" si="4"/>
        <v>1.3187681819672193E-2</v>
      </c>
      <c r="N58" s="63">
        <v>-11670.691000000001</v>
      </c>
      <c r="O58" s="63">
        <v>126167.784</v>
      </c>
      <c r="P58" s="85">
        <f t="shared" si="5"/>
        <v>0.84491889586107805</v>
      </c>
      <c r="Q58" s="63">
        <v>6783.8850000000002</v>
      </c>
      <c r="R58" s="78">
        <f t="shared" si="6"/>
        <v>4.5430239337868765E-2</v>
      </c>
      <c r="S58" s="213">
        <f t="shared" si="7"/>
        <v>5.3768757641015553E-2</v>
      </c>
      <c r="T58" s="79">
        <f t="shared" si="8"/>
        <v>1.0718290434631337</v>
      </c>
      <c r="U58" s="80">
        <f t="shared" si="9"/>
        <v>10007.09481000001</v>
      </c>
      <c r="V58" s="62">
        <f t="shared" si="10"/>
        <v>1.7992018022946767</v>
      </c>
      <c r="W58" s="63">
        <f t="shared" si="11"/>
        <v>874.73900000000003</v>
      </c>
      <c r="X58" s="77">
        <f t="shared" si="12"/>
        <v>-957.02599999999984</v>
      </c>
      <c r="Y58" s="62">
        <f t="shared" si="13"/>
        <v>1.056082524442667</v>
      </c>
      <c r="Z58" s="63">
        <f t="shared" si="14"/>
        <v>6700.051999999996</v>
      </c>
      <c r="AA58" s="62">
        <f t="shared" si="15"/>
        <v>1.075164359979498</v>
      </c>
      <c r="AB58" s="81">
        <f t="shared" si="16"/>
        <v>474.25900000000001</v>
      </c>
      <c r="AC58" s="82">
        <f t="shared" si="17"/>
        <v>1.4093122246804091E-2</v>
      </c>
      <c r="AD58" s="76">
        <v>152928.48493999999</v>
      </c>
      <c r="AE58" s="63">
        <v>2446.1305000000002</v>
      </c>
      <c r="AF58" s="62">
        <f t="shared" si="18"/>
        <v>1.5995257528116594E-2</v>
      </c>
      <c r="AG58" s="63">
        <v>-10956.204</v>
      </c>
      <c r="AH58" s="63">
        <v>135818.467</v>
      </c>
      <c r="AI58" s="85">
        <f t="shared" si="19"/>
        <v>0.88811752142373646</v>
      </c>
      <c r="AJ58" s="63">
        <v>7011.665</v>
      </c>
      <c r="AK58" s="78">
        <f t="shared" si="20"/>
        <v>4.5849306639969382E-2</v>
      </c>
      <c r="AL58" s="213">
        <f t="shared" si="21"/>
        <v>5.162526978013969E-2</v>
      </c>
      <c r="AM58" s="83">
        <f t="shared" si="22"/>
        <v>1.0241296355114891</v>
      </c>
      <c r="AN58" s="84">
        <f t="shared" si="23"/>
        <v>3603.1655299999984</v>
      </c>
      <c r="AO58" s="85">
        <f t="shared" si="24"/>
        <v>1.2421604862915658</v>
      </c>
      <c r="AP58" s="77">
        <f t="shared" si="25"/>
        <v>476.87570000000005</v>
      </c>
      <c r="AQ58" s="77">
        <f t="shared" si="26"/>
        <v>714.48700000000099</v>
      </c>
      <c r="AR58" s="85">
        <f t="shared" si="27"/>
        <v>1.0764908655287153</v>
      </c>
      <c r="AS58" s="77">
        <f t="shared" si="28"/>
        <v>9650.6830000000045</v>
      </c>
      <c r="AT58" s="85">
        <f t="shared" si="29"/>
        <v>1.0335766305000749</v>
      </c>
      <c r="AU58" s="86">
        <f t="shared" si="30"/>
        <v>227.77999999999975</v>
      </c>
      <c r="AV58" s="87">
        <f t="shared" si="31"/>
        <v>4.1906730210061749E-2</v>
      </c>
      <c r="AW58" s="76">
        <v>164959.85290999999</v>
      </c>
      <c r="AX58" s="63">
        <v>2919.8161</v>
      </c>
      <c r="AY58" s="62">
        <f t="shared" si="32"/>
        <v>1.7700161878739153E-2</v>
      </c>
      <c r="AZ58" s="63">
        <v>-3889.5929999999998</v>
      </c>
      <c r="BA58" s="63">
        <v>163275.67800000001</v>
      </c>
      <c r="BB58" s="85">
        <f t="shared" si="33"/>
        <v>0.98979039517622003</v>
      </c>
      <c r="BC58" s="63">
        <v>6098.8280000000004</v>
      </c>
      <c r="BD58" s="78">
        <f t="shared" si="34"/>
        <v>3.6971589707511708E-2</v>
      </c>
      <c r="BE58" s="213">
        <f t="shared" si="35"/>
        <v>3.7352948551222676E-2</v>
      </c>
      <c r="BF58" s="83">
        <f t="shared" si="36"/>
        <v>1.0786731652688535</v>
      </c>
      <c r="BG58" s="84">
        <f t="shared" si="37"/>
        <v>12031.367969999992</v>
      </c>
      <c r="BH58" s="85">
        <f t="shared" si="38"/>
        <v>1.1936469047747043</v>
      </c>
      <c r="BI58" s="77">
        <f t="shared" si="39"/>
        <v>473.68559999999979</v>
      </c>
      <c r="BJ58" s="77">
        <f t="shared" si="40"/>
        <v>7066.6109999999999</v>
      </c>
      <c r="BK58" s="85">
        <f t="shared" si="41"/>
        <v>1.2021611022895731</v>
      </c>
      <c r="BL58" s="77">
        <f t="shared" si="42"/>
        <v>27457.21100000001</v>
      </c>
      <c r="BM58" s="85">
        <f t="shared" si="43"/>
        <v>0.86981166384874353</v>
      </c>
      <c r="BN58" s="86">
        <f t="shared" si="44"/>
        <v>-912.83699999999953</v>
      </c>
      <c r="BO58" s="87">
        <f t="shared" si="45"/>
        <v>-0.88777169324576743</v>
      </c>
    </row>
    <row r="59" spans="1:67" hidden="1" x14ac:dyDescent="0.25">
      <c r="A59" s="60" t="s">
        <v>34</v>
      </c>
      <c r="B59" s="76">
        <v>78650.796019999994</v>
      </c>
      <c r="C59" s="63">
        <v>583.7718000000001</v>
      </c>
      <c r="D59" s="62">
        <f t="shared" si="0"/>
        <v>7.422325386910943E-3</v>
      </c>
      <c r="E59" s="63">
        <v>-10945.268</v>
      </c>
      <c r="F59" s="63">
        <v>60050.406999999999</v>
      </c>
      <c r="G59" s="85">
        <f t="shared" si="1"/>
        <v>0.76350666539636636</v>
      </c>
      <c r="H59" s="80">
        <v>2315.6849999999999</v>
      </c>
      <c r="I59" s="78">
        <f t="shared" si="2"/>
        <v>2.9442613643873964E-2</v>
      </c>
      <c r="J59" s="213">
        <f t="shared" si="3"/>
        <v>3.8562353124434276E-2</v>
      </c>
      <c r="K59" s="76">
        <v>90088.783760000006</v>
      </c>
      <c r="L59" s="63">
        <v>1394.3626999999999</v>
      </c>
      <c r="M59" s="62">
        <f t="shared" si="4"/>
        <v>1.5477650400016897E-2</v>
      </c>
      <c r="N59" s="63">
        <v>-2904.701</v>
      </c>
      <c r="O59" s="63">
        <v>66274.907999999996</v>
      </c>
      <c r="P59" s="85">
        <f t="shared" si="5"/>
        <v>0.73566214609533309</v>
      </c>
      <c r="Q59" s="63">
        <v>2322.549</v>
      </c>
      <c r="R59" s="78">
        <f t="shared" si="6"/>
        <v>2.5780667726488127E-2</v>
      </c>
      <c r="S59" s="213">
        <f t="shared" si="7"/>
        <v>3.5044167847053068E-2</v>
      </c>
      <c r="T59" s="79">
        <f t="shared" si="8"/>
        <v>1.1454274885799181</v>
      </c>
      <c r="U59" s="80">
        <f t="shared" si="9"/>
        <v>11437.987740000011</v>
      </c>
      <c r="V59" s="62">
        <f t="shared" si="10"/>
        <v>2.3885406934696052</v>
      </c>
      <c r="W59" s="63">
        <f t="shared" si="11"/>
        <v>810.59089999999981</v>
      </c>
      <c r="X59" s="77">
        <f t="shared" si="12"/>
        <v>8040.567</v>
      </c>
      <c r="Y59" s="62">
        <f t="shared" si="13"/>
        <v>1.1036546013751414</v>
      </c>
      <c r="Z59" s="63">
        <f t="shared" si="14"/>
        <v>6224.5009999999966</v>
      </c>
      <c r="AA59" s="62">
        <f t="shared" si="15"/>
        <v>1.002964133722851</v>
      </c>
      <c r="AB59" s="81">
        <f t="shared" si="16"/>
        <v>6.8640000000000327</v>
      </c>
      <c r="AC59" s="82">
        <f t="shared" si="17"/>
        <v>-0.36619459173858371</v>
      </c>
      <c r="AD59" s="76">
        <v>92140.994359999997</v>
      </c>
      <c r="AE59" s="63">
        <v>1258.5936999999999</v>
      </c>
      <c r="AF59" s="62">
        <f t="shared" si="18"/>
        <v>1.3659432576585881E-2</v>
      </c>
      <c r="AG59" s="63">
        <v>-4453.0540000000001</v>
      </c>
      <c r="AH59" s="63">
        <v>66280.587</v>
      </c>
      <c r="AI59" s="85">
        <f t="shared" si="19"/>
        <v>0.71933874233045558</v>
      </c>
      <c r="AJ59" s="63">
        <v>2523.8319999999999</v>
      </c>
      <c r="AK59" s="78">
        <f t="shared" si="20"/>
        <v>2.739097854901856E-2</v>
      </c>
      <c r="AL59" s="213">
        <f t="shared" si="21"/>
        <v>3.8077997106452904E-2</v>
      </c>
      <c r="AM59" s="83">
        <f t="shared" si="22"/>
        <v>1.0227798679740994</v>
      </c>
      <c r="AN59" s="84">
        <f t="shared" si="23"/>
        <v>2052.2105999999912</v>
      </c>
      <c r="AO59" s="85">
        <f t="shared" si="24"/>
        <v>0.90263006891965769</v>
      </c>
      <c r="AP59" s="77">
        <f t="shared" si="25"/>
        <v>-135.76900000000001</v>
      </c>
      <c r="AQ59" s="77">
        <f t="shared" si="26"/>
        <v>-1548.3530000000001</v>
      </c>
      <c r="AR59" s="85">
        <f t="shared" si="27"/>
        <v>1.0000856885384135</v>
      </c>
      <c r="AS59" s="77">
        <f t="shared" si="28"/>
        <v>5.6790000000037253</v>
      </c>
      <c r="AT59" s="85">
        <f t="shared" si="29"/>
        <v>1.086664694695354</v>
      </c>
      <c r="AU59" s="86">
        <f t="shared" si="30"/>
        <v>201.2829999999999</v>
      </c>
      <c r="AV59" s="87">
        <f t="shared" si="31"/>
        <v>0.1610310822530433</v>
      </c>
      <c r="AW59" s="76">
        <v>90903.018849999993</v>
      </c>
      <c r="AX59" s="63">
        <v>3028.4761000000003</v>
      </c>
      <c r="AY59" s="62">
        <f t="shared" si="32"/>
        <v>3.3315462328014869E-2</v>
      </c>
      <c r="AZ59" s="63">
        <v>-685.99699999999996</v>
      </c>
      <c r="BA59" s="63">
        <v>64936.78</v>
      </c>
      <c r="BB59" s="85">
        <f t="shared" si="33"/>
        <v>0.71435229348271534</v>
      </c>
      <c r="BC59" s="63">
        <v>2288.8530000000001</v>
      </c>
      <c r="BD59" s="78">
        <f t="shared" si="34"/>
        <v>2.5179064776460945E-2</v>
      </c>
      <c r="BE59" s="213">
        <f t="shared" si="35"/>
        <v>3.5247405245532659E-2</v>
      </c>
      <c r="BF59" s="83">
        <f t="shared" si="36"/>
        <v>0.9865643352494855</v>
      </c>
      <c r="BG59" s="84">
        <f t="shared" si="37"/>
        <v>-1237.9755100000039</v>
      </c>
      <c r="BH59" s="85">
        <f t="shared" si="38"/>
        <v>2.4062380893850022</v>
      </c>
      <c r="BI59" s="77">
        <f t="shared" si="39"/>
        <v>1769.8824000000004</v>
      </c>
      <c r="BJ59" s="77">
        <f t="shared" si="40"/>
        <v>3767.0570000000002</v>
      </c>
      <c r="BK59" s="85">
        <f t="shared" si="41"/>
        <v>0.97972548130872772</v>
      </c>
      <c r="BL59" s="77">
        <f t="shared" si="42"/>
        <v>-1343.8070000000007</v>
      </c>
      <c r="BM59" s="85">
        <f t="shared" si="43"/>
        <v>0.90689594236066429</v>
      </c>
      <c r="BN59" s="86">
        <f t="shared" si="44"/>
        <v>-234.97899999999981</v>
      </c>
      <c r="BO59" s="87">
        <f t="shared" si="45"/>
        <v>-0.22119137725576143</v>
      </c>
    </row>
    <row r="60" spans="1:67" hidden="1" x14ac:dyDescent="0.25">
      <c r="A60" s="60" t="s">
        <v>33</v>
      </c>
      <c r="B60" s="76">
        <v>49319.404790000001</v>
      </c>
      <c r="C60" s="63">
        <v>6807.1360000000004</v>
      </c>
      <c r="D60" s="62">
        <f t="shared" si="0"/>
        <v>0.13802145482056213</v>
      </c>
      <c r="E60" s="63">
        <v>-6469.8729999999996</v>
      </c>
      <c r="F60" s="63">
        <v>25785.89</v>
      </c>
      <c r="G60" s="85">
        <f t="shared" si="1"/>
        <v>0.52283457413558132</v>
      </c>
      <c r="H60" s="80">
        <v>1701.588</v>
      </c>
      <c r="I60" s="78">
        <f t="shared" si="2"/>
        <v>3.4501389610140099E-2</v>
      </c>
      <c r="J60" s="213">
        <f t="shared" si="3"/>
        <v>6.5989112650368095E-2</v>
      </c>
      <c r="K60" s="76">
        <v>51047.243439999998</v>
      </c>
      <c r="L60" s="63">
        <v>5787.9744000000001</v>
      </c>
      <c r="M60" s="62">
        <f t="shared" si="4"/>
        <v>0.11338466114831607</v>
      </c>
      <c r="N60" s="63">
        <v>-1962.09</v>
      </c>
      <c r="O60" s="63">
        <v>27847.296999999999</v>
      </c>
      <c r="P60" s="85">
        <f t="shared" si="5"/>
        <v>0.54552009321974859</v>
      </c>
      <c r="Q60" s="63">
        <v>1839.6880000000001</v>
      </c>
      <c r="R60" s="78">
        <f t="shared" si="6"/>
        <v>3.6038929353008765E-2</v>
      </c>
      <c r="S60" s="213">
        <f t="shared" si="7"/>
        <v>6.6063431578296458E-2</v>
      </c>
      <c r="T60" s="79">
        <f t="shared" si="8"/>
        <v>1.0350336476556654</v>
      </c>
      <c r="U60" s="80">
        <f t="shared" si="9"/>
        <v>1727.8386499999979</v>
      </c>
      <c r="V60" s="62">
        <f t="shared" si="10"/>
        <v>0.85028041161510504</v>
      </c>
      <c r="W60" s="63">
        <f t="shared" si="11"/>
        <v>-1019.1616000000004</v>
      </c>
      <c r="X60" s="77">
        <f t="shared" si="12"/>
        <v>4507.7829999999994</v>
      </c>
      <c r="Y60" s="62">
        <f t="shared" si="13"/>
        <v>1.0799432170074408</v>
      </c>
      <c r="Z60" s="63">
        <f t="shared" si="14"/>
        <v>2061.4069999999992</v>
      </c>
      <c r="AA60" s="62">
        <f t="shared" si="15"/>
        <v>1.0811594816136456</v>
      </c>
      <c r="AB60" s="81">
        <f t="shared" si="16"/>
        <v>138.10000000000014</v>
      </c>
      <c r="AC60" s="82">
        <f t="shared" si="17"/>
        <v>0.15375397428686668</v>
      </c>
      <c r="AD60" s="76">
        <v>48652.915430000001</v>
      </c>
      <c r="AE60" s="63">
        <v>6109.2264000000005</v>
      </c>
      <c r="AF60" s="62">
        <f t="shared" si="18"/>
        <v>0.12556752963323908</v>
      </c>
      <c r="AG60" s="63">
        <v>-2816.078</v>
      </c>
      <c r="AH60" s="63">
        <v>27395.605</v>
      </c>
      <c r="AI60" s="85">
        <f t="shared" si="19"/>
        <v>0.56308249480785533</v>
      </c>
      <c r="AJ60" s="63">
        <v>2272.3009999999999</v>
      </c>
      <c r="AK60" s="78">
        <f t="shared" si="20"/>
        <v>4.6704313193097376E-2</v>
      </c>
      <c r="AL60" s="213">
        <f t="shared" si="21"/>
        <v>8.29439977689852E-2</v>
      </c>
      <c r="AM60" s="83">
        <f t="shared" si="22"/>
        <v>0.95309584125116864</v>
      </c>
      <c r="AN60" s="84">
        <f t="shared" si="23"/>
        <v>-2394.3280099999974</v>
      </c>
      <c r="AO60" s="85">
        <f t="shared" si="24"/>
        <v>1.0555033553707496</v>
      </c>
      <c r="AP60" s="77">
        <f t="shared" si="25"/>
        <v>321.25200000000041</v>
      </c>
      <c r="AQ60" s="77">
        <f t="shared" si="26"/>
        <v>-853.98800000000006</v>
      </c>
      <c r="AR60" s="85">
        <f t="shared" si="27"/>
        <v>0.98377968245894754</v>
      </c>
      <c r="AS60" s="77">
        <f t="shared" si="28"/>
        <v>-451.6919999999991</v>
      </c>
      <c r="AT60" s="85">
        <f t="shared" si="29"/>
        <v>1.2351556350859492</v>
      </c>
      <c r="AU60" s="86">
        <f t="shared" si="30"/>
        <v>432.61299999999983</v>
      </c>
      <c r="AV60" s="87">
        <f t="shared" si="31"/>
        <v>1.0665383840088611</v>
      </c>
      <c r="AW60" s="76">
        <v>55321.164649999999</v>
      </c>
      <c r="AX60" s="63">
        <v>5498.3037999999997</v>
      </c>
      <c r="AY60" s="62">
        <f t="shared" si="32"/>
        <v>9.9388793326859209E-2</v>
      </c>
      <c r="AZ60" s="63">
        <v>-73.712999999999994</v>
      </c>
      <c r="BA60" s="63">
        <v>32939.610999999997</v>
      </c>
      <c r="BB60" s="85">
        <f t="shared" si="33"/>
        <v>0.59542511818756505</v>
      </c>
      <c r="BC60" s="63">
        <v>2284.875</v>
      </c>
      <c r="BD60" s="78">
        <f t="shared" si="34"/>
        <v>4.1302004656910273E-2</v>
      </c>
      <c r="BE60" s="213">
        <f t="shared" si="35"/>
        <v>6.9365573260716407E-2</v>
      </c>
      <c r="BF60" s="83">
        <f t="shared" si="36"/>
        <v>1.1370575465224488</v>
      </c>
      <c r="BG60" s="84">
        <f t="shared" si="37"/>
        <v>6668.2492199999979</v>
      </c>
      <c r="BH60" s="85">
        <f t="shared" si="38"/>
        <v>0.9000000065474737</v>
      </c>
      <c r="BI60" s="77">
        <f t="shared" si="39"/>
        <v>-610.92260000000078</v>
      </c>
      <c r="BJ60" s="77">
        <f t="shared" si="40"/>
        <v>2742.3649999999998</v>
      </c>
      <c r="BK60" s="85">
        <f t="shared" si="41"/>
        <v>1.2023684455955617</v>
      </c>
      <c r="BL60" s="77">
        <f t="shared" si="42"/>
        <v>5544.0059999999976</v>
      </c>
      <c r="BM60" s="85">
        <f t="shared" si="43"/>
        <v>1.0055335978816187</v>
      </c>
      <c r="BN60" s="86">
        <f t="shared" si="44"/>
        <v>12.574000000000069</v>
      </c>
      <c r="BO60" s="87">
        <f t="shared" si="45"/>
        <v>-0.54023085361871037</v>
      </c>
    </row>
    <row r="61" spans="1:67" hidden="1" x14ac:dyDescent="0.25">
      <c r="A61" s="60" t="s">
        <v>32</v>
      </c>
      <c r="B61" s="76">
        <v>119770.18887</v>
      </c>
      <c r="C61" s="63">
        <v>10.001799999999999</v>
      </c>
      <c r="D61" s="62">
        <f t="shared" si="0"/>
        <v>8.3508259395466709E-5</v>
      </c>
      <c r="E61" s="63">
        <v>-9754.5609999999997</v>
      </c>
      <c r="F61" s="63">
        <v>108668.05899999999</v>
      </c>
      <c r="G61" s="85">
        <f t="shared" si="1"/>
        <v>0.90730473104579978</v>
      </c>
      <c r="H61" s="80">
        <v>6529.7870000000003</v>
      </c>
      <c r="I61" s="78">
        <f t="shared" si="2"/>
        <v>5.4519301185101322E-2</v>
      </c>
      <c r="J61" s="213">
        <f t="shared" si="3"/>
        <v>6.0089294500051765E-2</v>
      </c>
      <c r="K61" s="76">
        <v>121602.19369</v>
      </c>
      <c r="L61" s="63">
        <v>1231.7697000000001</v>
      </c>
      <c r="M61" s="62">
        <f t="shared" si="4"/>
        <v>1.0129502294507497E-2</v>
      </c>
      <c r="N61" s="63">
        <v>-11369.486000000001</v>
      </c>
      <c r="O61" s="63">
        <v>102394.925</v>
      </c>
      <c r="P61" s="85">
        <f t="shared" si="5"/>
        <v>0.84204833722847949</v>
      </c>
      <c r="Q61" s="63">
        <v>6803.7389999999996</v>
      </c>
      <c r="R61" s="95">
        <f t="shared" si="6"/>
        <v>5.595079162259807E-2</v>
      </c>
      <c r="S61" s="213">
        <f t="shared" si="7"/>
        <v>6.6446056774786433E-2</v>
      </c>
      <c r="T61" s="79">
        <f t="shared" si="8"/>
        <v>1.015296000092214</v>
      </c>
      <c r="U61" s="80">
        <f t="shared" si="9"/>
        <v>1832.0048200000019</v>
      </c>
      <c r="V61" s="62">
        <f t="shared" si="10"/>
        <v>123.1548021356156</v>
      </c>
      <c r="W61" s="63">
        <f t="shared" si="11"/>
        <v>1221.7679000000001</v>
      </c>
      <c r="X61" s="77">
        <f t="shared" si="12"/>
        <v>-1614.9250000000011</v>
      </c>
      <c r="Y61" s="62">
        <f t="shared" si="13"/>
        <v>0.94227251266170131</v>
      </c>
      <c r="Z61" s="63">
        <f t="shared" si="14"/>
        <v>-6273.1339999999909</v>
      </c>
      <c r="AA61" s="62">
        <f t="shared" si="15"/>
        <v>1.0419542015689025</v>
      </c>
      <c r="AB61" s="81">
        <f t="shared" si="16"/>
        <v>273.95199999999932</v>
      </c>
      <c r="AC61" s="82">
        <f t="shared" si="17"/>
        <v>0.14314904374967477</v>
      </c>
      <c r="AD61" s="76">
        <v>126934.16933</v>
      </c>
      <c r="AE61" s="63">
        <v>2255.7382000000002</v>
      </c>
      <c r="AF61" s="62">
        <f t="shared" si="18"/>
        <v>1.7770929702431763E-2</v>
      </c>
      <c r="AG61" s="63">
        <v>-5975.2759999999998</v>
      </c>
      <c r="AH61" s="63">
        <v>105419.681</v>
      </c>
      <c r="AI61" s="85">
        <f t="shared" si="19"/>
        <v>0.83050672294496819</v>
      </c>
      <c r="AJ61" s="63">
        <v>6585.5619999999999</v>
      </c>
      <c r="AK61" s="78">
        <f t="shared" si="20"/>
        <v>5.1881711872860919E-2</v>
      </c>
      <c r="AL61" s="213">
        <f t="shared" si="21"/>
        <v>6.2469948092519843E-2</v>
      </c>
      <c r="AM61" s="83">
        <f t="shared" si="22"/>
        <v>1.0438476928598244</v>
      </c>
      <c r="AN61" s="84">
        <f t="shared" si="23"/>
        <v>5331.9756400000042</v>
      </c>
      <c r="AO61" s="85">
        <f t="shared" si="24"/>
        <v>1.8312986591568214</v>
      </c>
      <c r="AP61" s="77">
        <f t="shared" si="25"/>
        <v>1023.9685000000002</v>
      </c>
      <c r="AQ61" s="77">
        <f t="shared" si="26"/>
        <v>5394.2100000000009</v>
      </c>
      <c r="AR61" s="85">
        <f t="shared" si="27"/>
        <v>1.0295400968358539</v>
      </c>
      <c r="AS61" s="77">
        <f t="shared" si="28"/>
        <v>3024.7559999999939</v>
      </c>
      <c r="AT61" s="85">
        <f t="shared" si="29"/>
        <v>0.96793277931443289</v>
      </c>
      <c r="AU61" s="86">
        <f t="shared" si="30"/>
        <v>-218.17699999999968</v>
      </c>
      <c r="AV61" s="87">
        <f t="shared" si="31"/>
        <v>-0.40690797497371506</v>
      </c>
      <c r="AW61" s="76">
        <v>133107.43034999998</v>
      </c>
      <c r="AX61" s="63">
        <v>3053.6803</v>
      </c>
      <c r="AY61" s="62">
        <f t="shared" si="32"/>
        <v>2.2941471351152116E-2</v>
      </c>
      <c r="AZ61" s="63">
        <v>-586.67999999999995</v>
      </c>
      <c r="BA61" s="63">
        <v>122614.946</v>
      </c>
      <c r="BB61" s="85">
        <f t="shared" si="33"/>
        <v>0.92117281264907247</v>
      </c>
      <c r="BC61" s="63">
        <v>6527.0079999999998</v>
      </c>
      <c r="BD61" s="78">
        <f t="shared" si="34"/>
        <v>4.9035639729784634E-2</v>
      </c>
      <c r="BE61" s="213">
        <f t="shared" si="35"/>
        <v>5.3231748762504041E-2</v>
      </c>
      <c r="BF61" s="83">
        <f t="shared" si="36"/>
        <v>1.0486335637802213</v>
      </c>
      <c r="BG61" s="84">
        <f t="shared" si="37"/>
        <v>6173.2610199999763</v>
      </c>
      <c r="BH61" s="85">
        <f t="shared" si="38"/>
        <v>1.3537387893683761</v>
      </c>
      <c r="BI61" s="77">
        <f t="shared" si="39"/>
        <v>797.94209999999975</v>
      </c>
      <c r="BJ61" s="77">
        <f t="shared" si="40"/>
        <v>5388.5959999999995</v>
      </c>
      <c r="BK61" s="85">
        <f t="shared" si="41"/>
        <v>1.1631124742257568</v>
      </c>
      <c r="BL61" s="77">
        <f t="shared" si="42"/>
        <v>17195.264999999999</v>
      </c>
      <c r="BM61" s="85">
        <f t="shared" si="43"/>
        <v>0.99110873149474565</v>
      </c>
      <c r="BN61" s="86">
        <f t="shared" si="44"/>
        <v>-58.554000000000087</v>
      </c>
      <c r="BO61" s="87">
        <f t="shared" si="45"/>
        <v>-0.28460721430762848</v>
      </c>
    </row>
    <row r="62" spans="1:67" hidden="1" x14ac:dyDescent="0.25">
      <c r="A62" s="60" t="s">
        <v>31</v>
      </c>
      <c r="B62" s="76">
        <v>154319.57194999998</v>
      </c>
      <c r="C62" s="63">
        <v>182.75070000000002</v>
      </c>
      <c r="D62" s="62">
        <f t="shared" si="0"/>
        <v>1.1842353998960794E-3</v>
      </c>
      <c r="E62" s="63">
        <v>-11881.967000000001</v>
      </c>
      <c r="F62" s="63">
        <v>153556.391</v>
      </c>
      <c r="G62" s="85">
        <f t="shared" si="1"/>
        <v>0.99505454207553623</v>
      </c>
      <c r="H62" s="80">
        <v>7313.2979999999998</v>
      </c>
      <c r="I62" s="78">
        <f t="shared" si="2"/>
        <v>4.7390605790233339E-2</v>
      </c>
      <c r="J62" s="213">
        <f t="shared" si="3"/>
        <v>4.7626138856050604E-2</v>
      </c>
      <c r="K62" s="76">
        <v>160080.01056999998</v>
      </c>
      <c r="L62" s="63">
        <v>0</v>
      </c>
      <c r="M62" s="62">
        <f t="shared" si="4"/>
        <v>0</v>
      </c>
      <c r="N62" s="63">
        <v>-15069.001</v>
      </c>
      <c r="O62" s="63">
        <v>148118.193</v>
      </c>
      <c r="P62" s="85">
        <f t="shared" si="5"/>
        <v>0.92527600712039371</v>
      </c>
      <c r="Q62" s="63">
        <v>7903.1480000000001</v>
      </c>
      <c r="R62" s="78">
        <f t="shared" si="6"/>
        <v>4.9369986745122697E-2</v>
      </c>
      <c r="S62" s="213">
        <f t="shared" si="7"/>
        <v>5.3357037646280227E-2</v>
      </c>
      <c r="T62" s="79">
        <f t="shared" si="8"/>
        <v>1.0373279846957222</v>
      </c>
      <c r="U62" s="80">
        <f t="shared" si="9"/>
        <v>5760.4386200000008</v>
      </c>
      <c r="V62" s="62">
        <f t="shared" si="10"/>
        <v>0</v>
      </c>
      <c r="W62" s="63">
        <f t="shared" si="11"/>
        <v>-182.75070000000002</v>
      </c>
      <c r="X62" s="77">
        <f t="shared" si="12"/>
        <v>-3187.0339999999997</v>
      </c>
      <c r="Y62" s="62">
        <f t="shared" si="13"/>
        <v>0.9645850103366912</v>
      </c>
      <c r="Z62" s="63">
        <f t="shared" si="14"/>
        <v>-5438.198000000004</v>
      </c>
      <c r="AA62" s="62">
        <f t="shared" si="15"/>
        <v>1.0806544461882999</v>
      </c>
      <c r="AB62" s="81">
        <f t="shared" si="16"/>
        <v>589.85000000000036</v>
      </c>
      <c r="AC62" s="82">
        <f t="shared" si="17"/>
        <v>0.19793809548893579</v>
      </c>
      <c r="AD62" s="76">
        <v>160370.16794999997</v>
      </c>
      <c r="AE62" s="63">
        <v>0</v>
      </c>
      <c r="AF62" s="62">
        <f t="shared" si="18"/>
        <v>0</v>
      </c>
      <c r="AG62" s="63">
        <v>-12931.102000000001</v>
      </c>
      <c r="AH62" s="63">
        <v>148594.95499999999</v>
      </c>
      <c r="AI62" s="85">
        <f t="shared" si="19"/>
        <v>0.92657479192968573</v>
      </c>
      <c r="AJ62" s="63">
        <v>8076.3919999999998</v>
      </c>
      <c r="AK62" s="78">
        <f t="shared" si="20"/>
        <v>5.0360937468856726E-2</v>
      </c>
      <c r="AL62" s="213">
        <f t="shared" si="21"/>
        <v>5.4351724121454864E-2</v>
      </c>
      <c r="AM62" s="83">
        <f t="shared" si="22"/>
        <v>1.0018125772166482</v>
      </c>
      <c r="AN62" s="84">
        <f t="shared" si="23"/>
        <v>290.15737999998964</v>
      </c>
      <c r="AO62" s="90" t="e">
        <f t="shared" si="24"/>
        <v>#DIV/0!</v>
      </c>
      <c r="AP62" s="77">
        <f t="shared" si="25"/>
        <v>0</v>
      </c>
      <c r="AQ62" s="77">
        <f t="shared" si="26"/>
        <v>2137.8989999999994</v>
      </c>
      <c r="AR62" s="85">
        <f t="shared" si="27"/>
        <v>1.003218794331362</v>
      </c>
      <c r="AS62" s="77">
        <f t="shared" si="28"/>
        <v>476.76199999998789</v>
      </c>
      <c r="AT62" s="85">
        <f t="shared" si="29"/>
        <v>1.021920885196633</v>
      </c>
      <c r="AU62" s="86">
        <f t="shared" si="30"/>
        <v>173.24399999999969</v>
      </c>
      <c r="AV62" s="87">
        <f t="shared" si="31"/>
        <v>9.9095072373402843E-2</v>
      </c>
      <c r="AW62" s="76">
        <v>173301.81805</v>
      </c>
      <c r="AX62" s="63">
        <v>0</v>
      </c>
      <c r="AY62" s="62">
        <f t="shared" si="32"/>
        <v>0</v>
      </c>
      <c r="AZ62" s="63">
        <v>-5503.7690000000002</v>
      </c>
      <c r="BA62" s="63">
        <v>172599.788</v>
      </c>
      <c r="BB62" s="85">
        <f t="shared" si="33"/>
        <v>0.99594909010246246</v>
      </c>
      <c r="BC62" s="63">
        <v>7907.4340000000002</v>
      </c>
      <c r="BD62" s="78">
        <f t="shared" si="34"/>
        <v>4.5628107592723552E-2</v>
      </c>
      <c r="BE62" s="213">
        <f t="shared" si="35"/>
        <v>4.5813694742197486E-2</v>
      </c>
      <c r="BF62" s="83">
        <f t="shared" si="36"/>
        <v>1.0806362571374986</v>
      </c>
      <c r="BG62" s="84">
        <f t="shared" si="37"/>
        <v>12931.650100000028</v>
      </c>
      <c r="BH62" s="90" t="e">
        <f t="shared" si="38"/>
        <v>#DIV/0!</v>
      </c>
      <c r="BI62" s="77">
        <f t="shared" si="39"/>
        <v>0</v>
      </c>
      <c r="BJ62" s="77">
        <f t="shared" si="40"/>
        <v>7427.3330000000005</v>
      </c>
      <c r="BK62" s="85">
        <f t="shared" si="41"/>
        <v>1.1615454104750731</v>
      </c>
      <c r="BL62" s="77">
        <f t="shared" si="42"/>
        <v>24004.833000000013</v>
      </c>
      <c r="BM62" s="85">
        <f t="shared" si="43"/>
        <v>0.97908001493736319</v>
      </c>
      <c r="BN62" s="86">
        <f t="shared" si="44"/>
        <v>-168.95799999999963</v>
      </c>
      <c r="BO62" s="87">
        <f t="shared" si="45"/>
        <v>-0.47328298761331739</v>
      </c>
    </row>
    <row r="63" spans="1:67" hidden="1" x14ac:dyDescent="0.25">
      <c r="A63" s="60" t="s">
        <v>30</v>
      </c>
      <c r="B63" s="76">
        <v>79631.106489999991</v>
      </c>
      <c r="C63" s="63">
        <v>5707.2057999999997</v>
      </c>
      <c r="D63" s="62">
        <f t="shared" si="0"/>
        <v>7.1670557544201721E-2</v>
      </c>
      <c r="E63" s="63">
        <v>-8052.7879999999996</v>
      </c>
      <c r="F63" s="63">
        <v>58669.402999999998</v>
      </c>
      <c r="G63" s="85">
        <f t="shared" si="1"/>
        <v>0.7367648848050059</v>
      </c>
      <c r="H63" s="80">
        <v>3657.0819999999999</v>
      </c>
      <c r="I63" s="78">
        <f t="shared" si="2"/>
        <v>4.5925294287594176E-2</v>
      </c>
      <c r="J63" s="213">
        <f t="shared" si="3"/>
        <v>6.2333717627909048E-2</v>
      </c>
      <c r="K63" s="76">
        <v>82709.631680000006</v>
      </c>
      <c r="L63" s="63">
        <v>5164.8402000000006</v>
      </c>
      <c r="M63" s="62">
        <f t="shared" si="4"/>
        <v>6.2445450367649376E-2</v>
      </c>
      <c r="N63" s="63">
        <v>-5202.8940000000002</v>
      </c>
      <c r="O63" s="63">
        <v>61497.563999999998</v>
      </c>
      <c r="P63" s="85">
        <f t="shared" si="5"/>
        <v>0.74353570135496938</v>
      </c>
      <c r="Q63" s="63">
        <v>3533.5120000000002</v>
      </c>
      <c r="R63" s="78">
        <f t="shared" si="6"/>
        <v>4.2721892580431325E-2</v>
      </c>
      <c r="S63" s="213">
        <f t="shared" si="7"/>
        <v>5.7457755562480492E-2</v>
      </c>
      <c r="T63" s="79">
        <f t="shared" si="8"/>
        <v>1.0386598318885172</v>
      </c>
      <c r="U63" s="80">
        <f t="shared" si="9"/>
        <v>3078.5251900000148</v>
      </c>
      <c r="V63" s="62">
        <f t="shared" si="10"/>
        <v>0.90496827712082872</v>
      </c>
      <c r="W63" s="63">
        <f t="shared" si="11"/>
        <v>-542.36559999999918</v>
      </c>
      <c r="X63" s="77">
        <f t="shared" si="12"/>
        <v>2849.8939999999993</v>
      </c>
      <c r="Y63" s="62">
        <f t="shared" si="13"/>
        <v>1.0482050413909956</v>
      </c>
      <c r="Z63" s="63">
        <f t="shared" si="14"/>
        <v>2828.1610000000001</v>
      </c>
      <c r="AA63" s="62">
        <f t="shared" si="15"/>
        <v>0.96621076585102561</v>
      </c>
      <c r="AB63" s="81">
        <f t="shared" si="16"/>
        <v>-123.56999999999971</v>
      </c>
      <c r="AC63" s="82">
        <f t="shared" si="17"/>
        <v>-0.32034017071628507</v>
      </c>
      <c r="AD63" s="76">
        <v>86999.32362000001</v>
      </c>
      <c r="AE63" s="63">
        <v>5828.7189000000008</v>
      </c>
      <c r="AF63" s="62">
        <f t="shared" si="18"/>
        <v>6.6997289834791932E-2</v>
      </c>
      <c r="AG63" s="63">
        <v>-5718.68</v>
      </c>
      <c r="AH63" s="63">
        <v>64125.381000000001</v>
      </c>
      <c r="AI63" s="85">
        <f t="shared" si="19"/>
        <v>0.73707907523614835</v>
      </c>
      <c r="AJ63" s="63">
        <v>3917.7</v>
      </c>
      <c r="AK63" s="78">
        <f t="shared" si="20"/>
        <v>4.5031384578481617E-2</v>
      </c>
      <c r="AL63" s="213">
        <f t="shared" si="21"/>
        <v>6.1094373848632567E-2</v>
      </c>
      <c r="AM63" s="83">
        <f t="shared" si="22"/>
        <v>1.0518644788142286</v>
      </c>
      <c r="AN63" s="84">
        <f t="shared" si="23"/>
        <v>4289.6919400000043</v>
      </c>
      <c r="AO63" s="85">
        <f t="shared" si="24"/>
        <v>1.1285380910720142</v>
      </c>
      <c r="AP63" s="77">
        <f t="shared" si="25"/>
        <v>663.87870000000021</v>
      </c>
      <c r="AQ63" s="77">
        <f t="shared" si="26"/>
        <v>-515.78600000000006</v>
      </c>
      <c r="AR63" s="85">
        <f t="shared" si="27"/>
        <v>1.0427304242489996</v>
      </c>
      <c r="AS63" s="77">
        <f t="shared" si="28"/>
        <v>2627.8170000000027</v>
      </c>
      <c r="AT63" s="85">
        <f t="shared" si="29"/>
        <v>1.1087269549388823</v>
      </c>
      <c r="AU63" s="86">
        <f t="shared" si="30"/>
        <v>384.18799999999965</v>
      </c>
      <c r="AV63" s="87">
        <f t="shared" si="31"/>
        <v>0.2309491998050292</v>
      </c>
      <c r="AW63" s="76">
        <v>93142.716650000002</v>
      </c>
      <c r="AX63" s="63">
        <v>5968.7237999999998</v>
      </c>
      <c r="AY63" s="62">
        <f t="shared" si="32"/>
        <v>6.4081487148678729E-2</v>
      </c>
      <c r="AZ63" s="63">
        <v>-62.536000000000001</v>
      </c>
      <c r="BA63" s="63">
        <v>73433.264999999999</v>
      </c>
      <c r="BB63" s="85">
        <f t="shared" si="33"/>
        <v>0.78839513856932364</v>
      </c>
      <c r="BC63" s="63">
        <v>3870.32</v>
      </c>
      <c r="BD63" s="78">
        <f t="shared" si="34"/>
        <v>4.1552578013623997E-2</v>
      </c>
      <c r="BE63" s="213">
        <f t="shared" si="35"/>
        <v>5.270526919918378E-2</v>
      </c>
      <c r="BF63" s="83">
        <f t="shared" si="36"/>
        <v>1.0706142619778678</v>
      </c>
      <c r="BG63" s="84">
        <f t="shared" si="37"/>
        <v>6143.393029999992</v>
      </c>
      <c r="BH63" s="85">
        <f t="shared" si="38"/>
        <v>1.0240198407921162</v>
      </c>
      <c r="BI63" s="77">
        <f t="shared" si="39"/>
        <v>140.004899999999</v>
      </c>
      <c r="BJ63" s="77">
        <f t="shared" si="40"/>
        <v>5656.1440000000002</v>
      </c>
      <c r="BK63" s="85">
        <f t="shared" si="41"/>
        <v>1.1451513247149361</v>
      </c>
      <c r="BL63" s="77">
        <f t="shared" si="42"/>
        <v>9307.8839999999982</v>
      </c>
      <c r="BM63" s="85">
        <f t="shared" si="43"/>
        <v>0.98790616943614884</v>
      </c>
      <c r="BN63" s="86">
        <f t="shared" si="44"/>
        <v>-47.379999999999654</v>
      </c>
      <c r="BO63" s="87">
        <f t="shared" si="45"/>
        <v>-0.347880656485762</v>
      </c>
    </row>
    <row r="64" spans="1:67" hidden="1" x14ac:dyDescent="0.25">
      <c r="A64" s="60" t="s">
        <v>29</v>
      </c>
      <c r="B64" s="76">
        <v>41503.889950000004</v>
      </c>
      <c r="C64" s="63">
        <v>2613.9962999999998</v>
      </c>
      <c r="D64" s="62">
        <f t="shared" si="0"/>
        <v>6.2981959116340594E-2</v>
      </c>
      <c r="E64" s="63">
        <v>-6005.0349999999999</v>
      </c>
      <c r="F64" s="63">
        <v>26762.456999999999</v>
      </c>
      <c r="G64" s="85">
        <f t="shared" si="1"/>
        <v>0.64481804072439708</v>
      </c>
      <c r="H64" s="80">
        <v>1542.2539999999999</v>
      </c>
      <c r="I64" s="78">
        <f t="shared" si="2"/>
        <v>3.7159263911357779E-2</v>
      </c>
      <c r="J64" s="213">
        <f t="shared" si="3"/>
        <v>5.7627519027868029E-2</v>
      </c>
      <c r="K64" s="76">
        <v>43186.126560000004</v>
      </c>
      <c r="L64" s="63">
        <v>2453.6005</v>
      </c>
      <c r="M64" s="62">
        <f t="shared" si="4"/>
        <v>5.6814553548606088E-2</v>
      </c>
      <c r="N64" s="63">
        <v>-4384.5039999999999</v>
      </c>
      <c r="O64" s="63">
        <v>27429.437999999998</v>
      </c>
      <c r="P64" s="85">
        <f t="shared" si="5"/>
        <v>0.63514466762587085</v>
      </c>
      <c r="Q64" s="63">
        <v>1570.674</v>
      </c>
      <c r="R64" s="78">
        <f t="shared" si="6"/>
        <v>3.6369874427561996E-2</v>
      </c>
      <c r="S64" s="213">
        <f t="shared" si="7"/>
        <v>5.7262347117720755E-2</v>
      </c>
      <c r="T64" s="79">
        <f t="shared" si="8"/>
        <v>1.0405320227098376</v>
      </c>
      <c r="U64" s="80">
        <f t="shared" si="9"/>
        <v>1682.2366099999999</v>
      </c>
      <c r="V64" s="62">
        <f t="shared" si="10"/>
        <v>0.93863962240497445</v>
      </c>
      <c r="W64" s="63">
        <f t="shared" si="11"/>
        <v>-160.39579999999978</v>
      </c>
      <c r="X64" s="77">
        <f t="shared" si="12"/>
        <v>1620.5309999999999</v>
      </c>
      <c r="Y64" s="62">
        <f t="shared" si="13"/>
        <v>1.024922263303403</v>
      </c>
      <c r="Z64" s="63">
        <f t="shared" si="14"/>
        <v>666.98099999999977</v>
      </c>
      <c r="AA64" s="62">
        <f t="shared" si="15"/>
        <v>1.018427574186872</v>
      </c>
      <c r="AB64" s="81">
        <f t="shared" si="16"/>
        <v>28.420000000000073</v>
      </c>
      <c r="AC64" s="82">
        <f t="shared" si="17"/>
        <v>-7.8938948379578266E-2</v>
      </c>
      <c r="AD64" s="76">
        <v>45641.188000000002</v>
      </c>
      <c r="AE64" s="63">
        <v>2845.4017999999996</v>
      </c>
      <c r="AF64" s="62">
        <f t="shared" si="18"/>
        <v>6.2342851373632067E-2</v>
      </c>
      <c r="AG64" s="63">
        <v>-7501.2439999999997</v>
      </c>
      <c r="AH64" s="63">
        <v>30791.964</v>
      </c>
      <c r="AI64" s="85">
        <f t="shared" si="19"/>
        <v>0.67465299106587673</v>
      </c>
      <c r="AJ64" s="63">
        <v>1651.655</v>
      </c>
      <c r="AK64" s="78">
        <f t="shared" si="20"/>
        <v>3.6187817898166892E-2</v>
      </c>
      <c r="AL64" s="213">
        <f t="shared" si="21"/>
        <v>5.3639157281425764E-2</v>
      </c>
      <c r="AM64" s="83">
        <f t="shared" si="22"/>
        <v>1.0568483824681312</v>
      </c>
      <c r="AN64" s="84">
        <f t="shared" si="23"/>
        <v>2455.0614399999977</v>
      </c>
      <c r="AO64" s="85">
        <f t="shared" si="24"/>
        <v>1.1596842273222554</v>
      </c>
      <c r="AP64" s="77">
        <f t="shared" si="25"/>
        <v>391.80129999999963</v>
      </c>
      <c r="AQ64" s="77">
        <f t="shared" si="26"/>
        <v>-3116.74</v>
      </c>
      <c r="AR64" s="85">
        <f t="shared" si="27"/>
        <v>1.1225882207284015</v>
      </c>
      <c r="AS64" s="77">
        <f t="shared" si="28"/>
        <v>3362.5260000000017</v>
      </c>
      <c r="AT64" s="85">
        <f t="shared" si="29"/>
        <v>1.0515581209086036</v>
      </c>
      <c r="AU64" s="86">
        <f t="shared" si="30"/>
        <v>80.980999999999995</v>
      </c>
      <c r="AV64" s="87">
        <f t="shared" si="31"/>
        <v>-1.8205652939510403E-2</v>
      </c>
      <c r="AW64" s="76">
        <v>55717.058509999995</v>
      </c>
      <c r="AX64" s="63">
        <v>3077.2172999999998</v>
      </c>
      <c r="AY64" s="62">
        <f t="shared" si="32"/>
        <v>5.5229356722909316E-2</v>
      </c>
      <c r="AZ64" s="63">
        <v>-1226.962</v>
      </c>
      <c r="BA64" s="63">
        <v>39822.597999999998</v>
      </c>
      <c r="BB64" s="85">
        <f t="shared" si="33"/>
        <v>0.71472900876223955</v>
      </c>
      <c r="BC64" s="63">
        <v>1723.877</v>
      </c>
      <c r="BD64" s="78">
        <f t="shared" si="34"/>
        <v>3.0939842233247142E-2</v>
      </c>
      <c r="BE64" s="213">
        <f t="shared" si="35"/>
        <v>4.3288913495799546E-2</v>
      </c>
      <c r="BF64" s="83">
        <f t="shared" si="36"/>
        <v>1.2207626696745928</v>
      </c>
      <c r="BG64" s="84">
        <f t="shared" si="37"/>
        <v>10075.870509999993</v>
      </c>
      <c r="BH64" s="85">
        <f t="shared" si="38"/>
        <v>1.0814702162626031</v>
      </c>
      <c r="BI64" s="77">
        <f t="shared" si="39"/>
        <v>231.81550000000016</v>
      </c>
      <c r="BJ64" s="77">
        <f t="shared" si="40"/>
        <v>6274.2819999999992</v>
      </c>
      <c r="BK64" s="85">
        <f t="shared" si="41"/>
        <v>1.2932789217342551</v>
      </c>
      <c r="BL64" s="77">
        <f t="shared" si="42"/>
        <v>9030.6339999999982</v>
      </c>
      <c r="BM64" s="85">
        <f t="shared" si="43"/>
        <v>1.0437270495351632</v>
      </c>
      <c r="BN64" s="86">
        <f t="shared" si="44"/>
        <v>72.22199999999998</v>
      </c>
      <c r="BO64" s="87">
        <f t="shared" si="45"/>
        <v>-0.52479756649197495</v>
      </c>
    </row>
    <row r="65" spans="1:67" hidden="1" x14ac:dyDescent="0.25">
      <c r="A65" s="60" t="s">
        <v>28</v>
      </c>
      <c r="B65" s="76">
        <v>33611.738840000005</v>
      </c>
      <c r="C65" s="63">
        <v>7955.1954000000005</v>
      </c>
      <c r="D65" s="62">
        <f t="shared" si="0"/>
        <v>0.23667907923087977</v>
      </c>
      <c r="E65" s="63">
        <v>-2111.569</v>
      </c>
      <c r="F65" s="63">
        <v>15246.65</v>
      </c>
      <c r="G65" s="85">
        <f t="shared" si="1"/>
        <v>0.45361086710145332</v>
      </c>
      <c r="H65" s="80">
        <v>1100.0029999999999</v>
      </c>
      <c r="I65" s="78">
        <f t="shared" si="2"/>
        <v>3.2726750771100536E-2</v>
      </c>
      <c r="J65" s="213">
        <f t="shared" si="3"/>
        <v>7.2147192989935494E-2</v>
      </c>
      <c r="K65" s="76">
        <v>33788.951569999997</v>
      </c>
      <c r="L65" s="63">
        <v>7389.4754999999996</v>
      </c>
      <c r="M65" s="62">
        <f t="shared" si="4"/>
        <v>0.21869502179407221</v>
      </c>
      <c r="N65" s="63">
        <v>-3889.694</v>
      </c>
      <c r="O65" s="63">
        <v>16407.825000000001</v>
      </c>
      <c r="P65" s="85">
        <f t="shared" si="5"/>
        <v>0.48559733988810477</v>
      </c>
      <c r="Q65" s="63">
        <v>1165.6600000000001</v>
      </c>
      <c r="R65" s="78">
        <f t="shared" si="6"/>
        <v>3.4498258923042403E-2</v>
      </c>
      <c r="S65" s="213">
        <f t="shared" si="7"/>
        <v>7.1042932259455474E-2</v>
      </c>
      <c r="T65" s="79">
        <f t="shared" si="8"/>
        <v>1.0052723463919426</v>
      </c>
      <c r="U65" s="80">
        <f t="shared" si="9"/>
        <v>177.21272999999201</v>
      </c>
      <c r="V65" s="62">
        <f t="shared" si="10"/>
        <v>0.92888673733897209</v>
      </c>
      <c r="W65" s="63">
        <f t="shared" si="11"/>
        <v>-565.71990000000096</v>
      </c>
      <c r="X65" s="77">
        <f t="shared" si="12"/>
        <v>-1778.125</v>
      </c>
      <c r="Y65" s="62">
        <f t="shared" si="13"/>
        <v>1.0761593530382085</v>
      </c>
      <c r="Z65" s="63">
        <f t="shared" si="14"/>
        <v>1161.1750000000011</v>
      </c>
      <c r="AA65" s="62">
        <f t="shared" si="15"/>
        <v>1.0596880190326754</v>
      </c>
      <c r="AB65" s="81">
        <f t="shared" si="16"/>
        <v>65.657000000000153</v>
      </c>
      <c r="AC65" s="82">
        <f t="shared" si="17"/>
        <v>0.17715081519418668</v>
      </c>
      <c r="AD65" s="76">
        <v>34003.493109999996</v>
      </c>
      <c r="AE65" s="63">
        <v>7301.8685999999998</v>
      </c>
      <c r="AF65" s="62">
        <f t="shared" si="18"/>
        <v>0.21473877923008483</v>
      </c>
      <c r="AG65" s="63">
        <v>-4869.5169999999998</v>
      </c>
      <c r="AH65" s="63">
        <v>15637.504000000001</v>
      </c>
      <c r="AI65" s="85">
        <f t="shared" si="19"/>
        <v>0.45987934090810245</v>
      </c>
      <c r="AJ65" s="63">
        <v>1152.875</v>
      </c>
      <c r="AK65" s="78">
        <f t="shared" si="20"/>
        <v>3.3904604926043733E-2</v>
      </c>
      <c r="AL65" s="213">
        <f t="shared" si="21"/>
        <v>7.3725001125499304E-2</v>
      </c>
      <c r="AM65" s="83">
        <f t="shared" si="22"/>
        <v>1.0063494583297601</v>
      </c>
      <c r="AN65" s="84">
        <f t="shared" si="23"/>
        <v>214.54153999999835</v>
      </c>
      <c r="AO65" s="85">
        <f t="shared" si="24"/>
        <v>0.98814436829785823</v>
      </c>
      <c r="AP65" s="77">
        <f t="shared" si="25"/>
        <v>-87.606899999999769</v>
      </c>
      <c r="AQ65" s="77">
        <f t="shared" si="26"/>
        <v>-979.82299999999987</v>
      </c>
      <c r="AR65" s="85">
        <f t="shared" si="27"/>
        <v>0.95305160799801314</v>
      </c>
      <c r="AS65" s="77">
        <f t="shared" si="28"/>
        <v>-770.32099999999991</v>
      </c>
      <c r="AT65" s="85">
        <f t="shared" si="29"/>
        <v>0.98903196472384736</v>
      </c>
      <c r="AU65" s="86">
        <f t="shared" si="30"/>
        <v>-12.785000000000082</v>
      </c>
      <c r="AV65" s="87">
        <f t="shared" si="31"/>
        <v>-5.9365399699867066E-2</v>
      </c>
      <c r="AW65" s="76">
        <v>37895.101340000001</v>
      </c>
      <c r="AX65" s="63">
        <v>8137.0834999999997</v>
      </c>
      <c r="AY65" s="62">
        <f t="shared" si="32"/>
        <v>0.21472652697225902</v>
      </c>
      <c r="AZ65" s="63">
        <v>-2844.2759999999998</v>
      </c>
      <c r="BA65" s="63">
        <v>18110.050999999999</v>
      </c>
      <c r="BB65" s="85">
        <f t="shared" si="33"/>
        <v>0.47789952684158726</v>
      </c>
      <c r="BC65" s="63">
        <v>1137.2260000000001</v>
      </c>
      <c r="BD65" s="78">
        <f t="shared" si="34"/>
        <v>3.0009841900055994E-2</v>
      </c>
      <c r="BE65" s="213">
        <f t="shared" si="35"/>
        <v>6.2795295275535123E-2</v>
      </c>
      <c r="BF65" s="83">
        <f t="shared" si="36"/>
        <v>1.114447307440174</v>
      </c>
      <c r="BG65" s="84">
        <f t="shared" si="37"/>
        <v>3891.6082300000053</v>
      </c>
      <c r="BH65" s="85">
        <f t="shared" si="38"/>
        <v>1.1143837209012499</v>
      </c>
      <c r="BI65" s="77">
        <f t="shared" si="39"/>
        <v>835.21489999999994</v>
      </c>
      <c r="BJ65" s="77">
        <f t="shared" si="40"/>
        <v>2025.241</v>
      </c>
      <c r="BK65" s="85">
        <f t="shared" si="41"/>
        <v>1.1581164743427084</v>
      </c>
      <c r="BL65" s="77">
        <f t="shared" si="42"/>
        <v>2472.5469999999987</v>
      </c>
      <c r="BM65" s="85">
        <f t="shared" si="43"/>
        <v>0.98642610864143998</v>
      </c>
      <c r="BN65" s="86">
        <f t="shared" si="44"/>
        <v>-15.648999999999887</v>
      </c>
      <c r="BO65" s="87">
        <f t="shared" si="45"/>
        <v>-0.38947630259877386</v>
      </c>
    </row>
    <row r="66" spans="1:67" hidden="1" x14ac:dyDescent="0.25">
      <c r="A66" s="60" t="s">
        <v>27</v>
      </c>
      <c r="B66" s="76">
        <v>206271.74319000001</v>
      </c>
      <c r="C66" s="63">
        <v>184.3843</v>
      </c>
      <c r="D66" s="62">
        <f t="shared" si="0"/>
        <v>8.9389024957316058E-4</v>
      </c>
      <c r="E66" s="63">
        <v>-26354.298999999999</v>
      </c>
      <c r="F66" s="63">
        <v>161923.59700000001</v>
      </c>
      <c r="G66" s="85">
        <f t="shared" si="1"/>
        <v>0.78500135062537257</v>
      </c>
      <c r="H66" s="80">
        <v>8363.9140000000007</v>
      </c>
      <c r="I66" s="78">
        <f t="shared" si="2"/>
        <v>4.0548035667182361E-2</v>
      </c>
      <c r="J66" s="213">
        <f t="shared" si="3"/>
        <v>5.1653459748673941E-2</v>
      </c>
      <c r="K66" s="76">
        <v>210703.02265</v>
      </c>
      <c r="L66" s="63">
        <v>110.57899999999999</v>
      </c>
      <c r="M66" s="62">
        <f t="shared" si="4"/>
        <v>5.248097469568977E-4</v>
      </c>
      <c r="N66" s="63">
        <v>-21944.995999999999</v>
      </c>
      <c r="O66" s="63">
        <v>164566.40400000001</v>
      </c>
      <c r="P66" s="85">
        <f t="shared" si="5"/>
        <v>0.78103485147131568</v>
      </c>
      <c r="Q66" s="63">
        <v>7776.6570000000002</v>
      </c>
      <c r="R66" s="78">
        <f t="shared" si="6"/>
        <v>3.690814162128965E-2</v>
      </c>
      <c r="S66" s="213">
        <f t="shared" si="7"/>
        <v>4.7255434954998468E-2</v>
      </c>
      <c r="T66" s="79">
        <f t="shared" si="8"/>
        <v>1.021482726579366</v>
      </c>
      <c r="U66" s="80">
        <f t="shared" si="9"/>
        <v>4431.2794599999906</v>
      </c>
      <c r="V66" s="62">
        <f t="shared" si="10"/>
        <v>0.59972025817816377</v>
      </c>
      <c r="W66" s="63">
        <f t="shared" si="11"/>
        <v>-73.805300000000003</v>
      </c>
      <c r="X66" s="77">
        <f t="shared" si="12"/>
        <v>4409.3029999999999</v>
      </c>
      <c r="Y66" s="62">
        <f t="shared" si="13"/>
        <v>1.0163213209746076</v>
      </c>
      <c r="Z66" s="63">
        <f t="shared" si="14"/>
        <v>2642.8070000000007</v>
      </c>
      <c r="AA66" s="62">
        <f t="shared" si="15"/>
        <v>0.92978681990273926</v>
      </c>
      <c r="AB66" s="81">
        <f t="shared" si="16"/>
        <v>-587.25700000000052</v>
      </c>
      <c r="AC66" s="82">
        <f t="shared" si="17"/>
        <v>-0.36398940458927109</v>
      </c>
      <c r="AD66" s="76">
        <v>222097.75912</v>
      </c>
      <c r="AE66" s="63">
        <v>0</v>
      </c>
      <c r="AF66" s="62">
        <f t="shared" si="18"/>
        <v>0</v>
      </c>
      <c r="AG66" s="63">
        <v>-17545.285</v>
      </c>
      <c r="AH66" s="63">
        <v>174988.53200000001</v>
      </c>
      <c r="AI66" s="85">
        <f t="shared" si="19"/>
        <v>0.78788967837110524</v>
      </c>
      <c r="AJ66" s="63">
        <v>7720.96</v>
      </c>
      <c r="AK66" s="78">
        <f t="shared" si="20"/>
        <v>3.4763790641527119E-2</v>
      </c>
      <c r="AL66" s="213">
        <f t="shared" si="21"/>
        <v>4.4122662849700345E-2</v>
      </c>
      <c r="AM66" s="83">
        <f t="shared" si="22"/>
        <v>1.054079606104787</v>
      </c>
      <c r="AN66" s="84">
        <f t="shared" si="23"/>
        <v>11394.736470000003</v>
      </c>
      <c r="AO66" s="85">
        <f t="shared" si="24"/>
        <v>0</v>
      </c>
      <c r="AP66" s="77">
        <f t="shared" si="25"/>
        <v>-110.57899999999999</v>
      </c>
      <c r="AQ66" s="77">
        <f t="shared" si="26"/>
        <v>4399.7109999999993</v>
      </c>
      <c r="AR66" s="85">
        <f t="shared" si="27"/>
        <v>1.063330836347375</v>
      </c>
      <c r="AS66" s="77">
        <f t="shared" si="28"/>
        <v>10422.127999999997</v>
      </c>
      <c r="AT66" s="85">
        <f t="shared" si="29"/>
        <v>0.99283792508786228</v>
      </c>
      <c r="AU66" s="86">
        <f t="shared" si="30"/>
        <v>-55.697000000000116</v>
      </c>
      <c r="AV66" s="87">
        <f t="shared" si="31"/>
        <v>-0.21443509797625313</v>
      </c>
      <c r="AW66" s="76">
        <v>242877.62000999998</v>
      </c>
      <c r="AX66" s="63">
        <v>0</v>
      </c>
      <c r="AY66" s="62">
        <f t="shared" si="32"/>
        <v>0</v>
      </c>
      <c r="AZ66" s="63">
        <v>-4613.3490000000002</v>
      </c>
      <c r="BA66" s="63">
        <v>191327.23300000001</v>
      </c>
      <c r="BB66" s="85">
        <f t="shared" si="33"/>
        <v>0.78775159684174489</v>
      </c>
      <c r="BC66" s="63">
        <v>7496.0159999999996</v>
      </c>
      <c r="BD66" s="78">
        <f t="shared" si="34"/>
        <v>3.0863345909315838E-2</v>
      </c>
      <c r="BE66" s="213">
        <f t="shared" si="35"/>
        <v>3.9179033128023122E-2</v>
      </c>
      <c r="BF66" s="83">
        <f t="shared" si="36"/>
        <v>1.0935617764552616</v>
      </c>
      <c r="BG66" s="84">
        <f t="shared" si="37"/>
        <v>20779.860889999982</v>
      </c>
      <c r="BH66" s="90" t="e">
        <f t="shared" si="38"/>
        <v>#DIV/0!</v>
      </c>
      <c r="BI66" s="77">
        <f t="shared" si="39"/>
        <v>0</v>
      </c>
      <c r="BJ66" s="77">
        <f t="shared" si="40"/>
        <v>12931.936</v>
      </c>
      <c r="BK66" s="85">
        <f t="shared" si="41"/>
        <v>1.0933701243919229</v>
      </c>
      <c r="BL66" s="77">
        <f t="shared" si="42"/>
        <v>16338.701000000001</v>
      </c>
      <c r="BM66" s="85">
        <f t="shared" si="43"/>
        <v>0.97086579907161796</v>
      </c>
      <c r="BN66" s="86">
        <f t="shared" si="44"/>
        <v>-224.94400000000041</v>
      </c>
      <c r="BO66" s="87">
        <f t="shared" si="45"/>
        <v>-0.39004447322112806</v>
      </c>
    </row>
    <row r="67" spans="1:67" hidden="1" x14ac:dyDescent="0.25">
      <c r="A67" s="60" t="s">
        <v>26</v>
      </c>
      <c r="B67" s="76">
        <v>127514.08343000001</v>
      </c>
      <c r="C67" s="63">
        <v>0</v>
      </c>
      <c r="D67" s="62">
        <f t="shared" si="0"/>
        <v>0</v>
      </c>
      <c r="E67" s="63">
        <v>-32706.683000000001</v>
      </c>
      <c r="F67" s="63">
        <v>70555.058999999994</v>
      </c>
      <c r="G67" s="85">
        <f t="shared" si="1"/>
        <v>0.55331189388764124</v>
      </c>
      <c r="H67" s="80">
        <v>1835.6020000000001</v>
      </c>
      <c r="I67" s="78">
        <f t="shared" si="2"/>
        <v>1.4395288352660043E-2</v>
      </c>
      <c r="J67" s="213">
        <f t="shared" si="3"/>
        <v>2.601658939864256E-2</v>
      </c>
      <c r="K67" s="76">
        <v>160225.15753999999</v>
      </c>
      <c r="L67" s="63">
        <v>0</v>
      </c>
      <c r="M67" s="62">
        <f t="shared" si="4"/>
        <v>0</v>
      </c>
      <c r="N67" s="63">
        <v>6990.4790000000003</v>
      </c>
      <c r="O67" s="63">
        <v>87561.561000000002</v>
      </c>
      <c r="P67" s="85">
        <f t="shared" si="5"/>
        <v>0.54649071559277684</v>
      </c>
      <c r="Q67" s="63">
        <v>1940.2460000000001</v>
      </c>
      <c r="R67" s="78">
        <f t="shared" si="6"/>
        <v>1.2109496597097247E-2</v>
      </c>
      <c r="S67" s="213">
        <f t="shared" si="7"/>
        <v>2.2158650186695508E-2</v>
      </c>
      <c r="T67" s="79">
        <f t="shared" si="8"/>
        <v>1.2565291082373424</v>
      </c>
      <c r="U67" s="80">
        <f t="shared" si="9"/>
        <v>32711.074109999972</v>
      </c>
      <c r="V67" s="90" t="e">
        <f t="shared" si="10"/>
        <v>#DIV/0!</v>
      </c>
      <c r="W67" s="63">
        <f t="shared" si="11"/>
        <v>0</v>
      </c>
      <c r="X67" s="77">
        <f t="shared" si="12"/>
        <v>39697.162000000004</v>
      </c>
      <c r="Y67" s="62">
        <f t="shared" si="13"/>
        <v>1.241038732601726</v>
      </c>
      <c r="Z67" s="63">
        <f t="shared" si="14"/>
        <v>17006.502000000008</v>
      </c>
      <c r="AA67" s="62">
        <f t="shared" si="15"/>
        <v>1.05700800064502</v>
      </c>
      <c r="AB67" s="81">
        <f t="shared" si="16"/>
        <v>104.64400000000001</v>
      </c>
      <c r="AC67" s="82">
        <f t="shared" si="17"/>
        <v>-0.22857917555627952</v>
      </c>
      <c r="AD67" s="76">
        <v>151490.94454</v>
      </c>
      <c r="AE67" s="63">
        <v>0</v>
      </c>
      <c r="AF67" s="62">
        <f t="shared" si="18"/>
        <v>0</v>
      </c>
      <c r="AG67" s="63">
        <v>11788.44</v>
      </c>
      <c r="AH67" s="63">
        <v>77366.445999999996</v>
      </c>
      <c r="AI67" s="85">
        <f t="shared" si="19"/>
        <v>0.51070013613633514</v>
      </c>
      <c r="AJ67" s="63">
        <v>2022.107</v>
      </c>
      <c r="AK67" s="78">
        <f t="shared" si="20"/>
        <v>1.3348038763241577E-2</v>
      </c>
      <c r="AL67" s="213">
        <f t="shared" si="21"/>
        <v>2.6136744086706531E-2</v>
      </c>
      <c r="AM67" s="83">
        <f t="shared" si="22"/>
        <v>0.94548788009261586</v>
      </c>
      <c r="AN67" s="84">
        <f t="shared" si="23"/>
        <v>-8734.2129999999888</v>
      </c>
      <c r="AO67" s="90" t="e">
        <f t="shared" si="24"/>
        <v>#DIV/0!</v>
      </c>
      <c r="AP67" s="77">
        <f t="shared" si="25"/>
        <v>0</v>
      </c>
      <c r="AQ67" s="77">
        <f t="shared" si="26"/>
        <v>4797.9610000000002</v>
      </c>
      <c r="AR67" s="85">
        <f t="shared" si="27"/>
        <v>0.88356631741638314</v>
      </c>
      <c r="AS67" s="77">
        <f t="shared" si="28"/>
        <v>-10195.115000000005</v>
      </c>
      <c r="AT67" s="85">
        <f t="shared" si="29"/>
        <v>1.0421910417544991</v>
      </c>
      <c r="AU67" s="86">
        <f t="shared" si="30"/>
        <v>81.860999999999876</v>
      </c>
      <c r="AV67" s="87">
        <f t="shared" si="31"/>
        <v>0.12385421661443297</v>
      </c>
      <c r="AW67" s="76">
        <v>142508.10837999999</v>
      </c>
      <c r="AX67" s="63">
        <v>0</v>
      </c>
      <c r="AY67" s="62">
        <f t="shared" si="32"/>
        <v>0</v>
      </c>
      <c r="AZ67" s="63">
        <v>4447.0060000000003</v>
      </c>
      <c r="BA67" s="63">
        <v>76137.710999999996</v>
      </c>
      <c r="BB67" s="85">
        <f t="shared" si="33"/>
        <v>0.53426932590374199</v>
      </c>
      <c r="BC67" s="63">
        <v>2196.59</v>
      </c>
      <c r="BD67" s="78">
        <f t="shared" si="34"/>
        <v>1.5413789607976272E-2</v>
      </c>
      <c r="BE67" s="213">
        <f t="shared" si="35"/>
        <v>2.8850223774129487E-2</v>
      </c>
      <c r="BF67" s="83">
        <f t="shared" si="36"/>
        <v>0.94070380782642649</v>
      </c>
      <c r="BG67" s="84">
        <f t="shared" si="37"/>
        <v>-8982.8361600000062</v>
      </c>
      <c r="BH67" s="90" t="e">
        <f t="shared" si="38"/>
        <v>#DIV/0!</v>
      </c>
      <c r="BI67" s="77">
        <f t="shared" si="39"/>
        <v>0</v>
      </c>
      <c r="BJ67" s="77">
        <f t="shared" si="40"/>
        <v>-7341.4340000000002</v>
      </c>
      <c r="BK67" s="85">
        <f t="shared" si="41"/>
        <v>0.98411798572213072</v>
      </c>
      <c r="BL67" s="77">
        <f t="shared" si="42"/>
        <v>-1228.7350000000006</v>
      </c>
      <c r="BM67" s="85">
        <f t="shared" si="43"/>
        <v>1.0862877187013349</v>
      </c>
      <c r="BN67" s="86">
        <f t="shared" si="44"/>
        <v>174.48300000000017</v>
      </c>
      <c r="BO67" s="87">
        <f t="shared" si="45"/>
        <v>0.20657508447346953</v>
      </c>
    </row>
    <row r="68" spans="1:67" hidden="1" x14ac:dyDescent="0.25">
      <c r="A68" s="60" t="s">
        <v>25</v>
      </c>
      <c r="B68" s="76">
        <v>132100.63995000001</v>
      </c>
      <c r="C68" s="63">
        <v>2125.1596</v>
      </c>
      <c r="D68" s="62">
        <f t="shared" si="0"/>
        <v>1.6087428500000993E-2</v>
      </c>
      <c r="E68" s="63">
        <v>-11779.388000000001</v>
      </c>
      <c r="F68" s="63">
        <v>96009.894</v>
      </c>
      <c r="G68" s="85">
        <f t="shared" si="1"/>
        <v>0.72679355706633719</v>
      </c>
      <c r="H68" s="80">
        <v>7165.9219999999996</v>
      </c>
      <c r="I68" s="78">
        <f t="shared" si="2"/>
        <v>5.4245929487641356E-2</v>
      </c>
      <c r="J68" s="213">
        <f t="shared" si="3"/>
        <v>7.4637328523662352E-2</v>
      </c>
      <c r="K68" s="76">
        <v>142491.44896000001</v>
      </c>
      <c r="L68" s="63">
        <v>4033.3833</v>
      </c>
      <c r="M68" s="62">
        <f t="shared" si="4"/>
        <v>2.8306142785678636E-2</v>
      </c>
      <c r="N68" s="63">
        <v>-4072.5039999999999</v>
      </c>
      <c r="O68" s="63">
        <v>102912.179</v>
      </c>
      <c r="P68" s="85">
        <f t="shared" si="5"/>
        <v>0.72223406913975141</v>
      </c>
      <c r="Q68" s="63">
        <v>7329.0309999999999</v>
      </c>
      <c r="R68" s="95">
        <f t="shared" si="6"/>
        <v>5.1434882959590054E-2</v>
      </c>
      <c r="S68" s="213">
        <f t="shared" si="7"/>
        <v>7.1216362059538157E-2</v>
      </c>
      <c r="T68" s="79">
        <f t="shared" si="8"/>
        <v>1.0786582791266788</v>
      </c>
      <c r="U68" s="80">
        <f t="shared" si="9"/>
        <v>10390.809009999997</v>
      </c>
      <c r="V68" s="62">
        <f t="shared" si="10"/>
        <v>1.8979201844416769</v>
      </c>
      <c r="W68" s="63">
        <f t="shared" si="11"/>
        <v>1908.2237</v>
      </c>
      <c r="X68" s="77">
        <f t="shared" si="12"/>
        <v>7706.8840000000009</v>
      </c>
      <c r="Y68" s="62">
        <f t="shared" si="13"/>
        <v>1.0718913927766653</v>
      </c>
      <c r="Z68" s="63">
        <f t="shared" si="14"/>
        <v>6902.2850000000035</v>
      </c>
      <c r="AA68" s="62">
        <f t="shared" si="15"/>
        <v>1.0227617604545514</v>
      </c>
      <c r="AB68" s="81">
        <f t="shared" si="16"/>
        <v>163.10900000000038</v>
      </c>
      <c r="AC68" s="82">
        <f t="shared" si="17"/>
        <v>-0.2811046528051302</v>
      </c>
      <c r="AD68" s="76">
        <v>153518.98858999999</v>
      </c>
      <c r="AE68" s="63">
        <v>5182.2910000000002</v>
      </c>
      <c r="AF68" s="62">
        <f t="shared" si="18"/>
        <v>3.3756677578434535E-2</v>
      </c>
      <c r="AG68" s="63">
        <v>-2541.7080000000001</v>
      </c>
      <c r="AH68" s="63">
        <v>112656.711</v>
      </c>
      <c r="AI68" s="85">
        <f t="shared" si="19"/>
        <v>0.73382916364092232</v>
      </c>
      <c r="AJ68" s="63">
        <v>6975.3990000000003</v>
      </c>
      <c r="AK68" s="78">
        <f t="shared" si="20"/>
        <v>4.5436718050749114E-2</v>
      </c>
      <c r="AL68" s="213">
        <f t="shared" si="21"/>
        <v>6.1917296697930412E-2</v>
      </c>
      <c r="AM68" s="83">
        <f t="shared" si="22"/>
        <v>1.0773908870355835</v>
      </c>
      <c r="AN68" s="84">
        <f t="shared" si="23"/>
        <v>11027.539629999985</v>
      </c>
      <c r="AO68" s="85">
        <f t="shared" si="24"/>
        <v>1.2848496199208244</v>
      </c>
      <c r="AP68" s="77">
        <f t="shared" si="25"/>
        <v>1148.9077000000002</v>
      </c>
      <c r="AQ68" s="77">
        <f t="shared" si="26"/>
        <v>1530.7959999999998</v>
      </c>
      <c r="AR68" s="85">
        <f t="shared" si="27"/>
        <v>1.0946878405907623</v>
      </c>
      <c r="AS68" s="77">
        <f t="shared" si="28"/>
        <v>9744.531999999992</v>
      </c>
      <c r="AT68" s="85">
        <f t="shared" si="29"/>
        <v>0.95174914664708066</v>
      </c>
      <c r="AU68" s="86">
        <f t="shared" si="30"/>
        <v>-353.63199999999961</v>
      </c>
      <c r="AV68" s="87">
        <f t="shared" si="31"/>
        <v>-0.59981649088409406</v>
      </c>
      <c r="AW68" s="76">
        <v>163000.65613999998</v>
      </c>
      <c r="AX68" s="63">
        <v>5891.6459000000004</v>
      </c>
      <c r="AY68" s="62">
        <f t="shared" si="32"/>
        <v>3.6144921373443502E-2</v>
      </c>
      <c r="AZ68" s="63">
        <v>352.3</v>
      </c>
      <c r="BA68" s="63">
        <v>122107.76300000001</v>
      </c>
      <c r="BB68" s="85">
        <f t="shared" si="33"/>
        <v>0.74912436484379918</v>
      </c>
      <c r="BC68" s="63">
        <v>7631.6329999999998</v>
      </c>
      <c r="BD68" s="78">
        <f t="shared" si="34"/>
        <v>4.6819645888083114E-2</v>
      </c>
      <c r="BE68" s="213">
        <f t="shared" si="35"/>
        <v>6.2499163136745035E-2</v>
      </c>
      <c r="BF68" s="83">
        <f t="shared" si="36"/>
        <v>1.0617621809333468</v>
      </c>
      <c r="BG68" s="84">
        <f t="shared" si="37"/>
        <v>9481.6675499999837</v>
      </c>
      <c r="BH68" s="85">
        <f t="shared" si="38"/>
        <v>1.1368805611263435</v>
      </c>
      <c r="BI68" s="77">
        <f t="shared" si="39"/>
        <v>709.35490000000027</v>
      </c>
      <c r="BJ68" s="77">
        <f t="shared" si="40"/>
        <v>2894.0080000000003</v>
      </c>
      <c r="BK68" s="85">
        <f t="shared" si="41"/>
        <v>1.0838924899911202</v>
      </c>
      <c r="BL68" s="77">
        <f t="shared" si="42"/>
        <v>9451.0520000000106</v>
      </c>
      <c r="BM68" s="85">
        <f t="shared" si="43"/>
        <v>1.094078345912542</v>
      </c>
      <c r="BN68" s="86">
        <f t="shared" si="44"/>
        <v>656.23399999999947</v>
      </c>
      <c r="BO68" s="87">
        <f t="shared" si="45"/>
        <v>0.13829278373339998</v>
      </c>
    </row>
    <row r="69" spans="1:67" hidden="1" x14ac:dyDescent="0.25">
      <c r="A69" s="60" t="s">
        <v>24</v>
      </c>
      <c r="B69" s="76">
        <v>193853.33981</v>
      </c>
      <c r="C69" s="63">
        <v>0</v>
      </c>
      <c r="D69" s="62">
        <f t="shared" si="0"/>
        <v>0</v>
      </c>
      <c r="E69" s="63">
        <v>-36697.188000000002</v>
      </c>
      <c r="F69" s="63">
        <v>205349.49</v>
      </c>
      <c r="G69" s="85">
        <f t="shared" si="1"/>
        <v>1.0593033382931014</v>
      </c>
      <c r="H69" s="80">
        <v>2479.6320000000001</v>
      </c>
      <c r="I69" s="78">
        <f t="shared" si="2"/>
        <v>1.2791278202533642E-2</v>
      </c>
      <c r="J69" s="213">
        <f t="shared" si="3"/>
        <v>1.2075179733828411E-2</v>
      </c>
      <c r="K69" s="76">
        <v>246446.90525871</v>
      </c>
      <c r="L69" s="63">
        <v>0</v>
      </c>
      <c r="M69" s="62">
        <f t="shared" si="4"/>
        <v>0</v>
      </c>
      <c r="N69" s="63">
        <v>7594.1850000000004</v>
      </c>
      <c r="O69" s="63">
        <v>264739.19300000003</v>
      </c>
      <c r="P69" s="85">
        <f t="shared" si="5"/>
        <v>1.0742240513107175</v>
      </c>
      <c r="Q69" s="63">
        <v>2606.7930000000001</v>
      </c>
      <c r="R69" s="78">
        <f t="shared" si="6"/>
        <v>1.0577503488077865E-2</v>
      </c>
      <c r="S69" s="213">
        <f t="shared" si="7"/>
        <v>9.8466455626009253E-3</v>
      </c>
      <c r="T69" s="79">
        <f t="shared" si="8"/>
        <v>1.2713059548020071</v>
      </c>
      <c r="U69" s="80">
        <f t="shared" si="9"/>
        <v>52593.565448709996</v>
      </c>
      <c r="V69" s="90" t="e">
        <f t="shared" si="10"/>
        <v>#DIV/0!</v>
      </c>
      <c r="W69" s="63">
        <f t="shared" si="11"/>
        <v>0</v>
      </c>
      <c r="X69" s="77">
        <f t="shared" si="12"/>
        <v>44291.373</v>
      </c>
      <c r="Y69" s="62">
        <f t="shared" si="13"/>
        <v>1.2892128098297202</v>
      </c>
      <c r="Z69" s="63">
        <f t="shared" si="14"/>
        <v>59389.703000000038</v>
      </c>
      <c r="AA69" s="62">
        <f t="shared" si="15"/>
        <v>1.0512822063919163</v>
      </c>
      <c r="AB69" s="81">
        <f t="shared" si="16"/>
        <v>127.16100000000006</v>
      </c>
      <c r="AC69" s="82">
        <f t="shared" si="17"/>
        <v>-0.22137747144557773</v>
      </c>
      <c r="AD69" s="76">
        <v>275321.06771815999</v>
      </c>
      <c r="AE69" s="63">
        <v>0</v>
      </c>
      <c r="AF69" s="62">
        <f t="shared" si="18"/>
        <v>0</v>
      </c>
      <c r="AG69" s="63">
        <v>7266.9279999999999</v>
      </c>
      <c r="AH69" s="63">
        <v>290249.842</v>
      </c>
      <c r="AI69" s="85">
        <f t="shared" si="19"/>
        <v>1.0542231453828381</v>
      </c>
      <c r="AJ69" s="63">
        <v>2952.9789999999998</v>
      </c>
      <c r="AK69" s="78">
        <f t="shared" si="20"/>
        <v>1.0725583132718701E-2</v>
      </c>
      <c r="AL69" s="213">
        <f t="shared" si="21"/>
        <v>1.0173921128267142E-2</v>
      </c>
      <c r="AM69" s="83">
        <f t="shared" si="22"/>
        <v>1.117161797707052</v>
      </c>
      <c r="AN69" s="84">
        <f t="shared" si="23"/>
        <v>28874.162459449988</v>
      </c>
      <c r="AO69" s="90" t="e">
        <f t="shared" si="24"/>
        <v>#DIV/0!</v>
      </c>
      <c r="AP69" s="77">
        <f t="shared" si="25"/>
        <v>0</v>
      </c>
      <c r="AQ69" s="77">
        <f t="shared" si="26"/>
        <v>-327.25700000000052</v>
      </c>
      <c r="AR69" s="85">
        <f t="shared" si="27"/>
        <v>1.0963614367442753</v>
      </c>
      <c r="AS69" s="77">
        <f t="shared" si="28"/>
        <v>25510.648999999976</v>
      </c>
      <c r="AT69" s="85">
        <f t="shared" si="29"/>
        <v>1.1328014921015974</v>
      </c>
      <c r="AU69" s="86">
        <f t="shared" si="30"/>
        <v>346.18599999999969</v>
      </c>
      <c r="AV69" s="87">
        <f t="shared" si="31"/>
        <v>1.4807964464083612E-2</v>
      </c>
      <c r="AW69" s="76">
        <v>245789.95183000001</v>
      </c>
      <c r="AX69" s="63">
        <v>0</v>
      </c>
      <c r="AY69" s="62">
        <f t="shared" si="32"/>
        <v>0</v>
      </c>
      <c r="AZ69" s="63">
        <v>-9115.0329999999994</v>
      </c>
      <c r="BA69" s="63">
        <v>255468.30799999999</v>
      </c>
      <c r="BB69" s="85">
        <f t="shared" si="33"/>
        <v>1.0393765330842084</v>
      </c>
      <c r="BC69" s="63">
        <v>3191.3229999999999</v>
      </c>
      <c r="BD69" s="78">
        <f t="shared" si="34"/>
        <v>1.2983944120739607E-2</v>
      </c>
      <c r="BE69" s="213">
        <f t="shared" si="35"/>
        <v>1.2492050481658962E-2</v>
      </c>
      <c r="BF69" s="83">
        <f t="shared" si="36"/>
        <v>0.89273935288384709</v>
      </c>
      <c r="BG69" s="84">
        <f t="shared" si="37"/>
        <v>-29531.115888159984</v>
      </c>
      <c r="BH69" s="90" t="e">
        <f t="shared" si="38"/>
        <v>#DIV/0!</v>
      </c>
      <c r="BI69" s="77">
        <f t="shared" si="39"/>
        <v>0</v>
      </c>
      <c r="BJ69" s="77">
        <f t="shared" si="40"/>
        <v>-16381.960999999999</v>
      </c>
      <c r="BK69" s="85">
        <f t="shared" si="41"/>
        <v>0.88016691495735588</v>
      </c>
      <c r="BL69" s="77">
        <f t="shared" si="42"/>
        <v>-34781.534000000014</v>
      </c>
      <c r="BM69" s="85">
        <f t="shared" si="43"/>
        <v>1.0807130697509193</v>
      </c>
      <c r="BN69" s="86">
        <f t="shared" si="44"/>
        <v>238.34400000000005</v>
      </c>
      <c r="BO69" s="87">
        <f t="shared" si="45"/>
        <v>0.22583609880209055</v>
      </c>
    </row>
    <row r="70" spans="1:67" x14ac:dyDescent="0.25">
      <c r="A70" s="60" t="s">
        <v>23</v>
      </c>
      <c r="B70" s="76">
        <v>138996.25633999999</v>
      </c>
      <c r="C70" s="63">
        <v>0</v>
      </c>
      <c r="D70" s="62">
        <f t="shared" si="0"/>
        <v>0</v>
      </c>
      <c r="E70" s="63">
        <v>-19869.607</v>
      </c>
      <c r="F70" s="63">
        <v>118427.27099999999</v>
      </c>
      <c r="G70" s="85">
        <f t="shared" si="1"/>
        <v>0.85201770262296839</v>
      </c>
      <c r="H70" s="80">
        <v>512.02300000000002</v>
      </c>
      <c r="I70" s="78">
        <f t="shared" si="2"/>
        <v>3.6837179178951119E-3</v>
      </c>
      <c r="J70" s="213">
        <f t="shared" si="3"/>
        <v>4.3235227467159996E-3</v>
      </c>
      <c r="K70" s="76">
        <v>161682.51349000001</v>
      </c>
      <c r="L70" s="63">
        <v>0</v>
      </c>
      <c r="M70" s="62">
        <f t="shared" si="4"/>
        <v>0</v>
      </c>
      <c r="N70" s="63">
        <v>2040.0609999999999</v>
      </c>
      <c r="O70" s="63">
        <v>138207.334</v>
      </c>
      <c r="P70" s="85">
        <f t="shared" si="5"/>
        <v>0.85480693624018944</v>
      </c>
      <c r="Q70" s="63">
        <v>567.03700000000003</v>
      </c>
      <c r="R70" s="78">
        <f t="shared" si="6"/>
        <v>3.5071015891589971E-3</v>
      </c>
      <c r="S70" s="213">
        <f t="shared" si="7"/>
        <v>4.1027996386935588E-3</v>
      </c>
      <c r="T70" s="79">
        <f t="shared" si="8"/>
        <v>1.1632148789281558</v>
      </c>
      <c r="U70" s="80">
        <f t="shared" si="9"/>
        <v>22686.257150000019</v>
      </c>
      <c r="V70" s="90" t="e">
        <f t="shared" si="10"/>
        <v>#DIV/0!</v>
      </c>
      <c r="W70" s="63">
        <f t="shared" si="11"/>
        <v>0</v>
      </c>
      <c r="X70" s="77">
        <f t="shared" si="12"/>
        <v>21909.668000000001</v>
      </c>
      <c r="Y70" s="62">
        <f t="shared" si="13"/>
        <v>1.1670228726287208</v>
      </c>
      <c r="Z70" s="63">
        <f t="shared" si="14"/>
        <v>19780.063000000009</v>
      </c>
      <c r="AA70" s="62">
        <f t="shared" si="15"/>
        <v>1.1074443921464465</v>
      </c>
      <c r="AB70" s="81">
        <f t="shared" si="16"/>
        <v>55.01400000000001</v>
      </c>
      <c r="AC70" s="82">
        <f t="shared" si="17"/>
        <v>-1.7661632873611482E-2</v>
      </c>
      <c r="AD70" s="76">
        <v>137650.15771999999</v>
      </c>
      <c r="AE70" s="63">
        <v>0</v>
      </c>
      <c r="AF70" s="62">
        <f t="shared" si="18"/>
        <v>0</v>
      </c>
      <c r="AG70" s="63">
        <v>-876.654</v>
      </c>
      <c r="AH70" s="63">
        <v>135348.19099999999</v>
      </c>
      <c r="AI70" s="85">
        <f t="shared" si="19"/>
        <v>0.9832766866516599</v>
      </c>
      <c r="AJ70" s="63">
        <v>664.83199999999999</v>
      </c>
      <c r="AK70" s="78">
        <f t="shared" si="20"/>
        <v>4.8298673318803087E-3</v>
      </c>
      <c r="AL70" s="213">
        <f t="shared" si="21"/>
        <v>4.9120124553419416E-3</v>
      </c>
      <c r="AM70" s="83">
        <f t="shared" si="22"/>
        <v>0.85136082281720338</v>
      </c>
      <c r="AN70" s="84">
        <f t="shared" si="23"/>
        <v>-24032.355770000024</v>
      </c>
      <c r="AO70" s="90" t="e">
        <f t="shared" si="24"/>
        <v>#DIV/0!</v>
      </c>
      <c r="AP70" s="77">
        <f t="shared" si="25"/>
        <v>0</v>
      </c>
      <c r="AQ70" s="77">
        <f t="shared" si="26"/>
        <v>-2916.7150000000001</v>
      </c>
      <c r="AR70" s="85">
        <f t="shared" si="27"/>
        <v>0.97931265355281361</v>
      </c>
      <c r="AS70" s="77">
        <f t="shared" si="28"/>
        <v>-2859.1430000000109</v>
      </c>
      <c r="AT70" s="85">
        <f t="shared" si="29"/>
        <v>1.1724666997038993</v>
      </c>
      <c r="AU70" s="86">
        <f t="shared" si="30"/>
        <v>97.794999999999959</v>
      </c>
      <c r="AV70" s="87">
        <f t="shared" si="31"/>
        <v>0.13227657427213116</v>
      </c>
      <c r="AW70" s="76">
        <v>155155.77466999998</v>
      </c>
      <c r="AX70" s="63">
        <v>0</v>
      </c>
      <c r="AY70" s="62">
        <f t="shared" si="32"/>
        <v>0</v>
      </c>
      <c r="AZ70" s="63">
        <v>-326.548</v>
      </c>
      <c r="BA70" s="63">
        <v>158037.625</v>
      </c>
      <c r="BB70" s="85">
        <f t="shared" si="33"/>
        <v>1.0185739160281297</v>
      </c>
      <c r="BC70" s="63">
        <v>631.75599999999997</v>
      </c>
      <c r="BD70" s="78">
        <f t="shared" si="34"/>
        <v>4.0717530581357896E-3</v>
      </c>
      <c r="BE70" s="213">
        <f t="shared" si="35"/>
        <v>3.9975037589941005E-3</v>
      </c>
      <c r="BF70" s="83">
        <f t="shared" si="36"/>
        <v>1.1271746959099671</v>
      </c>
      <c r="BG70" s="84">
        <f t="shared" si="37"/>
        <v>17505.616949999996</v>
      </c>
      <c r="BH70" s="90" t="e">
        <f t="shared" si="38"/>
        <v>#DIV/0!</v>
      </c>
      <c r="BI70" s="77">
        <f t="shared" si="39"/>
        <v>0</v>
      </c>
      <c r="BJ70" s="77">
        <f t="shared" si="40"/>
        <v>550.10599999999999</v>
      </c>
      <c r="BK70" s="85">
        <f t="shared" si="41"/>
        <v>1.167637512052156</v>
      </c>
      <c r="BL70" s="77">
        <f t="shared" si="42"/>
        <v>22689.434000000008</v>
      </c>
      <c r="BM70" s="85">
        <f t="shared" si="43"/>
        <v>0.95024908548324982</v>
      </c>
      <c r="BN70" s="86">
        <f t="shared" si="44"/>
        <v>-33.076000000000022</v>
      </c>
      <c r="BO70" s="87">
        <f t="shared" si="45"/>
        <v>-7.5811427374451901E-2</v>
      </c>
    </row>
    <row r="71" spans="1:67" hidden="1" x14ac:dyDescent="0.25">
      <c r="A71" s="60" t="s">
        <v>22</v>
      </c>
      <c r="B71" s="76">
        <v>15757.508250000001</v>
      </c>
      <c r="C71" s="63">
        <v>7253.7038000000002</v>
      </c>
      <c r="D71" s="62">
        <f t="shared" si="0"/>
        <v>0.46033317482159652</v>
      </c>
      <c r="E71" s="63">
        <v>900.553</v>
      </c>
      <c r="F71" s="63">
        <v>3255.8150000000001</v>
      </c>
      <c r="G71" s="85">
        <f t="shared" si="1"/>
        <v>0.20661991403367977</v>
      </c>
      <c r="H71" s="80">
        <v>205.03800000000001</v>
      </c>
      <c r="I71" s="78">
        <f t="shared" si="2"/>
        <v>1.3012082668590701E-2</v>
      </c>
      <c r="J71" s="213">
        <f t="shared" si="3"/>
        <v>6.2975936900591709E-2</v>
      </c>
      <c r="K71" s="76">
        <v>19965.04898</v>
      </c>
      <c r="L71" s="63">
        <v>7543.2214000000004</v>
      </c>
      <c r="M71" s="62">
        <f t="shared" si="4"/>
        <v>0.37782133204663948</v>
      </c>
      <c r="N71" s="63">
        <v>229.68199999999999</v>
      </c>
      <c r="O71" s="63">
        <v>3498.607</v>
      </c>
      <c r="P71" s="85">
        <f t="shared" si="5"/>
        <v>0.17523658486912463</v>
      </c>
      <c r="Q71" s="63">
        <v>211.84100000000001</v>
      </c>
      <c r="R71" s="78">
        <f t="shared" si="6"/>
        <v>1.0610592551624184E-2</v>
      </c>
      <c r="S71" s="213">
        <f t="shared" si="7"/>
        <v>6.0550098939377878E-2</v>
      </c>
      <c r="T71" s="79">
        <f t="shared" si="8"/>
        <v>1.2670181518070915</v>
      </c>
      <c r="U71" s="80">
        <f t="shared" si="9"/>
        <v>4207.5407299999988</v>
      </c>
      <c r="V71" s="62">
        <f t="shared" si="10"/>
        <v>1.0399130717193057</v>
      </c>
      <c r="W71" s="63">
        <f t="shared" si="11"/>
        <v>289.51760000000013</v>
      </c>
      <c r="X71" s="77">
        <f t="shared" si="12"/>
        <v>-670.87099999999998</v>
      </c>
      <c r="Y71" s="62">
        <f t="shared" si="13"/>
        <v>1.0745718046019199</v>
      </c>
      <c r="Z71" s="63">
        <f t="shared" si="14"/>
        <v>242.79199999999992</v>
      </c>
      <c r="AA71" s="62">
        <f t="shared" si="15"/>
        <v>1.0331792155600426</v>
      </c>
      <c r="AB71" s="81">
        <f t="shared" si="16"/>
        <v>6.8029999999999973</v>
      </c>
      <c r="AC71" s="82">
        <f t="shared" si="17"/>
        <v>-0.24014901169665173</v>
      </c>
      <c r="AD71" s="76">
        <v>16957.662809999998</v>
      </c>
      <c r="AE71" s="63">
        <v>8055.6689999999999</v>
      </c>
      <c r="AF71" s="62">
        <f t="shared" si="18"/>
        <v>0.47504594767915431</v>
      </c>
      <c r="AG71" s="63">
        <v>-674.98599999999999</v>
      </c>
      <c r="AH71" s="63">
        <v>3736.6410000000001</v>
      </c>
      <c r="AI71" s="85">
        <f t="shared" si="19"/>
        <v>0.22035117939699148</v>
      </c>
      <c r="AJ71" s="63">
        <v>245.14500000000001</v>
      </c>
      <c r="AK71" s="78">
        <f t="shared" si="20"/>
        <v>1.445629640987065E-2</v>
      </c>
      <c r="AL71" s="213">
        <f t="shared" si="21"/>
        <v>6.5605713794822676E-2</v>
      </c>
      <c r="AM71" s="83">
        <f t="shared" si="22"/>
        <v>0.84936745344263109</v>
      </c>
      <c r="AN71" s="84">
        <f t="shared" si="23"/>
        <v>-3007.3861700000016</v>
      </c>
      <c r="AO71" s="85">
        <f t="shared" si="24"/>
        <v>1.0679348481008393</v>
      </c>
      <c r="AP71" s="77">
        <f t="shared" si="25"/>
        <v>512.44759999999951</v>
      </c>
      <c r="AQ71" s="77">
        <f t="shared" si="26"/>
        <v>-904.66800000000001</v>
      </c>
      <c r="AR71" s="85">
        <f t="shared" si="27"/>
        <v>1.0680367929293002</v>
      </c>
      <c r="AS71" s="77">
        <f t="shared" si="28"/>
        <v>238.03400000000011</v>
      </c>
      <c r="AT71" s="85">
        <f t="shared" si="29"/>
        <v>1.1572122488092484</v>
      </c>
      <c r="AU71" s="86">
        <f t="shared" si="30"/>
        <v>33.304000000000002</v>
      </c>
      <c r="AV71" s="87">
        <f t="shared" si="31"/>
        <v>0.38457038582464659</v>
      </c>
      <c r="AW71" s="76">
        <v>17087.484089999998</v>
      </c>
      <c r="AX71" s="63">
        <v>8593.1903999999995</v>
      </c>
      <c r="AY71" s="62">
        <f t="shared" si="32"/>
        <v>0.50289383473538618</v>
      </c>
      <c r="AZ71" s="63">
        <v>-55.457000000000001</v>
      </c>
      <c r="BA71" s="63">
        <v>3896.7170000000001</v>
      </c>
      <c r="BB71" s="85">
        <f t="shared" si="33"/>
        <v>0.22804509894352742</v>
      </c>
      <c r="BC71" s="63">
        <v>251.006</v>
      </c>
      <c r="BD71" s="78">
        <f t="shared" si="34"/>
        <v>1.4689465030542132E-2</v>
      </c>
      <c r="BE71" s="213">
        <f t="shared" si="35"/>
        <v>6.4414736815632229E-2</v>
      </c>
      <c r="BF71" s="83">
        <f t="shared" si="36"/>
        <v>1.007655611593093</v>
      </c>
      <c r="BG71" s="84">
        <f t="shared" si="37"/>
        <v>129.82128000000012</v>
      </c>
      <c r="BH71" s="85">
        <f t="shared" si="38"/>
        <v>1.0667258547986518</v>
      </c>
      <c r="BI71" s="77">
        <f t="shared" si="39"/>
        <v>537.52139999999963</v>
      </c>
      <c r="BJ71" s="77">
        <f t="shared" si="40"/>
        <v>619.529</v>
      </c>
      <c r="BK71" s="85">
        <f t="shared" si="41"/>
        <v>1.0428395449281855</v>
      </c>
      <c r="BL71" s="77">
        <f t="shared" si="42"/>
        <v>160.07600000000002</v>
      </c>
      <c r="BM71" s="85">
        <f t="shared" si="43"/>
        <v>1.0239082991698789</v>
      </c>
      <c r="BN71" s="86">
        <f t="shared" si="44"/>
        <v>5.86099999999999</v>
      </c>
      <c r="BO71" s="87">
        <f t="shared" si="45"/>
        <v>2.3316862067148184E-2</v>
      </c>
    </row>
    <row r="72" spans="1:67" hidden="1" x14ac:dyDescent="0.25">
      <c r="A72" s="60" t="s">
        <v>21</v>
      </c>
      <c r="B72" s="76">
        <v>52001.45897082</v>
      </c>
      <c r="C72" s="63">
        <v>13651.4545</v>
      </c>
      <c r="D72" s="62">
        <f t="shared" si="0"/>
        <v>0.26252060557878482</v>
      </c>
      <c r="E72" s="63">
        <v>-366.25599999999997</v>
      </c>
      <c r="F72" s="63">
        <v>21603.938999999998</v>
      </c>
      <c r="G72" s="85">
        <f t="shared" si="1"/>
        <v>0.41544870908569687</v>
      </c>
      <c r="H72" s="80">
        <v>905.125</v>
      </c>
      <c r="I72" s="78">
        <f t="shared" si="2"/>
        <v>1.7405761644262715E-2</v>
      </c>
      <c r="J72" s="213">
        <f t="shared" si="3"/>
        <v>4.1896294930290262E-2</v>
      </c>
      <c r="K72" s="76">
        <v>50409.603689999996</v>
      </c>
      <c r="L72" s="63">
        <v>13735.9686</v>
      </c>
      <c r="M72" s="62">
        <f t="shared" si="4"/>
        <v>0.27248713726199902</v>
      </c>
      <c r="N72" s="63">
        <v>-4192.3739999999998</v>
      </c>
      <c r="O72" s="63">
        <v>20812.245999999999</v>
      </c>
      <c r="P72" s="85">
        <f t="shared" si="5"/>
        <v>0.41286271814369824</v>
      </c>
      <c r="Q72" s="63">
        <v>1151.6400000000001</v>
      </c>
      <c r="R72" s="78">
        <f t="shared" si="6"/>
        <v>2.2845646775605511E-2</v>
      </c>
      <c r="S72" s="213">
        <f t="shared" si="7"/>
        <v>5.5334729370390884E-2</v>
      </c>
      <c r="T72" s="79">
        <f t="shared" si="8"/>
        <v>0.96938825732344824</v>
      </c>
      <c r="U72" s="80">
        <f t="shared" si="9"/>
        <v>-1591.8552808200038</v>
      </c>
      <c r="V72" s="62">
        <f t="shared" si="10"/>
        <v>1.0061908494805445</v>
      </c>
      <c r="W72" s="63">
        <f t="shared" si="11"/>
        <v>84.514100000000326</v>
      </c>
      <c r="X72" s="77">
        <f t="shared" si="12"/>
        <v>-3826.1179999999999</v>
      </c>
      <c r="Y72" s="62">
        <f t="shared" si="13"/>
        <v>0.9633542290598025</v>
      </c>
      <c r="Z72" s="63">
        <f t="shared" si="14"/>
        <v>-791.6929999999993</v>
      </c>
      <c r="AA72" s="62">
        <f t="shared" si="15"/>
        <v>1.2723546471481841</v>
      </c>
      <c r="AB72" s="81">
        <f t="shared" si="16"/>
        <v>246.5150000000001</v>
      </c>
      <c r="AC72" s="82">
        <f t="shared" si="17"/>
        <v>0.54398851313427965</v>
      </c>
      <c r="AD72" s="76">
        <v>52843.528060000004</v>
      </c>
      <c r="AE72" s="63">
        <v>14252.778199999999</v>
      </c>
      <c r="AF72" s="62">
        <f t="shared" si="18"/>
        <v>0.26971662800063234</v>
      </c>
      <c r="AG72" s="63">
        <v>-1219.1099999999999</v>
      </c>
      <c r="AH72" s="63">
        <v>25608.830999999998</v>
      </c>
      <c r="AI72" s="85">
        <f t="shared" si="19"/>
        <v>0.48461622340815363</v>
      </c>
      <c r="AJ72" s="63">
        <v>1214.8920000000001</v>
      </c>
      <c r="AK72" s="78">
        <f t="shared" si="20"/>
        <v>2.2990365038090911E-2</v>
      </c>
      <c r="AL72" s="213">
        <f t="shared" si="21"/>
        <v>4.7440353681118833E-2</v>
      </c>
      <c r="AM72" s="83">
        <f t="shared" si="22"/>
        <v>1.0482829499110471</v>
      </c>
      <c r="AN72" s="84">
        <f t="shared" si="23"/>
        <v>2433.9243700000079</v>
      </c>
      <c r="AO72" s="85">
        <f t="shared" si="24"/>
        <v>1.0376245472780128</v>
      </c>
      <c r="AP72" s="77">
        <f t="shared" si="25"/>
        <v>516.80959999999868</v>
      </c>
      <c r="AQ72" s="77">
        <f t="shared" si="26"/>
        <v>2973.2640000000001</v>
      </c>
      <c r="AR72" s="85">
        <f t="shared" si="27"/>
        <v>1.2304693592416696</v>
      </c>
      <c r="AS72" s="77">
        <f t="shared" si="28"/>
        <v>4796.5849999999991</v>
      </c>
      <c r="AT72" s="85">
        <f t="shared" si="29"/>
        <v>1.0549234135667396</v>
      </c>
      <c r="AU72" s="86">
        <f t="shared" si="30"/>
        <v>63.251999999999953</v>
      </c>
      <c r="AV72" s="87">
        <f t="shared" si="31"/>
        <v>1.4471826248540001E-2</v>
      </c>
      <c r="AW72" s="76">
        <v>51535.344819999998</v>
      </c>
      <c r="AX72" s="63">
        <v>13214.104800000001</v>
      </c>
      <c r="AY72" s="62">
        <f t="shared" si="32"/>
        <v>0.25640858416982648</v>
      </c>
      <c r="AZ72" s="63">
        <v>-2528.491</v>
      </c>
      <c r="BA72" s="63">
        <v>25533.710999999999</v>
      </c>
      <c r="BB72" s="85">
        <f t="shared" si="33"/>
        <v>0.49546017571402368</v>
      </c>
      <c r="BC72" s="63">
        <v>1308.809</v>
      </c>
      <c r="BD72" s="78">
        <f t="shared" si="34"/>
        <v>2.5396337301542091E-2</v>
      </c>
      <c r="BE72" s="213">
        <f t="shared" si="35"/>
        <v>5.1258079955553662E-2</v>
      </c>
      <c r="BF72" s="83">
        <f t="shared" si="36"/>
        <v>0.97524421082342083</v>
      </c>
      <c r="BG72" s="84">
        <f t="shared" si="37"/>
        <v>-1308.1832400000058</v>
      </c>
      <c r="BH72" s="85">
        <f t="shared" si="38"/>
        <v>0.92712484643871063</v>
      </c>
      <c r="BI72" s="77">
        <f t="shared" si="39"/>
        <v>-1038.6733999999979</v>
      </c>
      <c r="BJ72" s="77">
        <f t="shared" si="40"/>
        <v>-1309.3810000000001</v>
      </c>
      <c r="BK72" s="85">
        <f t="shared" si="41"/>
        <v>0.99706663689568653</v>
      </c>
      <c r="BL72" s="77">
        <f t="shared" si="42"/>
        <v>-75.119999999998981</v>
      </c>
      <c r="BM72" s="85">
        <f t="shared" si="43"/>
        <v>1.0773048139258468</v>
      </c>
      <c r="BN72" s="86">
        <f t="shared" si="44"/>
        <v>93.916999999999916</v>
      </c>
      <c r="BO72" s="87">
        <f t="shared" si="45"/>
        <v>0.24059722634511804</v>
      </c>
    </row>
    <row r="73" spans="1:67" hidden="1" x14ac:dyDescent="0.25">
      <c r="A73" s="60" t="s">
        <v>20</v>
      </c>
      <c r="B73" s="76">
        <v>20974.269949999998</v>
      </c>
      <c r="C73" s="63">
        <v>11351.6119</v>
      </c>
      <c r="D73" s="62">
        <f t="shared" ref="D73:D92" si="46">C73/B73</f>
        <v>0.54121606745125361</v>
      </c>
      <c r="E73" s="63">
        <v>-2498.3119999999999</v>
      </c>
      <c r="F73" s="63">
        <v>3825.962</v>
      </c>
      <c r="G73" s="85">
        <f t="shared" ref="G73:G92" si="47">F73/B73</f>
        <v>0.18241216543510733</v>
      </c>
      <c r="H73" s="80">
        <v>128.23699999999999</v>
      </c>
      <c r="I73" s="78">
        <f t="shared" ref="I73:I91" si="48">H73/B73</f>
        <v>6.1140149481102683E-3</v>
      </c>
      <c r="J73" s="213">
        <f t="shared" ref="J73:J93" si="49">H73/F73</f>
        <v>3.3517583290163362E-2</v>
      </c>
      <c r="K73" s="76">
        <v>22633.678489999998</v>
      </c>
      <c r="L73" s="63">
        <v>11928.6307</v>
      </c>
      <c r="M73" s="62">
        <f t="shared" ref="M73:M91" si="50">L73/K73</f>
        <v>0.52703013808693544</v>
      </c>
      <c r="N73" s="63">
        <v>-1004.226</v>
      </c>
      <c r="O73" s="63">
        <v>4019.9879999999998</v>
      </c>
      <c r="P73" s="85">
        <f t="shared" ref="P73:P91" si="51">O73/K73</f>
        <v>0.1776108996942812</v>
      </c>
      <c r="Q73" s="63">
        <v>144.197</v>
      </c>
      <c r="R73" s="78">
        <f t="shared" ref="R73:R93" si="52">Q73/K73</f>
        <v>6.3709043169323564E-3</v>
      </c>
      <c r="S73" s="213">
        <f t="shared" ref="S73:S93" si="53">Q73/O73</f>
        <v>3.587000757216191E-2</v>
      </c>
      <c r="T73" s="79">
        <f t="shared" ref="T73:T91" si="54">K73/B73</f>
        <v>1.0791163908901631</v>
      </c>
      <c r="U73" s="80">
        <f t="shared" ref="U73:U91" si="55">K73-B73</f>
        <v>1659.4085400000004</v>
      </c>
      <c r="V73" s="62">
        <f t="shared" ref="V73:V91" si="56">L73/C73</f>
        <v>1.0508314418325031</v>
      </c>
      <c r="W73" s="63">
        <f t="shared" ref="W73:W91" si="57">L73-C73</f>
        <v>577.01879999999983</v>
      </c>
      <c r="X73" s="77">
        <f t="shared" ref="X73:X91" si="58">N73-E73</f>
        <v>1494.0859999999998</v>
      </c>
      <c r="Y73" s="62">
        <f t="shared" ref="Y73:Y91" si="59">O73/F73</f>
        <v>1.0507129971494751</v>
      </c>
      <c r="Z73" s="63">
        <f t="shared" ref="Z73:Z91" si="60">O73-F73</f>
        <v>194.02599999999984</v>
      </c>
      <c r="AA73" s="62">
        <f t="shared" ref="AA73:AA91" si="61">Q73/H73</f>
        <v>1.1244570599748902</v>
      </c>
      <c r="AB73" s="81">
        <f t="shared" ref="AB73:AB91" si="62">Q73-H73</f>
        <v>15.960000000000008</v>
      </c>
      <c r="AC73" s="82">
        <f t="shared" ref="AC73:AC91" si="63">(R73-I73)*100</f>
        <v>2.5688936882208805E-2</v>
      </c>
      <c r="AD73" s="76">
        <v>21158.333210000001</v>
      </c>
      <c r="AE73" s="63">
        <v>12325.599199999999</v>
      </c>
      <c r="AF73" s="62">
        <f t="shared" ref="AF73:AF93" si="64">AE73/AD73</f>
        <v>0.58254112352170473</v>
      </c>
      <c r="AG73" s="63">
        <v>-1211.3440000000001</v>
      </c>
      <c r="AH73" s="63">
        <v>4230.7039999999997</v>
      </c>
      <c r="AI73" s="85">
        <f t="shared" ref="AI73:AI93" si="65">AH73/AD73</f>
        <v>0.1999545029378994</v>
      </c>
      <c r="AJ73" s="63">
        <v>174.15799999999999</v>
      </c>
      <c r="AK73" s="78">
        <f t="shared" ref="AK73:AK93" si="66">AJ73/AD73</f>
        <v>8.2311776769678716E-3</v>
      </c>
      <c r="AL73" s="213">
        <f t="shared" ref="AL73:AL93" si="67">AJ73/AH73</f>
        <v>4.1165252875171601E-2</v>
      </c>
      <c r="AM73" s="83">
        <f t="shared" ref="AM73:AM93" si="68">AD73/K73</f>
        <v>0.93481637195421707</v>
      </c>
      <c r="AN73" s="84">
        <f t="shared" ref="AN73:AN93" si="69">AD73-K73</f>
        <v>-1475.3452799999977</v>
      </c>
      <c r="AO73" s="85">
        <f t="shared" ref="AO73:AO93" si="70">AE73/L73</f>
        <v>1.0332786310502511</v>
      </c>
      <c r="AP73" s="77">
        <f t="shared" ref="AP73:AP93" si="71">AE73-L73</f>
        <v>396.96849999999904</v>
      </c>
      <c r="AQ73" s="77">
        <f t="shared" ref="AQ73:AQ93" si="72">AG73-N73</f>
        <v>-207.11800000000005</v>
      </c>
      <c r="AR73" s="85">
        <f t="shared" ref="AR73:AR93" si="73">AH73/O73</f>
        <v>1.0524170718917569</v>
      </c>
      <c r="AS73" s="77">
        <f t="shared" ref="AS73:AS93" si="74">AH73-O73</f>
        <v>210.71599999999989</v>
      </c>
      <c r="AT73" s="85">
        <f t="shared" ref="AT73:AT93" si="75">AJ73/Q73</f>
        <v>1.2077782478137546</v>
      </c>
      <c r="AU73" s="86">
        <f t="shared" ref="AU73:AU93" si="76">AJ73-Q73</f>
        <v>29.960999999999984</v>
      </c>
      <c r="AV73" s="87">
        <f t="shared" ref="AV73:AV93" si="77">(AK73-R73)*100</f>
        <v>0.18602733600355154</v>
      </c>
      <c r="AW73" s="76">
        <v>24475.735920000003</v>
      </c>
      <c r="AX73" s="63">
        <v>13391.031000000001</v>
      </c>
      <c r="AY73" s="62">
        <f t="shared" ref="AY73:AY93" si="78">AX73/AW73</f>
        <v>0.54711454003953808</v>
      </c>
      <c r="AZ73" s="63">
        <v>936.34299999999996</v>
      </c>
      <c r="BA73" s="63">
        <v>4765.5349999999999</v>
      </c>
      <c r="BB73" s="85">
        <f t="shared" ref="BB73:BB93" si="79">BA73/AW73</f>
        <v>0.19470446223052726</v>
      </c>
      <c r="BC73" s="63">
        <v>226.78100000000001</v>
      </c>
      <c r="BD73" s="78">
        <f t="shared" ref="BD73:BD93" si="80">BC73/AW73</f>
        <v>9.2655436690951189E-3</v>
      </c>
      <c r="BE73" s="213">
        <f t="shared" ref="BE73:BE93" si="81">BC73/BA73</f>
        <v>4.7587731492896392E-2</v>
      </c>
      <c r="BF73" s="83">
        <f t="shared" ref="BF73:BF93" si="82">AW73/AD73</f>
        <v>1.1567894161167718</v>
      </c>
      <c r="BG73" s="84">
        <f t="shared" ref="BG73:BG93" si="83">AW73-AD73</f>
        <v>3317.4027100000021</v>
      </c>
      <c r="BH73" s="85">
        <f t="shared" ref="BH73:BH93" si="84">AX73/AE73</f>
        <v>1.0864405683417</v>
      </c>
      <c r="BI73" s="77">
        <f t="shared" ref="BI73:BI93" si="85">AX73-AE73</f>
        <v>1065.4318000000021</v>
      </c>
      <c r="BJ73" s="77">
        <f t="shared" ref="BJ73:BJ93" si="86">AZ73-AG73</f>
        <v>2147.6869999999999</v>
      </c>
      <c r="BK73" s="85">
        <f t="shared" ref="BK73:BK93" si="87">BA73/AH73</f>
        <v>1.1264165491133391</v>
      </c>
      <c r="BL73" s="77">
        <f t="shared" ref="BL73:BL93" si="88">BA73-AH73</f>
        <v>534.83100000000013</v>
      </c>
      <c r="BM73" s="85">
        <f t="shared" ref="BM73:BM93" si="89">BC73/AJ73</f>
        <v>1.3021566623410927</v>
      </c>
      <c r="BN73" s="86">
        <f t="shared" ref="BN73:BN93" si="90">BC73-AJ73</f>
        <v>52.623000000000019</v>
      </c>
      <c r="BO73" s="87">
        <f t="shared" ref="BO73:BO93" si="91">(BD73-AK73)*100</f>
        <v>0.10343659921272473</v>
      </c>
    </row>
    <row r="74" spans="1:67" hidden="1" x14ac:dyDescent="0.25">
      <c r="A74" s="60" t="s">
        <v>19</v>
      </c>
      <c r="B74" s="76">
        <v>22350.81164</v>
      </c>
      <c r="C74" s="63">
        <v>1147.3430000000001</v>
      </c>
      <c r="D74" s="62">
        <f t="shared" si="46"/>
        <v>5.1333393099097319E-2</v>
      </c>
      <c r="E74" s="63">
        <v>-3916.317</v>
      </c>
      <c r="F74" s="63">
        <v>14207.255999999999</v>
      </c>
      <c r="G74" s="85">
        <f t="shared" si="47"/>
        <v>0.63564832583413067</v>
      </c>
      <c r="H74" s="80">
        <v>717.68899999999996</v>
      </c>
      <c r="I74" s="78">
        <f t="shared" si="48"/>
        <v>3.2110198571741889E-2</v>
      </c>
      <c r="J74" s="213">
        <f t="shared" si="49"/>
        <v>5.0515666079361136E-2</v>
      </c>
      <c r="K74" s="76">
        <v>26254.507510000003</v>
      </c>
      <c r="L74" s="63">
        <v>1435.9363000000001</v>
      </c>
      <c r="M74" s="62">
        <f t="shared" si="50"/>
        <v>5.4692943657506064E-2</v>
      </c>
      <c r="N74" s="63">
        <v>-2922.7040000000002</v>
      </c>
      <c r="O74" s="63">
        <v>14759.127</v>
      </c>
      <c r="P74" s="85">
        <f t="shared" si="51"/>
        <v>0.5621559267252848</v>
      </c>
      <c r="Q74" s="63">
        <v>823.98299999999995</v>
      </c>
      <c r="R74" s="78">
        <f t="shared" si="52"/>
        <v>3.1384439402877981E-2</v>
      </c>
      <c r="S74" s="213">
        <f t="shared" si="53"/>
        <v>5.5828708567925454E-2</v>
      </c>
      <c r="T74" s="79">
        <f t="shared" si="54"/>
        <v>1.1746556649877438</v>
      </c>
      <c r="U74" s="80">
        <f t="shared" si="55"/>
        <v>3903.6958700000032</v>
      </c>
      <c r="V74" s="62">
        <f t="shared" si="56"/>
        <v>1.2515318435724976</v>
      </c>
      <c r="W74" s="63">
        <f t="shared" si="57"/>
        <v>288.5933</v>
      </c>
      <c r="X74" s="77">
        <f t="shared" si="58"/>
        <v>993.61299999999983</v>
      </c>
      <c r="Y74" s="62">
        <f t="shared" si="59"/>
        <v>1.038844306036296</v>
      </c>
      <c r="Z74" s="63">
        <f t="shared" si="60"/>
        <v>551.871000000001</v>
      </c>
      <c r="AA74" s="62">
        <f t="shared" si="61"/>
        <v>1.1481059344646498</v>
      </c>
      <c r="AB74" s="81">
        <f t="shared" si="62"/>
        <v>106.29399999999998</v>
      </c>
      <c r="AC74" s="82">
        <f t="shared" si="63"/>
        <v>-7.257591688639084E-2</v>
      </c>
      <c r="AD74" s="76">
        <v>28298.871950000001</v>
      </c>
      <c r="AE74" s="63">
        <v>1807.8731</v>
      </c>
      <c r="AF74" s="62">
        <f t="shared" si="64"/>
        <v>6.3884988178830926E-2</v>
      </c>
      <c r="AG74" s="63">
        <v>-5051.518</v>
      </c>
      <c r="AH74" s="63">
        <v>16184.588</v>
      </c>
      <c r="AI74" s="85">
        <f t="shared" si="65"/>
        <v>0.57191636573344051</v>
      </c>
      <c r="AJ74" s="63">
        <v>739.92200000000003</v>
      </c>
      <c r="AK74" s="78">
        <f t="shared" si="66"/>
        <v>2.6146695928634004E-2</v>
      </c>
      <c r="AL74" s="213">
        <f t="shared" si="67"/>
        <v>4.5717691423470284E-2</v>
      </c>
      <c r="AM74" s="83">
        <f t="shared" si="68"/>
        <v>1.0778671791585246</v>
      </c>
      <c r="AN74" s="84">
        <f t="shared" si="69"/>
        <v>2044.3644399999976</v>
      </c>
      <c r="AO74" s="85">
        <f t="shared" si="70"/>
        <v>1.2590204036209685</v>
      </c>
      <c r="AP74" s="77">
        <f t="shared" si="71"/>
        <v>371.93679999999995</v>
      </c>
      <c r="AQ74" s="77">
        <f t="shared" si="72"/>
        <v>-2128.8139999999999</v>
      </c>
      <c r="AR74" s="85">
        <f t="shared" si="73"/>
        <v>1.0965816609613834</v>
      </c>
      <c r="AS74" s="77">
        <f t="shared" si="74"/>
        <v>1425.4609999999993</v>
      </c>
      <c r="AT74" s="85">
        <f t="shared" si="75"/>
        <v>0.89798211856312582</v>
      </c>
      <c r="AU74" s="86">
        <f t="shared" si="76"/>
        <v>-84.060999999999922</v>
      </c>
      <c r="AV74" s="87">
        <f t="shared" si="77"/>
        <v>-0.52377434742439766</v>
      </c>
      <c r="AW74" s="76">
        <v>26500.221819999999</v>
      </c>
      <c r="AX74" s="63">
        <v>2054.3229000000001</v>
      </c>
      <c r="AY74" s="62">
        <f t="shared" si="78"/>
        <v>7.752096997352606E-2</v>
      </c>
      <c r="AZ74" s="63">
        <v>-7187.1970000000001</v>
      </c>
      <c r="BA74" s="63">
        <v>17365.3</v>
      </c>
      <c r="BB74" s="85">
        <f t="shared" si="79"/>
        <v>0.65528885448401131</v>
      </c>
      <c r="BC74" s="63">
        <v>734.90300000000002</v>
      </c>
      <c r="BD74" s="78">
        <f t="shared" si="80"/>
        <v>2.773195654707165E-2</v>
      </c>
      <c r="BE74" s="213">
        <f t="shared" si="81"/>
        <v>4.2320201781714112E-2</v>
      </c>
      <c r="BF74" s="83">
        <f t="shared" si="82"/>
        <v>0.93644092481219898</v>
      </c>
      <c r="BG74" s="84">
        <f t="shared" si="83"/>
        <v>-1798.6501300000018</v>
      </c>
      <c r="BH74" s="85">
        <f t="shared" si="84"/>
        <v>1.1363202981448202</v>
      </c>
      <c r="BI74" s="77">
        <f t="shared" si="85"/>
        <v>246.4498000000001</v>
      </c>
      <c r="BJ74" s="77">
        <f t="shared" si="86"/>
        <v>-2135.6790000000001</v>
      </c>
      <c r="BK74" s="85">
        <f t="shared" si="87"/>
        <v>1.0729528610799359</v>
      </c>
      <c r="BL74" s="77">
        <f t="shared" si="88"/>
        <v>1180.7119999999995</v>
      </c>
      <c r="BM74" s="85">
        <f t="shared" si="89"/>
        <v>0.99321685258716463</v>
      </c>
      <c r="BN74" s="86">
        <f t="shared" si="90"/>
        <v>-5.0190000000000055</v>
      </c>
      <c r="BO74" s="87">
        <f t="shared" si="91"/>
        <v>0.15852606184376464</v>
      </c>
    </row>
    <row r="75" spans="1:67" hidden="1" x14ac:dyDescent="0.25">
      <c r="A75" s="60" t="s">
        <v>18</v>
      </c>
      <c r="B75" s="76">
        <v>87556.563420000006</v>
      </c>
      <c r="C75" s="63">
        <v>17541.253199999999</v>
      </c>
      <c r="D75" s="62">
        <f t="shared" si="46"/>
        <v>0.20034195627181456</v>
      </c>
      <c r="E75" s="63">
        <v>-769.42499999999995</v>
      </c>
      <c r="F75" s="63">
        <v>42830.711000000003</v>
      </c>
      <c r="G75" s="85">
        <f t="shared" si="47"/>
        <v>0.48917761646885799</v>
      </c>
      <c r="H75" s="80">
        <v>3576.6410000000001</v>
      </c>
      <c r="I75" s="78">
        <f t="shared" si="48"/>
        <v>4.0849490435608052E-2</v>
      </c>
      <c r="J75" s="213">
        <f t="shared" si="49"/>
        <v>8.3506458718371493E-2</v>
      </c>
      <c r="K75" s="76">
        <v>94549.673129999996</v>
      </c>
      <c r="L75" s="63">
        <v>16196.492099999999</v>
      </c>
      <c r="M75" s="62">
        <f t="shared" si="50"/>
        <v>0.17130140764982674</v>
      </c>
      <c r="N75" s="63">
        <v>-1163.7339999999999</v>
      </c>
      <c r="O75" s="63">
        <v>45534.722999999998</v>
      </c>
      <c r="P75" s="85">
        <f t="shared" si="51"/>
        <v>0.48159577386790697</v>
      </c>
      <c r="Q75" s="63">
        <v>3723.7220000000002</v>
      </c>
      <c r="R75" s="78">
        <f t="shared" si="52"/>
        <v>3.9383763864314067E-2</v>
      </c>
      <c r="S75" s="213">
        <f t="shared" si="53"/>
        <v>8.1777635937304374E-2</v>
      </c>
      <c r="T75" s="79">
        <f t="shared" si="54"/>
        <v>1.0798696229825142</v>
      </c>
      <c r="U75" s="80">
        <f t="shared" si="55"/>
        <v>6993.1097099999897</v>
      </c>
      <c r="V75" s="62">
        <f t="shared" si="56"/>
        <v>0.92333722769590942</v>
      </c>
      <c r="W75" s="63">
        <f t="shared" si="57"/>
        <v>-1344.7610999999997</v>
      </c>
      <c r="X75" s="77">
        <f t="shared" si="58"/>
        <v>-394.30899999999997</v>
      </c>
      <c r="Y75" s="62">
        <f t="shared" si="59"/>
        <v>1.0631325499126081</v>
      </c>
      <c r="Z75" s="63">
        <f t="shared" si="60"/>
        <v>2704.0119999999952</v>
      </c>
      <c r="AA75" s="62">
        <f t="shared" si="61"/>
        <v>1.041122662296831</v>
      </c>
      <c r="AB75" s="81">
        <f t="shared" si="62"/>
        <v>147.08100000000013</v>
      </c>
      <c r="AC75" s="82">
        <f t="shared" si="63"/>
        <v>-0.14657265712939849</v>
      </c>
      <c r="AD75" s="76">
        <v>95509.079440000001</v>
      </c>
      <c r="AE75" s="63">
        <v>15554.8467</v>
      </c>
      <c r="AF75" s="62">
        <f t="shared" si="64"/>
        <v>0.16286249214423379</v>
      </c>
      <c r="AG75" s="63">
        <v>-2647.7429999999999</v>
      </c>
      <c r="AH75" s="63">
        <v>45415.928999999996</v>
      </c>
      <c r="AI75" s="85">
        <f t="shared" si="65"/>
        <v>0.47551425755842253</v>
      </c>
      <c r="AJ75" s="63">
        <v>3825.4589999999998</v>
      </c>
      <c r="AK75" s="78">
        <f t="shared" si="66"/>
        <v>4.0053354324320556E-2</v>
      </c>
      <c r="AL75" s="213">
        <f t="shared" si="67"/>
        <v>8.4231658015847269E-2</v>
      </c>
      <c r="AM75" s="83">
        <f t="shared" si="68"/>
        <v>1.0101471139797689</v>
      </c>
      <c r="AN75" s="84">
        <f t="shared" si="69"/>
        <v>959.40631000000576</v>
      </c>
      <c r="AO75" s="85">
        <f t="shared" si="70"/>
        <v>0.96038368085889414</v>
      </c>
      <c r="AP75" s="77">
        <f t="shared" si="71"/>
        <v>-641.64539999999943</v>
      </c>
      <c r="AQ75" s="77">
        <f t="shared" si="72"/>
        <v>-1484.009</v>
      </c>
      <c r="AR75" s="85">
        <f t="shared" si="73"/>
        <v>0.99739113379475264</v>
      </c>
      <c r="AS75" s="77">
        <f t="shared" si="74"/>
        <v>-118.79400000000169</v>
      </c>
      <c r="AT75" s="85">
        <f t="shared" si="75"/>
        <v>1.0273213199051916</v>
      </c>
      <c r="AU75" s="86">
        <f t="shared" si="76"/>
        <v>101.73699999999963</v>
      </c>
      <c r="AV75" s="87">
        <f t="shared" si="77"/>
        <v>6.6959046000648892E-2</v>
      </c>
      <c r="AW75" s="76">
        <v>99464.691059999997</v>
      </c>
      <c r="AX75" s="63">
        <v>16970.729800000001</v>
      </c>
      <c r="AY75" s="62">
        <f t="shared" si="78"/>
        <v>0.17062064556921774</v>
      </c>
      <c r="AZ75" s="63">
        <v>5173.3209999999999</v>
      </c>
      <c r="BA75" s="63">
        <v>53286.783000000003</v>
      </c>
      <c r="BB75" s="85">
        <f t="shared" si="79"/>
        <v>0.53573567094131791</v>
      </c>
      <c r="BC75" s="63">
        <v>3844.23</v>
      </c>
      <c r="BD75" s="78">
        <f t="shared" si="80"/>
        <v>3.8649192583135344E-2</v>
      </c>
      <c r="BE75" s="213">
        <f t="shared" si="81"/>
        <v>7.214227963433259E-2</v>
      </c>
      <c r="BF75" s="83">
        <f t="shared" si="82"/>
        <v>1.0414160794260923</v>
      </c>
      <c r="BG75" s="84">
        <f t="shared" si="83"/>
        <v>3955.611619999996</v>
      </c>
      <c r="BH75" s="85">
        <f t="shared" si="84"/>
        <v>1.0910252043821171</v>
      </c>
      <c r="BI75" s="77">
        <f t="shared" si="85"/>
        <v>1415.8831000000009</v>
      </c>
      <c r="BJ75" s="77">
        <f t="shared" si="86"/>
        <v>7821.0640000000003</v>
      </c>
      <c r="BK75" s="85">
        <f t="shared" si="87"/>
        <v>1.1733060222108416</v>
      </c>
      <c r="BL75" s="77">
        <f t="shared" si="88"/>
        <v>7870.8540000000066</v>
      </c>
      <c r="BM75" s="85">
        <f t="shared" si="89"/>
        <v>1.0049068621569335</v>
      </c>
      <c r="BN75" s="86">
        <f t="shared" si="90"/>
        <v>18.771000000000186</v>
      </c>
      <c r="BO75" s="87">
        <f t="shared" si="91"/>
        <v>-0.14041617411852114</v>
      </c>
    </row>
    <row r="76" spans="1:67" hidden="1" x14ac:dyDescent="0.25">
      <c r="A76" s="60" t="s">
        <v>17</v>
      </c>
      <c r="B76" s="76">
        <v>175944.45491</v>
      </c>
      <c r="C76" s="63">
        <v>277.94724148</v>
      </c>
      <c r="D76" s="62">
        <f t="shared" si="46"/>
        <v>1.5797442529358312E-3</v>
      </c>
      <c r="E76" s="63">
        <v>-33177.620000000003</v>
      </c>
      <c r="F76" s="63">
        <v>144858.15</v>
      </c>
      <c r="G76" s="85">
        <f t="shared" si="47"/>
        <v>0.8233175070740284</v>
      </c>
      <c r="H76" s="80">
        <v>3567.2730000000001</v>
      </c>
      <c r="I76" s="78">
        <f t="shared" si="48"/>
        <v>2.0274995320680892E-2</v>
      </c>
      <c r="J76" s="213">
        <f t="shared" si="49"/>
        <v>2.4625973754324491E-2</v>
      </c>
      <c r="K76" s="76">
        <v>191297.59672999999</v>
      </c>
      <c r="L76" s="63">
        <v>304.54590000000002</v>
      </c>
      <c r="M76" s="62">
        <f t="shared" si="50"/>
        <v>1.5920006586901362E-3</v>
      </c>
      <c r="N76" s="63">
        <v>-23125.741999999998</v>
      </c>
      <c r="O76" s="63">
        <v>146877.16899999999</v>
      </c>
      <c r="P76" s="85">
        <f t="shared" si="51"/>
        <v>0.76779411508919482</v>
      </c>
      <c r="Q76" s="63">
        <v>3573.3389999999999</v>
      </c>
      <c r="R76" s="78">
        <f t="shared" si="52"/>
        <v>1.8679476695378765E-2</v>
      </c>
      <c r="S76" s="213">
        <f t="shared" si="53"/>
        <v>2.4328757316938756E-2</v>
      </c>
      <c r="T76" s="79">
        <f t="shared" si="54"/>
        <v>1.0872612997542521</v>
      </c>
      <c r="U76" s="80">
        <f t="shared" si="55"/>
        <v>15353.14181999999</v>
      </c>
      <c r="V76" s="62">
        <f t="shared" si="56"/>
        <v>1.0956967889962455</v>
      </c>
      <c r="W76" s="63">
        <f t="shared" si="57"/>
        <v>26.598658520000015</v>
      </c>
      <c r="X76" s="77">
        <f t="shared" si="58"/>
        <v>10051.878000000004</v>
      </c>
      <c r="Y76" s="62">
        <f t="shared" si="59"/>
        <v>1.0139379040806471</v>
      </c>
      <c r="Z76" s="63">
        <f t="shared" si="60"/>
        <v>2019.0190000000002</v>
      </c>
      <c r="AA76" s="62">
        <f t="shared" si="61"/>
        <v>1.0017004585855918</v>
      </c>
      <c r="AB76" s="81">
        <f t="shared" si="62"/>
        <v>6.0659999999998035</v>
      </c>
      <c r="AC76" s="82">
        <f t="shared" si="63"/>
        <v>-0.15955186253021267</v>
      </c>
      <c r="AD76" s="76">
        <v>211416.85483000003</v>
      </c>
      <c r="AE76" s="63">
        <v>2893.8784999999998</v>
      </c>
      <c r="AF76" s="62">
        <f t="shared" si="64"/>
        <v>1.3688021715803895E-2</v>
      </c>
      <c r="AG76" s="63">
        <v>-21111.147000000001</v>
      </c>
      <c r="AH76" s="63">
        <v>170355.372</v>
      </c>
      <c r="AI76" s="85">
        <f t="shared" si="65"/>
        <v>0.80577952092316618</v>
      </c>
      <c r="AJ76" s="63">
        <v>3768.7289999999998</v>
      </c>
      <c r="AK76" s="78">
        <f t="shared" si="66"/>
        <v>1.7826057449536976E-2</v>
      </c>
      <c r="AL76" s="213">
        <f t="shared" si="67"/>
        <v>2.2122748204265609E-2</v>
      </c>
      <c r="AM76" s="83">
        <f t="shared" si="68"/>
        <v>1.1051725606798741</v>
      </c>
      <c r="AN76" s="84">
        <f t="shared" si="69"/>
        <v>20119.258100000035</v>
      </c>
      <c r="AO76" s="85">
        <f t="shared" si="70"/>
        <v>9.5022737130921797</v>
      </c>
      <c r="AP76" s="77">
        <f t="shared" si="71"/>
        <v>2589.3325999999997</v>
      </c>
      <c r="AQ76" s="77">
        <f t="shared" si="72"/>
        <v>2014.5949999999975</v>
      </c>
      <c r="AR76" s="85">
        <f t="shared" si="73"/>
        <v>1.1598492342945417</v>
      </c>
      <c r="AS76" s="77">
        <f t="shared" si="74"/>
        <v>23478.203000000009</v>
      </c>
      <c r="AT76" s="85">
        <f t="shared" si="75"/>
        <v>1.0546799506008246</v>
      </c>
      <c r="AU76" s="86">
        <f t="shared" si="76"/>
        <v>195.38999999999987</v>
      </c>
      <c r="AV76" s="87">
        <f t="shared" si="77"/>
        <v>-8.5341924584178899E-2</v>
      </c>
      <c r="AW76" s="76">
        <v>223619.82165</v>
      </c>
      <c r="AX76" s="63">
        <v>1882.7484999999999</v>
      </c>
      <c r="AY76" s="62">
        <f t="shared" si="78"/>
        <v>8.4194168750693129E-3</v>
      </c>
      <c r="AZ76" s="63">
        <v>-15202.574000000001</v>
      </c>
      <c r="BA76" s="63">
        <v>194153.965</v>
      </c>
      <c r="BB76" s="85">
        <f t="shared" si="79"/>
        <v>0.86823235779107866</v>
      </c>
      <c r="BC76" s="63">
        <v>3636.4960000000001</v>
      </c>
      <c r="BD76" s="78">
        <f t="shared" si="80"/>
        <v>1.6261957339773238E-2</v>
      </c>
      <c r="BE76" s="213">
        <f t="shared" si="81"/>
        <v>1.8729960008800232E-2</v>
      </c>
      <c r="BF76" s="83">
        <f t="shared" si="82"/>
        <v>1.057719933587189</v>
      </c>
      <c r="BG76" s="84">
        <f t="shared" si="83"/>
        <v>12202.966819999972</v>
      </c>
      <c r="BH76" s="85">
        <f t="shared" si="84"/>
        <v>0.65059694109479715</v>
      </c>
      <c r="BI76" s="77">
        <f t="shared" si="85"/>
        <v>-1011.1299999999999</v>
      </c>
      <c r="BJ76" s="77">
        <f t="shared" si="86"/>
        <v>5908.5730000000003</v>
      </c>
      <c r="BK76" s="85">
        <f t="shared" si="87"/>
        <v>1.1396996920061904</v>
      </c>
      <c r="BL76" s="77">
        <f t="shared" si="88"/>
        <v>23798.592999999993</v>
      </c>
      <c r="BM76" s="85">
        <f t="shared" si="89"/>
        <v>0.96491310465676894</v>
      </c>
      <c r="BN76" s="86">
        <f t="shared" si="90"/>
        <v>-132.23299999999972</v>
      </c>
      <c r="BO76" s="87">
        <f t="shared" si="91"/>
        <v>-0.15641001097637386</v>
      </c>
    </row>
    <row r="77" spans="1:67" hidden="1" x14ac:dyDescent="0.25">
      <c r="A77" s="60" t="s">
        <v>16</v>
      </c>
      <c r="B77" s="76">
        <v>120305.30538999999</v>
      </c>
      <c r="C77" s="63">
        <v>1408.9776999999999</v>
      </c>
      <c r="D77" s="62">
        <f t="shared" si="46"/>
        <v>1.1711683831668464E-2</v>
      </c>
      <c r="E77" s="63">
        <v>-14094.271000000001</v>
      </c>
      <c r="F77" s="63">
        <v>104686.662</v>
      </c>
      <c r="G77" s="85">
        <f t="shared" si="47"/>
        <v>0.87017494083599867</v>
      </c>
      <c r="H77" s="80">
        <v>4253.2240000000002</v>
      </c>
      <c r="I77" s="78">
        <f t="shared" si="48"/>
        <v>3.5353586329481497E-2</v>
      </c>
      <c r="J77" s="213">
        <f t="shared" si="49"/>
        <v>4.0628136562420918E-2</v>
      </c>
      <c r="K77" s="76">
        <v>124895.93811</v>
      </c>
      <c r="L77" s="63">
        <v>2394.9336000000003</v>
      </c>
      <c r="M77" s="62">
        <f t="shared" si="50"/>
        <v>1.917543225377516E-2</v>
      </c>
      <c r="N77" s="63">
        <v>-13246.156000000001</v>
      </c>
      <c r="O77" s="63">
        <v>108608.49</v>
      </c>
      <c r="P77" s="85">
        <f t="shared" si="51"/>
        <v>0.86959185097232627</v>
      </c>
      <c r="Q77" s="63">
        <v>5000.5200000000004</v>
      </c>
      <c r="R77" s="78">
        <f t="shared" si="52"/>
        <v>4.0037491015887772E-2</v>
      </c>
      <c r="S77" s="213">
        <f t="shared" si="53"/>
        <v>4.6041704474484454E-2</v>
      </c>
      <c r="T77" s="79">
        <f t="shared" si="54"/>
        <v>1.0381581901572696</v>
      </c>
      <c r="U77" s="80">
        <f t="shared" si="55"/>
        <v>4590.6327200000087</v>
      </c>
      <c r="V77" s="62">
        <f t="shared" si="56"/>
        <v>1.699766859333544</v>
      </c>
      <c r="W77" s="63">
        <f t="shared" si="57"/>
        <v>985.95590000000038</v>
      </c>
      <c r="X77" s="77">
        <f t="shared" si="58"/>
        <v>848.11499999999978</v>
      </c>
      <c r="Y77" s="62">
        <f t="shared" si="59"/>
        <v>1.0374625374911659</v>
      </c>
      <c r="Z77" s="63">
        <f t="shared" si="60"/>
        <v>3921.8280000000086</v>
      </c>
      <c r="AA77" s="62">
        <f t="shared" si="61"/>
        <v>1.1757010681779281</v>
      </c>
      <c r="AB77" s="81">
        <f t="shared" si="62"/>
        <v>747.29600000000028</v>
      </c>
      <c r="AC77" s="82">
        <f t="shared" si="63"/>
        <v>0.4683904686406275</v>
      </c>
      <c r="AD77" s="76">
        <v>129088.87001966</v>
      </c>
      <c r="AE77" s="63">
        <v>2795.8772000000004</v>
      </c>
      <c r="AF77" s="62">
        <f t="shared" si="64"/>
        <v>2.1658545772181549E-2</v>
      </c>
      <c r="AG77" s="63">
        <v>-9934.375</v>
      </c>
      <c r="AH77" s="63">
        <v>103593.99</v>
      </c>
      <c r="AI77" s="85">
        <f t="shared" si="65"/>
        <v>0.80250133093753806</v>
      </c>
      <c r="AJ77" s="63">
        <v>4308.0150000000003</v>
      </c>
      <c r="AK77" s="78">
        <f t="shared" si="66"/>
        <v>3.3372474322099943E-2</v>
      </c>
      <c r="AL77" s="213">
        <f t="shared" si="67"/>
        <v>4.1585568815333783E-2</v>
      </c>
      <c r="AM77" s="83">
        <f t="shared" si="68"/>
        <v>1.0335714033067043</v>
      </c>
      <c r="AN77" s="84">
        <f t="shared" si="69"/>
        <v>4192.9319096599938</v>
      </c>
      <c r="AO77" s="85">
        <f t="shared" si="70"/>
        <v>1.167413242688649</v>
      </c>
      <c r="AP77" s="77">
        <f t="shared" si="71"/>
        <v>400.94360000000006</v>
      </c>
      <c r="AQ77" s="77">
        <f t="shared" si="72"/>
        <v>3311.7810000000009</v>
      </c>
      <c r="AR77" s="85">
        <f t="shared" si="73"/>
        <v>0.9538295763066037</v>
      </c>
      <c r="AS77" s="77">
        <f t="shared" si="74"/>
        <v>-5014.5</v>
      </c>
      <c r="AT77" s="85">
        <f t="shared" si="75"/>
        <v>0.86151340260612896</v>
      </c>
      <c r="AU77" s="86">
        <f t="shared" si="76"/>
        <v>-692.50500000000011</v>
      </c>
      <c r="AV77" s="87">
        <f t="shared" si="77"/>
        <v>-0.66650166937878286</v>
      </c>
      <c r="AW77" s="76">
        <v>153145.03933</v>
      </c>
      <c r="AX77" s="63">
        <v>5019.0924999999997</v>
      </c>
      <c r="AY77" s="62">
        <f t="shared" si="78"/>
        <v>3.2773457906036113E-2</v>
      </c>
      <c r="AZ77" s="63">
        <v>1098.3520000000001</v>
      </c>
      <c r="BA77" s="63">
        <v>128806.359</v>
      </c>
      <c r="BB77" s="85">
        <f t="shared" si="79"/>
        <v>0.84107431467267757</v>
      </c>
      <c r="BC77" s="63">
        <v>4910.9179999999997</v>
      </c>
      <c r="BD77" s="78">
        <f t="shared" si="80"/>
        <v>3.2067104631563384E-2</v>
      </c>
      <c r="BE77" s="213">
        <f t="shared" si="81"/>
        <v>3.8126363000447826E-2</v>
      </c>
      <c r="BF77" s="83">
        <f t="shared" si="82"/>
        <v>1.1863535509039338</v>
      </c>
      <c r="BG77" s="84">
        <f t="shared" si="83"/>
        <v>24056.169310340003</v>
      </c>
      <c r="BH77" s="85">
        <f t="shared" si="84"/>
        <v>1.7951763045959239</v>
      </c>
      <c r="BI77" s="77">
        <f t="shared" si="85"/>
        <v>2223.2152999999994</v>
      </c>
      <c r="BJ77" s="77">
        <f t="shared" si="86"/>
        <v>11032.727000000001</v>
      </c>
      <c r="BK77" s="85">
        <f t="shared" si="87"/>
        <v>1.2433767538058915</v>
      </c>
      <c r="BL77" s="77">
        <f t="shared" si="88"/>
        <v>25212.368999999992</v>
      </c>
      <c r="BM77" s="85">
        <f t="shared" si="89"/>
        <v>1.1399491413098606</v>
      </c>
      <c r="BN77" s="86">
        <f t="shared" si="90"/>
        <v>602.90299999999934</v>
      </c>
      <c r="BO77" s="87">
        <f t="shared" si="91"/>
        <v>-0.13053696905365592</v>
      </c>
    </row>
    <row r="78" spans="1:67" hidden="1" x14ac:dyDescent="0.25">
      <c r="A78" s="60" t="s">
        <v>15</v>
      </c>
      <c r="B78" s="76">
        <v>113720.45935999999</v>
      </c>
      <c r="C78" s="63">
        <v>259.43049999999999</v>
      </c>
      <c r="D78" s="62">
        <f t="shared" si="46"/>
        <v>2.2813001412413571E-3</v>
      </c>
      <c r="E78" s="63">
        <v>-16906.255000000001</v>
      </c>
      <c r="F78" s="63">
        <v>78142.125</v>
      </c>
      <c r="G78" s="85">
        <f t="shared" si="47"/>
        <v>0.68714218566976426</v>
      </c>
      <c r="H78" s="80">
        <v>4670.1059999999998</v>
      </c>
      <c r="I78" s="78">
        <f t="shared" si="48"/>
        <v>4.1066541819146589E-2</v>
      </c>
      <c r="J78" s="213">
        <f t="shared" si="49"/>
        <v>5.9764256474980681E-2</v>
      </c>
      <c r="K78" s="76">
        <v>127260.66284</v>
      </c>
      <c r="L78" s="63">
        <v>1775.3507</v>
      </c>
      <c r="M78" s="62">
        <f t="shared" si="50"/>
        <v>1.3950506467439045E-2</v>
      </c>
      <c r="N78" s="63">
        <v>-13249.224</v>
      </c>
      <c r="O78" s="63">
        <v>86798.038</v>
      </c>
      <c r="P78" s="85">
        <f t="shared" si="51"/>
        <v>0.6820492370775082</v>
      </c>
      <c r="Q78" s="63">
        <v>4467.58</v>
      </c>
      <c r="R78" s="78">
        <f t="shared" si="52"/>
        <v>3.5105742028209604E-2</v>
      </c>
      <c r="S78" s="213">
        <f t="shared" si="53"/>
        <v>5.1470979102085229E-2</v>
      </c>
      <c r="T78" s="79">
        <f t="shared" si="54"/>
        <v>1.1190656769784615</v>
      </c>
      <c r="U78" s="80">
        <f t="shared" si="55"/>
        <v>13540.203480000011</v>
      </c>
      <c r="V78" s="62">
        <f t="shared" si="56"/>
        <v>6.8432612973416775</v>
      </c>
      <c r="W78" s="63">
        <f t="shared" si="57"/>
        <v>1515.9202</v>
      </c>
      <c r="X78" s="77">
        <f t="shared" si="58"/>
        <v>3657.0310000000009</v>
      </c>
      <c r="Y78" s="62">
        <f t="shared" si="59"/>
        <v>1.1107714053079565</v>
      </c>
      <c r="Z78" s="63">
        <f t="shared" si="60"/>
        <v>8655.9130000000005</v>
      </c>
      <c r="AA78" s="62">
        <f t="shared" si="61"/>
        <v>0.95663353251510785</v>
      </c>
      <c r="AB78" s="81">
        <f t="shared" si="62"/>
        <v>-202.52599999999984</v>
      </c>
      <c r="AC78" s="82">
        <f t="shared" si="63"/>
        <v>-0.59607997909369859</v>
      </c>
      <c r="AD78" s="76">
        <v>132303.22415999998</v>
      </c>
      <c r="AE78" s="63">
        <v>3737.6592999999998</v>
      </c>
      <c r="AF78" s="62">
        <f t="shared" si="64"/>
        <v>2.8250704574515038E-2</v>
      </c>
      <c r="AG78" s="63">
        <v>-8936.1929999999993</v>
      </c>
      <c r="AH78" s="63">
        <v>89439.062000000005</v>
      </c>
      <c r="AI78" s="85">
        <f t="shared" si="65"/>
        <v>0.67601574011406929</v>
      </c>
      <c r="AJ78" s="63">
        <v>4749.1019999999999</v>
      </c>
      <c r="AK78" s="78">
        <f t="shared" si="66"/>
        <v>3.5895587807117282E-2</v>
      </c>
      <c r="AL78" s="213">
        <f t="shared" si="67"/>
        <v>5.3098745601781912E-2</v>
      </c>
      <c r="AM78" s="83">
        <f t="shared" si="68"/>
        <v>1.0396238806829083</v>
      </c>
      <c r="AN78" s="84">
        <f t="shared" si="69"/>
        <v>5042.5613199999789</v>
      </c>
      <c r="AO78" s="85">
        <f t="shared" si="70"/>
        <v>2.105307587959945</v>
      </c>
      <c r="AP78" s="77">
        <f t="shared" si="71"/>
        <v>1962.3085999999998</v>
      </c>
      <c r="AQ78" s="77">
        <f t="shared" si="72"/>
        <v>4313.0310000000009</v>
      </c>
      <c r="AR78" s="85">
        <f t="shared" si="73"/>
        <v>1.0304272315464089</v>
      </c>
      <c r="AS78" s="77">
        <f t="shared" si="74"/>
        <v>2641.0240000000049</v>
      </c>
      <c r="AT78" s="85">
        <f t="shared" si="75"/>
        <v>1.0630144283930003</v>
      </c>
      <c r="AU78" s="86">
        <f t="shared" si="76"/>
        <v>281.52199999999993</v>
      </c>
      <c r="AV78" s="87">
        <f t="shared" si="77"/>
        <v>7.8984577890767876E-2</v>
      </c>
      <c r="AW78" s="76">
        <v>135618.43797</v>
      </c>
      <c r="AX78" s="63">
        <v>5856.1607000000004</v>
      </c>
      <c r="AY78" s="62">
        <f t="shared" si="78"/>
        <v>4.3181154330176219E-2</v>
      </c>
      <c r="AZ78" s="63">
        <v>-5846.0839999999998</v>
      </c>
      <c r="BA78" s="63">
        <v>91438.986999999994</v>
      </c>
      <c r="BB78" s="85">
        <f t="shared" si="79"/>
        <v>0.67423713448334444</v>
      </c>
      <c r="BC78" s="63">
        <v>4985.9799999999996</v>
      </c>
      <c r="BD78" s="78">
        <f t="shared" si="80"/>
        <v>3.6764764987950553E-2</v>
      </c>
      <c r="BE78" s="213">
        <f t="shared" si="81"/>
        <v>5.4527944409532882E-2</v>
      </c>
      <c r="BF78" s="83">
        <f t="shared" si="82"/>
        <v>1.0250576947844505</v>
      </c>
      <c r="BG78" s="84">
        <f t="shared" si="83"/>
        <v>3315.2138100000157</v>
      </c>
      <c r="BH78" s="85">
        <f t="shared" si="84"/>
        <v>1.5667989589099254</v>
      </c>
      <c r="BI78" s="77">
        <f t="shared" si="85"/>
        <v>2118.5014000000006</v>
      </c>
      <c r="BJ78" s="77">
        <f t="shared" si="86"/>
        <v>3090.1089999999995</v>
      </c>
      <c r="BK78" s="85">
        <f t="shared" si="87"/>
        <v>1.0223607555276015</v>
      </c>
      <c r="BL78" s="77">
        <f t="shared" si="88"/>
        <v>1999.9249999999884</v>
      </c>
      <c r="BM78" s="85">
        <f t="shared" si="89"/>
        <v>1.049878482289915</v>
      </c>
      <c r="BN78" s="86">
        <f t="shared" si="90"/>
        <v>236.8779999999997</v>
      </c>
      <c r="BO78" s="87">
        <f t="shared" si="91"/>
        <v>8.6917718083327072E-2</v>
      </c>
    </row>
    <row r="79" spans="1:67" hidden="1" x14ac:dyDescent="0.25">
      <c r="A79" s="60" t="s">
        <v>14</v>
      </c>
      <c r="B79" s="76">
        <v>130244.91308</v>
      </c>
      <c r="C79" s="63">
        <v>1606.0573999999999</v>
      </c>
      <c r="D79" s="62">
        <f t="shared" si="46"/>
        <v>1.2331056637993342E-2</v>
      </c>
      <c r="E79" s="63">
        <v>-18280.146000000001</v>
      </c>
      <c r="F79" s="63">
        <v>93236.425000000003</v>
      </c>
      <c r="G79" s="85">
        <f t="shared" si="47"/>
        <v>0.71585463719977782</v>
      </c>
      <c r="H79" s="80">
        <v>5059.3760000000002</v>
      </c>
      <c r="I79" s="78">
        <f t="shared" si="48"/>
        <v>3.8845094832167401E-2</v>
      </c>
      <c r="J79" s="213">
        <f t="shared" si="49"/>
        <v>5.4263942445240687E-2</v>
      </c>
      <c r="K79" s="76">
        <v>132190.89069999999</v>
      </c>
      <c r="L79" s="63">
        <v>2105.9587000000001</v>
      </c>
      <c r="M79" s="62">
        <f t="shared" si="50"/>
        <v>1.5931193812585457E-2</v>
      </c>
      <c r="N79" s="63">
        <v>-14369.938</v>
      </c>
      <c r="O79" s="63">
        <v>94851.930999999997</v>
      </c>
      <c r="P79" s="85">
        <f t="shared" si="51"/>
        <v>0.71753757386551908</v>
      </c>
      <c r="Q79" s="63">
        <v>5501.7870000000003</v>
      </c>
      <c r="R79" s="78">
        <f t="shared" si="52"/>
        <v>4.1620016105996333E-2</v>
      </c>
      <c r="S79" s="213">
        <f t="shared" si="53"/>
        <v>5.800395355156239E-2</v>
      </c>
      <c r="T79" s="79">
        <f t="shared" si="54"/>
        <v>1.0149409107348761</v>
      </c>
      <c r="U79" s="80">
        <f t="shared" si="55"/>
        <v>1945.9776199999906</v>
      </c>
      <c r="V79" s="62">
        <f t="shared" si="56"/>
        <v>1.3112599213452771</v>
      </c>
      <c r="W79" s="63">
        <f t="shared" si="57"/>
        <v>499.90130000000022</v>
      </c>
      <c r="X79" s="77">
        <f t="shared" si="58"/>
        <v>3910.2080000000005</v>
      </c>
      <c r="Y79" s="62">
        <f t="shared" si="59"/>
        <v>1.0173269835260199</v>
      </c>
      <c r="Z79" s="63">
        <f t="shared" si="60"/>
        <v>1615.5059999999939</v>
      </c>
      <c r="AA79" s="62">
        <f t="shared" si="61"/>
        <v>1.0874437875342731</v>
      </c>
      <c r="AB79" s="81">
        <f t="shared" si="62"/>
        <v>442.41100000000006</v>
      </c>
      <c r="AC79" s="82">
        <f t="shared" si="63"/>
        <v>0.27749212738289314</v>
      </c>
      <c r="AD79" s="76">
        <v>131858.20134999999</v>
      </c>
      <c r="AE79" s="63">
        <v>2725.1893</v>
      </c>
      <c r="AF79" s="62">
        <f t="shared" si="64"/>
        <v>2.0667575259625672E-2</v>
      </c>
      <c r="AG79" s="63">
        <v>-13191.254000000001</v>
      </c>
      <c r="AH79" s="63">
        <v>96929.209000000003</v>
      </c>
      <c r="AI79" s="85">
        <f t="shared" si="65"/>
        <v>0.73510185947944462</v>
      </c>
      <c r="AJ79" s="63">
        <v>5915.652</v>
      </c>
      <c r="AK79" s="78">
        <f t="shared" si="66"/>
        <v>4.4863739528022924E-2</v>
      </c>
      <c r="AL79" s="213">
        <f t="shared" si="67"/>
        <v>6.1030643508088463E-2</v>
      </c>
      <c r="AM79" s="83">
        <f t="shared" si="68"/>
        <v>0.99748326569071222</v>
      </c>
      <c r="AN79" s="84">
        <f t="shared" si="69"/>
        <v>-332.68935000000056</v>
      </c>
      <c r="AO79" s="85">
        <f t="shared" si="70"/>
        <v>1.2940373901919349</v>
      </c>
      <c r="AP79" s="77">
        <f t="shared" si="71"/>
        <v>619.23059999999987</v>
      </c>
      <c r="AQ79" s="77">
        <f t="shared" si="72"/>
        <v>1178.6839999999993</v>
      </c>
      <c r="AR79" s="85">
        <f t="shared" si="73"/>
        <v>1.0219002183519068</v>
      </c>
      <c r="AS79" s="77">
        <f t="shared" si="74"/>
        <v>2077.2780000000057</v>
      </c>
      <c r="AT79" s="85">
        <f t="shared" si="75"/>
        <v>1.0752237409408978</v>
      </c>
      <c r="AU79" s="86">
        <f t="shared" si="76"/>
        <v>413.86499999999978</v>
      </c>
      <c r="AV79" s="87">
        <f t="shared" si="77"/>
        <v>0.32437234220265909</v>
      </c>
      <c r="AW79" s="76">
        <v>145944.26616</v>
      </c>
      <c r="AX79" s="63">
        <v>3656.8355000000001</v>
      </c>
      <c r="AY79" s="62">
        <f t="shared" si="78"/>
        <v>2.5056383482657544E-2</v>
      </c>
      <c r="AZ79" s="63">
        <v>-744.90700000000004</v>
      </c>
      <c r="BA79" s="63">
        <v>112029.069</v>
      </c>
      <c r="BB79" s="85">
        <f t="shared" si="79"/>
        <v>0.76761541886943019</v>
      </c>
      <c r="BC79" s="63">
        <v>5874.4340000000002</v>
      </c>
      <c r="BD79" s="78">
        <f t="shared" si="80"/>
        <v>4.0251214758651815E-2</v>
      </c>
      <c r="BE79" s="213">
        <f t="shared" si="81"/>
        <v>5.24366939084355E-2</v>
      </c>
      <c r="BF79" s="83">
        <f t="shared" si="82"/>
        <v>1.1068273695969084</v>
      </c>
      <c r="BG79" s="84">
        <f t="shared" si="83"/>
        <v>14086.064810000011</v>
      </c>
      <c r="BH79" s="85">
        <f t="shared" si="84"/>
        <v>1.3418647651375999</v>
      </c>
      <c r="BI79" s="77">
        <f t="shared" si="85"/>
        <v>931.64620000000014</v>
      </c>
      <c r="BJ79" s="77">
        <f t="shared" si="86"/>
        <v>12446.347000000002</v>
      </c>
      <c r="BK79" s="85">
        <f t="shared" si="87"/>
        <v>1.1557823503955345</v>
      </c>
      <c r="BL79" s="77">
        <f t="shared" si="88"/>
        <v>15099.86</v>
      </c>
      <c r="BM79" s="85">
        <f t="shared" si="89"/>
        <v>0.99303238256746684</v>
      </c>
      <c r="BN79" s="86">
        <f t="shared" si="90"/>
        <v>-41.217999999999847</v>
      </c>
      <c r="BO79" s="87">
        <f t="shared" si="91"/>
        <v>-0.4612524769371108</v>
      </c>
    </row>
    <row r="80" spans="1:67" hidden="1" x14ac:dyDescent="0.25">
      <c r="A80" s="60" t="s">
        <v>13</v>
      </c>
      <c r="B80" s="76">
        <v>78900.307260000001</v>
      </c>
      <c r="C80" s="63">
        <v>1311.0491000000002</v>
      </c>
      <c r="D80" s="62">
        <f t="shared" si="46"/>
        <v>1.6616527178781485E-2</v>
      </c>
      <c r="E80" s="63">
        <v>-9264.4470000000001</v>
      </c>
      <c r="F80" s="63">
        <v>83059.623000000007</v>
      </c>
      <c r="G80" s="85">
        <f t="shared" si="47"/>
        <v>1.0527160905253996</v>
      </c>
      <c r="H80" s="80">
        <v>2213.9850000000001</v>
      </c>
      <c r="I80" s="78">
        <f t="shared" si="48"/>
        <v>2.8060537111779051E-2</v>
      </c>
      <c r="J80" s="213">
        <f t="shared" si="49"/>
        <v>2.6655370203161166E-2</v>
      </c>
      <c r="K80" s="76">
        <v>82884.917730000001</v>
      </c>
      <c r="L80" s="63">
        <v>2017.9293</v>
      </c>
      <c r="M80" s="62">
        <f t="shared" si="50"/>
        <v>2.4346157965354599E-2</v>
      </c>
      <c r="N80" s="63">
        <v>-5795.9080000000004</v>
      </c>
      <c r="O80" s="63">
        <v>88773.616999999998</v>
      </c>
      <c r="P80" s="85">
        <f t="shared" si="51"/>
        <v>1.0710466925862507</v>
      </c>
      <c r="Q80" s="63">
        <v>2336.6570000000002</v>
      </c>
      <c r="R80" s="78">
        <f t="shared" si="52"/>
        <v>2.8191582545955194E-2</v>
      </c>
      <c r="S80" s="213">
        <f t="shared" si="53"/>
        <v>2.6321525234237107E-2</v>
      </c>
      <c r="T80" s="79">
        <f t="shared" si="54"/>
        <v>1.0505018371711725</v>
      </c>
      <c r="U80" s="80">
        <f t="shared" si="55"/>
        <v>3984.6104699999996</v>
      </c>
      <c r="V80" s="62">
        <f t="shared" si="56"/>
        <v>1.5391714162345254</v>
      </c>
      <c r="W80" s="63">
        <f t="shared" si="57"/>
        <v>706.88019999999983</v>
      </c>
      <c r="X80" s="77">
        <f t="shared" si="58"/>
        <v>3468.5389999999998</v>
      </c>
      <c r="Y80" s="62">
        <f t="shared" si="59"/>
        <v>1.068793883160293</v>
      </c>
      <c r="Z80" s="63">
        <f t="shared" si="60"/>
        <v>5713.9939999999915</v>
      </c>
      <c r="AA80" s="62">
        <f t="shared" si="61"/>
        <v>1.0554077827988897</v>
      </c>
      <c r="AB80" s="81">
        <f t="shared" si="62"/>
        <v>122.67200000000003</v>
      </c>
      <c r="AC80" s="82">
        <f t="shared" si="63"/>
        <v>1.3104543417614273E-2</v>
      </c>
      <c r="AD80" s="76">
        <v>79029.223140000002</v>
      </c>
      <c r="AE80" s="63">
        <v>2600.6239</v>
      </c>
      <c r="AF80" s="62">
        <f t="shared" si="64"/>
        <v>3.2907117097595702E-2</v>
      </c>
      <c r="AG80" s="63">
        <v>-5155.2560000000003</v>
      </c>
      <c r="AH80" s="63">
        <v>88050.82</v>
      </c>
      <c r="AI80" s="85">
        <f t="shared" si="65"/>
        <v>1.114155201095907</v>
      </c>
      <c r="AJ80" s="63">
        <v>2535.2339999999999</v>
      </c>
      <c r="AK80" s="78">
        <f t="shared" si="66"/>
        <v>3.2079702915829518E-2</v>
      </c>
      <c r="AL80" s="213">
        <f t="shared" si="67"/>
        <v>2.87928494021975E-2</v>
      </c>
      <c r="AM80" s="83">
        <f t="shared" si="68"/>
        <v>0.95348134865066725</v>
      </c>
      <c r="AN80" s="84">
        <f t="shared" si="69"/>
        <v>-3855.6945899999992</v>
      </c>
      <c r="AO80" s="85">
        <f t="shared" si="70"/>
        <v>1.2887586795037864</v>
      </c>
      <c r="AP80" s="77">
        <f t="shared" si="71"/>
        <v>582.69460000000004</v>
      </c>
      <c r="AQ80" s="77">
        <f t="shared" si="72"/>
        <v>640.65200000000004</v>
      </c>
      <c r="AR80" s="85">
        <f t="shared" si="73"/>
        <v>0.99185797510086815</v>
      </c>
      <c r="AS80" s="77">
        <f t="shared" si="74"/>
        <v>-722.79699999999139</v>
      </c>
      <c r="AT80" s="85">
        <f t="shared" si="75"/>
        <v>1.08498337582281</v>
      </c>
      <c r="AU80" s="86">
        <f t="shared" si="76"/>
        <v>198.57699999999977</v>
      </c>
      <c r="AV80" s="87">
        <f t="shared" si="77"/>
        <v>0.38881203698743239</v>
      </c>
      <c r="AW80" s="76">
        <v>83584.973840000006</v>
      </c>
      <c r="AX80" s="63">
        <v>4420.6214</v>
      </c>
      <c r="AY80" s="62">
        <f t="shared" si="78"/>
        <v>5.2887752390304507E-2</v>
      </c>
      <c r="AZ80" s="63">
        <v>-5561.991</v>
      </c>
      <c r="BA80" s="63">
        <v>106043.649</v>
      </c>
      <c r="BB80" s="85">
        <f t="shared" si="79"/>
        <v>1.2686927342107068</v>
      </c>
      <c r="BC80" s="63">
        <v>2234.701</v>
      </c>
      <c r="BD80" s="78">
        <f t="shared" si="80"/>
        <v>2.6735678643361287E-2</v>
      </c>
      <c r="BE80" s="213">
        <f t="shared" si="81"/>
        <v>2.1073407234411558E-2</v>
      </c>
      <c r="BF80" s="83">
        <f t="shared" si="82"/>
        <v>1.0576464062151985</v>
      </c>
      <c r="BG80" s="84">
        <f t="shared" si="83"/>
        <v>4555.7507000000041</v>
      </c>
      <c r="BH80" s="85">
        <f t="shared" si="84"/>
        <v>1.6998311059127005</v>
      </c>
      <c r="BI80" s="77">
        <f t="shared" si="85"/>
        <v>1819.9974999999999</v>
      </c>
      <c r="BJ80" s="77">
        <f t="shared" si="86"/>
        <v>-406.73499999999967</v>
      </c>
      <c r="BK80" s="85">
        <f t="shared" si="87"/>
        <v>1.2043459561194318</v>
      </c>
      <c r="BL80" s="77">
        <f t="shared" si="88"/>
        <v>17992.828999999998</v>
      </c>
      <c r="BM80" s="85">
        <f t="shared" si="89"/>
        <v>0.88145749070894441</v>
      </c>
      <c r="BN80" s="86">
        <f t="shared" si="90"/>
        <v>-300.5329999999999</v>
      </c>
      <c r="BO80" s="87">
        <f t="shared" si="91"/>
        <v>-0.53440242724682308</v>
      </c>
    </row>
    <row r="81" spans="1:67" hidden="1" x14ac:dyDescent="0.25">
      <c r="A81" s="60" t="s">
        <v>12</v>
      </c>
      <c r="B81" s="76">
        <v>53684.426939999998</v>
      </c>
      <c r="C81" s="63">
        <v>1118.52</v>
      </c>
      <c r="D81" s="62">
        <f t="shared" si="46"/>
        <v>2.0835092479428077E-2</v>
      </c>
      <c r="E81" s="63">
        <v>-6830.7079999999996</v>
      </c>
      <c r="F81" s="63">
        <v>38211.705000000002</v>
      </c>
      <c r="G81" s="85">
        <f t="shared" si="47"/>
        <v>0.71178379239676026</v>
      </c>
      <c r="H81" s="80">
        <v>1371.009</v>
      </c>
      <c r="I81" s="78">
        <f t="shared" si="48"/>
        <v>2.5538299990280199E-2</v>
      </c>
      <c r="J81" s="213">
        <f t="shared" si="49"/>
        <v>3.5879294054007797E-2</v>
      </c>
      <c r="K81" s="76">
        <v>58718.6486</v>
      </c>
      <c r="L81" s="63">
        <v>3026.4981000000002</v>
      </c>
      <c r="M81" s="62">
        <f t="shared" si="50"/>
        <v>5.1542366388861345E-2</v>
      </c>
      <c r="N81" s="63">
        <v>-6004.5510000000004</v>
      </c>
      <c r="O81" s="63">
        <v>42179.682000000001</v>
      </c>
      <c r="P81" s="85">
        <f t="shared" si="51"/>
        <v>0.71833536713922264</v>
      </c>
      <c r="Q81" s="63">
        <v>1469.0640000000001</v>
      </c>
      <c r="R81" s="78">
        <f t="shared" si="52"/>
        <v>2.5018695678905665E-2</v>
      </c>
      <c r="S81" s="213">
        <f t="shared" si="53"/>
        <v>3.4828712079906149E-2</v>
      </c>
      <c r="T81" s="79">
        <f t="shared" si="54"/>
        <v>1.0937743391696528</v>
      </c>
      <c r="U81" s="80">
        <f t="shared" si="55"/>
        <v>5034.2216600000029</v>
      </c>
      <c r="V81" s="62">
        <f t="shared" si="56"/>
        <v>2.705805975753675</v>
      </c>
      <c r="W81" s="63">
        <f t="shared" si="57"/>
        <v>1907.9781000000003</v>
      </c>
      <c r="X81" s="77">
        <f t="shared" si="58"/>
        <v>826.15699999999924</v>
      </c>
      <c r="Y81" s="62">
        <f t="shared" si="59"/>
        <v>1.1038419248761604</v>
      </c>
      <c r="Z81" s="63">
        <f t="shared" si="60"/>
        <v>3967.976999999999</v>
      </c>
      <c r="AA81" s="62">
        <f t="shared" si="61"/>
        <v>1.0715203182473638</v>
      </c>
      <c r="AB81" s="81">
        <f t="shared" si="62"/>
        <v>98.055000000000064</v>
      </c>
      <c r="AC81" s="82">
        <f t="shared" si="63"/>
        <v>-5.1960431137453369E-2</v>
      </c>
      <c r="AD81" s="76">
        <v>61402.221149999998</v>
      </c>
      <c r="AE81" s="63">
        <v>3349.8045000000002</v>
      </c>
      <c r="AF81" s="62">
        <f t="shared" si="64"/>
        <v>5.4555103011937223E-2</v>
      </c>
      <c r="AG81" s="63">
        <v>-2821.5479999999998</v>
      </c>
      <c r="AH81" s="63">
        <v>46403.067000000003</v>
      </c>
      <c r="AI81" s="85">
        <f t="shared" si="65"/>
        <v>0.75572293853412187</v>
      </c>
      <c r="AJ81" s="63">
        <v>1920.546</v>
      </c>
      <c r="AK81" s="78">
        <f t="shared" si="66"/>
        <v>3.127811932581856E-2</v>
      </c>
      <c r="AL81" s="213">
        <f t="shared" si="67"/>
        <v>4.1388341852490053E-2</v>
      </c>
      <c r="AM81" s="83">
        <f t="shared" si="68"/>
        <v>1.0457022192094523</v>
      </c>
      <c r="AN81" s="84">
        <f t="shared" si="69"/>
        <v>2683.5725499999971</v>
      </c>
      <c r="AO81" s="85">
        <f t="shared" si="70"/>
        <v>1.1068252446614786</v>
      </c>
      <c r="AP81" s="77">
        <f t="shared" si="71"/>
        <v>323.30639999999994</v>
      </c>
      <c r="AQ81" s="77">
        <f t="shared" si="72"/>
        <v>3183.0030000000006</v>
      </c>
      <c r="AR81" s="85">
        <f t="shared" si="73"/>
        <v>1.1001284220208205</v>
      </c>
      <c r="AS81" s="77">
        <f t="shared" si="74"/>
        <v>4223.385000000002</v>
      </c>
      <c r="AT81" s="85">
        <f t="shared" si="75"/>
        <v>1.3073262975608959</v>
      </c>
      <c r="AU81" s="86">
        <f t="shared" si="76"/>
        <v>451.48199999999997</v>
      </c>
      <c r="AV81" s="87">
        <f t="shared" si="77"/>
        <v>0.6259423646912895</v>
      </c>
      <c r="AW81" s="76">
        <v>67157.70693</v>
      </c>
      <c r="AX81" s="63">
        <v>3183.5500999999999</v>
      </c>
      <c r="AY81" s="62">
        <f t="shared" si="78"/>
        <v>4.7404091734672929E-2</v>
      </c>
      <c r="AZ81" s="63">
        <v>-580.66899999999998</v>
      </c>
      <c r="BA81" s="63">
        <v>51522.519</v>
      </c>
      <c r="BB81" s="85">
        <f t="shared" si="79"/>
        <v>0.76718698947989827</v>
      </c>
      <c r="BC81" s="63">
        <v>2139.9639999999999</v>
      </c>
      <c r="BD81" s="78">
        <f t="shared" si="80"/>
        <v>3.1864756821291307E-2</v>
      </c>
      <c r="BE81" s="213">
        <f t="shared" si="81"/>
        <v>4.1534537548523195E-2</v>
      </c>
      <c r="BF81" s="83">
        <f t="shared" si="82"/>
        <v>1.0937341625792312</v>
      </c>
      <c r="BG81" s="84">
        <f t="shared" si="83"/>
        <v>5755.4857800000027</v>
      </c>
      <c r="BH81" s="85">
        <f t="shared" si="84"/>
        <v>0.95036892451484845</v>
      </c>
      <c r="BI81" s="77">
        <f t="shared" si="85"/>
        <v>-166.25440000000026</v>
      </c>
      <c r="BJ81" s="77">
        <f t="shared" si="86"/>
        <v>2240.8789999999999</v>
      </c>
      <c r="BK81" s="85">
        <f t="shared" si="87"/>
        <v>1.1103257248060781</v>
      </c>
      <c r="BL81" s="77">
        <f t="shared" si="88"/>
        <v>5119.4519999999975</v>
      </c>
      <c r="BM81" s="85">
        <f t="shared" si="89"/>
        <v>1.1142477191382034</v>
      </c>
      <c r="BN81" s="86">
        <f t="shared" si="90"/>
        <v>219.41799999999989</v>
      </c>
      <c r="BO81" s="87">
        <f t="shared" si="91"/>
        <v>5.8663749547274713E-2</v>
      </c>
    </row>
    <row r="82" spans="1:67" hidden="1" x14ac:dyDescent="0.25">
      <c r="A82" s="60" t="s">
        <v>11</v>
      </c>
      <c r="B82" s="76">
        <v>52399.34575</v>
      </c>
      <c r="C82" s="63">
        <v>10130.4953</v>
      </c>
      <c r="D82" s="62">
        <f t="shared" si="46"/>
        <v>0.19333247686589675</v>
      </c>
      <c r="E82" s="63">
        <v>-5058.0249999999996</v>
      </c>
      <c r="F82" s="63">
        <v>25777.788</v>
      </c>
      <c r="G82" s="85">
        <f t="shared" si="47"/>
        <v>0.49194866140098703</v>
      </c>
      <c r="H82" s="80">
        <v>923.29499999999996</v>
      </c>
      <c r="I82" s="78">
        <f t="shared" si="48"/>
        <v>1.7620353590006417E-2</v>
      </c>
      <c r="J82" s="213">
        <f t="shared" si="49"/>
        <v>3.5817464244798661E-2</v>
      </c>
      <c r="K82" s="76">
        <v>49472.172310000002</v>
      </c>
      <c r="L82" s="63">
        <v>9275.7806999999993</v>
      </c>
      <c r="M82" s="62">
        <f t="shared" si="50"/>
        <v>0.18749491414843431</v>
      </c>
      <c r="N82" s="63">
        <v>-7138.3980000000001</v>
      </c>
      <c r="O82" s="63">
        <v>26106.513999999999</v>
      </c>
      <c r="P82" s="85">
        <f t="shared" si="51"/>
        <v>0.52770098382607278</v>
      </c>
      <c r="Q82" s="63">
        <v>927.44100000000003</v>
      </c>
      <c r="R82" s="78">
        <f t="shared" si="52"/>
        <v>1.8746720766343483E-2</v>
      </c>
      <c r="S82" s="213">
        <f t="shared" si="53"/>
        <v>3.5525271585474798E-2</v>
      </c>
      <c r="T82" s="79">
        <f t="shared" si="54"/>
        <v>0.94413721396511907</v>
      </c>
      <c r="U82" s="80">
        <f t="shared" si="55"/>
        <v>-2927.1734399999987</v>
      </c>
      <c r="V82" s="62">
        <f t="shared" si="56"/>
        <v>0.91562953491523746</v>
      </c>
      <c r="W82" s="63">
        <f t="shared" si="57"/>
        <v>-854.71460000000116</v>
      </c>
      <c r="X82" s="77">
        <f t="shared" si="58"/>
        <v>-2080.3730000000005</v>
      </c>
      <c r="Y82" s="62">
        <f t="shared" si="59"/>
        <v>1.0127522966671927</v>
      </c>
      <c r="Z82" s="63">
        <f t="shared" si="60"/>
        <v>328.72599999999875</v>
      </c>
      <c r="AA82" s="62">
        <f t="shared" si="61"/>
        <v>1.0044904391337548</v>
      </c>
      <c r="AB82" s="81">
        <f t="shared" si="62"/>
        <v>4.1460000000000719</v>
      </c>
      <c r="AC82" s="82">
        <f t="shared" si="63"/>
        <v>0.11263671763370661</v>
      </c>
      <c r="AD82" s="76">
        <v>53187.665520000002</v>
      </c>
      <c r="AE82" s="63">
        <v>9208.9656999999988</v>
      </c>
      <c r="AF82" s="62">
        <f t="shared" si="64"/>
        <v>0.1731410019591324</v>
      </c>
      <c r="AG82" s="63">
        <v>-6585.165</v>
      </c>
      <c r="AH82" s="63">
        <v>28441.669000000002</v>
      </c>
      <c r="AI82" s="85">
        <f t="shared" si="65"/>
        <v>0.53474181883965488</v>
      </c>
      <c r="AJ82" s="63">
        <v>951.98199999999997</v>
      </c>
      <c r="AK82" s="78">
        <f t="shared" si="66"/>
        <v>1.7898548294849093E-2</v>
      </c>
      <c r="AL82" s="213">
        <f t="shared" si="67"/>
        <v>3.3471383131559541E-2</v>
      </c>
      <c r="AM82" s="83">
        <f t="shared" si="68"/>
        <v>1.0751026897852427</v>
      </c>
      <c r="AN82" s="84">
        <f t="shared" si="69"/>
        <v>3715.4932100000005</v>
      </c>
      <c r="AO82" s="85">
        <f t="shared" si="70"/>
        <v>0.99279683272374042</v>
      </c>
      <c r="AP82" s="77">
        <f t="shared" si="71"/>
        <v>-66.815000000000509</v>
      </c>
      <c r="AQ82" s="77">
        <f t="shared" si="72"/>
        <v>553.23300000000017</v>
      </c>
      <c r="AR82" s="85">
        <f t="shared" si="73"/>
        <v>1.0894472161239146</v>
      </c>
      <c r="AS82" s="77">
        <f t="shared" si="74"/>
        <v>2335.1550000000025</v>
      </c>
      <c r="AT82" s="85">
        <f t="shared" si="75"/>
        <v>1.0264609824236797</v>
      </c>
      <c r="AU82" s="86">
        <f t="shared" si="76"/>
        <v>24.54099999999994</v>
      </c>
      <c r="AV82" s="87">
        <f t="shared" si="77"/>
        <v>-8.4817247149438987E-2</v>
      </c>
      <c r="AW82" s="76">
        <v>55572.141029999999</v>
      </c>
      <c r="AX82" s="63">
        <v>8288.0692999999992</v>
      </c>
      <c r="AY82" s="62">
        <f t="shared" si="78"/>
        <v>0.14914072314625737</v>
      </c>
      <c r="AZ82" s="63">
        <v>166.892</v>
      </c>
      <c r="BA82" s="63">
        <v>32316.131000000001</v>
      </c>
      <c r="BB82" s="85">
        <f t="shared" si="79"/>
        <v>0.58151675283762239</v>
      </c>
      <c r="BC82" s="63">
        <v>925.92600000000004</v>
      </c>
      <c r="BD82" s="78">
        <f t="shared" si="80"/>
        <v>1.666169384224641E-2</v>
      </c>
      <c r="BE82" s="213">
        <f t="shared" si="81"/>
        <v>2.8652130417468603E-2</v>
      </c>
      <c r="BF82" s="83">
        <f t="shared" si="82"/>
        <v>1.0448313624350249</v>
      </c>
      <c r="BG82" s="84">
        <f t="shared" si="83"/>
        <v>2384.4755099999966</v>
      </c>
      <c r="BH82" s="85">
        <f t="shared" si="84"/>
        <v>0.90000001846027078</v>
      </c>
      <c r="BI82" s="77">
        <f t="shared" si="85"/>
        <v>-920.89639999999963</v>
      </c>
      <c r="BJ82" s="77">
        <f t="shared" si="86"/>
        <v>6752.0569999999998</v>
      </c>
      <c r="BK82" s="85">
        <f t="shared" si="87"/>
        <v>1.1362248467204932</v>
      </c>
      <c r="BL82" s="77">
        <f t="shared" si="88"/>
        <v>3874.4619999999995</v>
      </c>
      <c r="BM82" s="85">
        <f t="shared" si="89"/>
        <v>0.97262973459582225</v>
      </c>
      <c r="BN82" s="86">
        <f t="shared" si="90"/>
        <v>-26.055999999999926</v>
      </c>
      <c r="BO82" s="87">
        <f t="shared" si="91"/>
        <v>-0.12368544526026835</v>
      </c>
    </row>
    <row r="83" spans="1:67" hidden="1" x14ac:dyDescent="0.25">
      <c r="A83" s="60" t="s">
        <v>10</v>
      </c>
      <c r="B83" s="76">
        <v>153845.04751</v>
      </c>
      <c r="C83" s="63">
        <v>51357.745799999997</v>
      </c>
      <c r="D83" s="62">
        <f t="shared" si="46"/>
        <v>0.33382774831709627</v>
      </c>
      <c r="E83" s="63">
        <v>-10242.579</v>
      </c>
      <c r="F83" s="63">
        <v>68730.815000000002</v>
      </c>
      <c r="G83" s="85">
        <f t="shared" si="47"/>
        <v>0.44675351018714116</v>
      </c>
      <c r="H83" s="80">
        <v>829.61099999999999</v>
      </c>
      <c r="I83" s="78">
        <f t="shared" si="48"/>
        <v>5.3925102785390274E-3</v>
      </c>
      <c r="J83" s="213">
        <f t="shared" si="49"/>
        <v>1.2070437401331556E-2</v>
      </c>
      <c r="K83" s="76">
        <v>172332.88916999998</v>
      </c>
      <c r="L83" s="63">
        <v>50714.168299999998</v>
      </c>
      <c r="M83" s="62">
        <f t="shared" si="50"/>
        <v>0.29428026503967192</v>
      </c>
      <c r="N83" s="63">
        <v>-5034.4780000000001</v>
      </c>
      <c r="O83" s="63">
        <v>88237.262000000002</v>
      </c>
      <c r="P83" s="85">
        <f t="shared" si="51"/>
        <v>0.51201637960678081</v>
      </c>
      <c r="Q83" s="63">
        <v>986.649</v>
      </c>
      <c r="R83" s="78">
        <f t="shared" si="52"/>
        <v>5.725250732764699E-3</v>
      </c>
      <c r="S83" s="213">
        <f t="shared" si="53"/>
        <v>1.1181772616652588E-2</v>
      </c>
      <c r="T83" s="79">
        <f t="shared" si="54"/>
        <v>1.1201718349678969</v>
      </c>
      <c r="U83" s="80">
        <f t="shared" si="55"/>
        <v>18487.841659999976</v>
      </c>
      <c r="V83" s="62">
        <f t="shared" si="56"/>
        <v>0.98746873543659308</v>
      </c>
      <c r="W83" s="63">
        <f t="shared" si="57"/>
        <v>-643.57749999999942</v>
      </c>
      <c r="X83" s="77">
        <f t="shared" si="58"/>
        <v>5208.1009999999997</v>
      </c>
      <c r="Y83" s="62">
        <f t="shared" si="59"/>
        <v>1.2838093364672019</v>
      </c>
      <c r="Z83" s="63">
        <f t="shared" si="60"/>
        <v>19506.447</v>
      </c>
      <c r="AA83" s="62">
        <f t="shared" si="61"/>
        <v>1.1892911255998293</v>
      </c>
      <c r="AB83" s="81">
        <f t="shared" si="62"/>
        <v>157.03800000000001</v>
      </c>
      <c r="AC83" s="82">
        <f t="shared" si="63"/>
        <v>3.3274045422567164E-2</v>
      </c>
      <c r="AD83" s="76">
        <v>186473.15396</v>
      </c>
      <c r="AE83" s="63">
        <v>47849.935400000002</v>
      </c>
      <c r="AF83" s="62">
        <f t="shared" si="64"/>
        <v>0.25660495564023228</v>
      </c>
      <c r="AG83" s="63">
        <v>-4323.0439999999999</v>
      </c>
      <c r="AH83" s="63">
        <v>105534.344</v>
      </c>
      <c r="AI83" s="85">
        <f t="shared" si="65"/>
        <v>0.56594926271605817</v>
      </c>
      <c r="AJ83" s="63">
        <v>1319.4670000000001</v>
      </c>
      <c r="AK83" s="78">
        <f t="shared" si="66"/>
        <v>7.0759086333844947E-3</v>
      </c>
      <c r="AL83" s="213">
        <f t="shared" si="67"/>
        <v>1.2502726126766847E-2</v>
      </c>
      <c r="AM83" s="83">
        <f t="shared" si="68"/>
        <v>1.0820520381112579</v>
      </c>
      <c r="AN83" s="84">
        <f t="shared" si="69"/>
        <v>14140.264790000016</v>
      </c>
      <c r="AO83" s="85">
        <f t="shared" si="70"/>
        <v>0.94352203741059881</v>
      </c>
      <c r="AP83" s="77">
        <f t="shared" si="71"/>
        <v>-2864.2328999999954</v>
      </c>
      <c r="AQ83" s="77">
        <f t="shared" si="72"/>
        <v>711.4340000000002</v>
      </c>
      <c r="AR83" s="85">
        <f t="shared" si="73"/>
        <v>1.1960292240255597</v>
      </c>
      <c r="AS83" s="77">
        <f t="shared" si="74"/>
        <v>17297.081999999995</v>
      </c>
      <c r="AT83" s="85">
        <f t="shared" si="75"/>
        <v>1.3373215804201901</v>
      </c>
      <c r="AU83" s="86">
        <f t="shared" si="76"/>
        <v>332.8180000000001</v>
      </c>
      <c r="AV83" s="87">
        <f t="shared" si="77"/>
        <v>0.13506579006197955</v>
      </c>
      <c r="AW83" s="76">
        <v>196187.24033999999</v>
      </c>
      <c r="AX83" s="63">
        <v>43189.612000000001</v>
      </c>
      <c r="AY83" s="62">
        <f t="shared" si="78"/>
        <v>0.22014485715355775</v>
      </c>
      <c r="AZ83" s="63">
        <v>-7539.442</v>
      </c>
      <c r="BA83" s="63">
        <v>113620.75</v>
      </c>
      <c r="BB83" s="85">
        <f t="shared" si="79"/>
        <v>0.57914444284496225</v>
      </c>
      <c r="BC83" s="63">
        <v>1283.279</v>
      </c>
      <c r="BD83" s="78">
        <f t="shared" si="80"/>
        <v>6.5410930791219065E-3</v>
      </c>
      <c r="BE83" s="213">
        <f t="shared" si="81"/>
        <v>1.1294407051528879E-2</v>
      </c>
      <c r="BF83" s="83">
        <f t="shared" si="82"/>
        <v>1.0520937527665979</v>
      </c>
      <c r="BG83" s="84">
        <f t="shared" si="83"/>
        <v>9714.0863799999934</v>
      </c>
      <c r="BH83" s="85">
        <f t="shared" si="84"/>
        <v>0.90260544009010302</v>
      </c>
      <c r="BI83" s="77">
        <f t="shared" si="85"/>
        <v>-4660.3234000000011</v>
      </c>
      <c r="BJ83" s="77">
        <f t="shared" si="86"/>
        <v>-3216.3980000000001</v>
      </c>
      <c r="BK83" s="85">
        <f t="shared" si="87"/>
        <v>1.0766234544462607</v>
      </c>
      <c r="BL83" s="77">
        <f t="shared" si="88"/>
        <v>8086.4060000000027</v>
      </c>
      <c r="BM83" s="85">
        <f t="shared" si="89"/>
        <v>0.97257377410727208</v>
      </c>
      <c r="BN83" s="86">
        <f t="shared" si="90"/>
        <v>-36.188000000000102</v>
      </c>
      <c r="BO83" s="87">
        <f t="shared" si="91"/>
        <v>-5.348155542625882E-2</v>
      </c>
    </row>
    <row r="84" spans="1:67" hidden="1" x14ac:dyDescent="0.25">
      <c r="A84" s="60" t="s">
        <v>9</v>
      </c>
      <c r="B84" s="76">
        <v>96657.935920000004</v>
      </c>
      <c r="C84" s="63">
        <v>6658.8212000000003</v>
      </c>
      <c r="D84" s="62">
        <f t="shared" si="46"/>
        <v>6.8890579305472099E-2</v>
      </c>
      <c r="E84" s="63">
        <v>-10637.691000000001</v>
      </c>
      <c r="F84" s="63">
        <v>64624.758999999998</v>
      </c>
      <c r="G84" s="85">
        <f t="shared" si="47"/>
        <v>0.6685923756274641</v>
      </c>
      <c r="H84" s="80">
        <v>3919.759</v>
      </c>
      <c r="I84" s="78">
        <f t="shared" si="48"/>
        <v>4.055289369353212E-2</v>
      </c>
      <c r="J84" s="213">
        <f t="shared" si="49"/>
        <v>6.0654137216975927E-2</v>
      </c>
      <c r="K84" s="76">
        <v>102598.02365999999</v>
      </c>
      <c r="L84" s="63">
        <v>6167.4050999999999</v>
      </c>
      <c r="M84" s="62">
        <f t="shared" si="50"/>
        <v>6.0112318736647297E-2</v>
      </c>
      <c r="N84" s="63">
        <v>-3344.5630000000001</v>
      </c>
      <c r="O84" s="63">
        <v>69528.03</v>
      </c>
      <c r="P84" s="85">
        <f t="shared" si="51"/>
        <v>0.67767416485924936</v>
      </c>
      <c r="Q84" s="63">
        <v>3851.0549999999998</v>
      </c>
      <c r="R84" s="78">
        <f t="shared" si="52"/>
        <v>3.7535372150656887E-2</v>
      </c>
      <c r="S84" s="213">
        <f t="shared" si="53"/>
        <v>5.5388524599359425E-2</v>
      </c>
      <c r="T84" s="79">
        <f t="shared" si="54"/>
        <v>1.0614547339901441</v>
      </c>
      <c r="U84" s="80">
        <f t="shared" si="55"/>
        <v>5940.0877399999881</v>
      </c>
      <c r="V84" s="62">
        <f t="shared" si="56"/>
        <v>0.92620073655078761</v>
      </c>
      <c r="W84" s="63">
        <f t="shared" si="57"/>
        <v>-491.41610000000037</v>
      </c>
      <c r="X84" s="77">
        <f t="shared" si="58"/>
        <v>7293.1280000000006</v>
      </c>
      <c r="Y84" s="62">
        <f t="shared" si="59"/>
        <v>1.0758729483231033</v>
      </c>
      <c r="Z84" s="63">
        <f t="shared" si="60"/>
        <v>4903.2710000000006</v>
      </c>
      <c r="AA84" s="62">
        <f t="shared" si="61"/>
        <v>0.98247239179755685</v>
      </c>
      <c r="AB84" s="81">
        <f t="shared" si="62"/>
        <v>-68.704000000000178</v>
      </c>
      <c r="AC84" s="82">
        <f t="shared" si="63"/>
        <v>-0.30175215428752333</v>
      </c>
      <c r="AD84" s="76">
        <v>107973.94598</v>
      </c>
      <c r="AE84" s="63">
        <v>6305.0104000000001</v>
      </c>
      <c r="AF84" s="62">
        <f t="shared" si="64"/>
        <v>5.8393812903419093E-2</v>
      </c>
      <c r="AG84" s="63">
        <v>-153.631</v>
      </c>
      <c r="AH84" s="63">
        <v>72415.801000000007</v>
      </c>
      <c r="AI84" s="85">
        <f t="shared" si="65"/>
        <v>0.67067847102127376</v>
      </c>
      <c r="AJ84" s="63">
        <v>3661.9740000000002</v>
      </c>
      <c r="AK84" s="78">
        <f t="shared" si="66"/>
        <v>3.3915348436726646E-2</v>
      </c>
      <c r="AL84" s="213">
        <f t="shared" si="67"/>
        <v>5.0568714968712417E-2</v>
      </c>
      <c r="AM84" s="83">
        <f t="shared" si="68"/>
        <v>1.0523979130223338</v>
      </c>
      <c r="AN84" s="84">
        <f t="shared" si="69"/>
        <v>5375.9223200000124</v>
      </c>
      <c r="AO84" s="85">
        <f t="shared" si="70"/>
        <v>1.0223117012372027</v>
      </c>
      <c r="AP84" s="77">
        <f t="shared" si="71"/>
        <v>137.60530000000017</v>
      </c>
      <c r="AQ84" s="77">
        <f t="shared" si="72"/>
        <v>3190.9320000000002</v>
      </c>
      <c r="AR84" s="85">
        <f t="shared" si="73"/>
        <v>1.0415339108558088</v>
      </c>
      <c r="AS84" s="77">
        <f t="shared" si="74"/>
        <v>2887.7710000000079</v>
      </c>
      <c r="AT84" s="85">
        <f t="shared" si="75"/>
        <v>0.95090150621063585</v>
      </c>
      <c r="AU84" s="86">
        <f t="shared" si="76"/>
        <v>-189.08099999999968</v>
      </c>
      <c r="AV84" s="87">
        <f t="shared" si="77"/>
        <v>-0.36200237139302416</v>
      </c>
      <c r="AW84" s="76">
        <v>112869.66373999999</v>
      </c>
      <c r="AX84" s="63">
        <v>6266.2370000000001</v>
      </c>
      <c r="AY84" s="62">
        <f t="shared" si="78"/>
        <v>5.5517459628785112E-2</v>
      </c>
      <c r="AZ84" s="63">
        <v>4647.6170000000002</v>
      </c>
      <c r="BA84" s="63">
        <v>82813.948999999993</v>
      </c>
      <c r="BB84" s="85">
        <f t="shared" si="79"/>
        <v>0.73371308335573149</v>
      </c>
      <c r="BC84" s="63">
        <v>4209.71</v>
      </c>
      <c r="BD84" s="78">
        <f t="shared" si="80"/>
        <v>3.7297089939926142E-2</v>
      </c>
      <c r="BE84" s="213">
        <f t="shared" si="81"/>
        <v>5.0833344513011934E-2</v>
      </c>
      <c r="BF84" s="83">
        <f t="shared" si="82"/>
        <v>1.0453416582636224</v>
      </c>
      <c r="BG84" s="84">
        <f t="shared" si="83"/>
        <v>4895.717759999985</v>
      </c>
      <c r="BH84" s="85">
        <f t="shared" si="84"/>
        <v>0.99385038286376182</v>
      </c>
      <c r="BI84" s="77">
        <f t="shared" si="85"/>
        <v>-38.773400000000038</v>
      </c>
      <c r="BJ84" s="77">
        <f t="shared" si="86"/>
        <v>4801.2480000000005</v>
      </c>
      <c r="BK84" s="85">
        <f t="shared" si="87"/>
        <v>1.1435894909178728</v>
      </c>
      <c r="BL84" s="77">
        <f t="shared" si="88"/>
        <v>10398.147999999986</v>
      </c>
      <c r="BM84" s="85">
        <f t="shared" si="89"/>
        <v>1.1495739729446468</v>
      </c>
      <c r="BN84" s="86">
        <f t="shared" si="90"/>
        <v>547.73599999999988</v>
      </c>
      <c r="BO84" s="87">
        <f t="shared" si="91"/>
        <v>0.33817415031994968</v>
      </c>
    </row>
    <row r="85" spans="1:67" hidden="1" x14ac:dyDescent="0.25">
      <c r="A85" s="60" t="s">
        <v>8</v>
      </c>
      <c r="B85" s="76">
        <v>106710.17129000001</v>
      </c>
      <c r="C85" s="63">
        <v>4713.5455999999995</v>
      </c>
      <c r="D85" s="62">
        <f t="shared" si="46"/>
        <v>4.4171474406036436E-2</v>
      </c>
      <c r="E85" s="63">
        <v>-3647.0729999999999</v>
      </c>
      <c r="F85" s="63">
        <v>72187.824999999997</v>
      </c>
      <c r="G85" s="85">
        <f t="shared" si="47"/>
        <v>0.67648495103451156</v>
      </c>
      <c r="H85" s="80">
        <v>1977.383</v>
      </c>
      <c r="I85" s="78">
        <f t="shared" si="48"/>
        <v>1.8530407889855049E-2</v>
      </c>
      <c r="J85" s="213">
        <f t="shared" si="49"/>
        <v>2.7392195290549343E-2</v>
      </c>
      <c r="K85" s="76">
        <v>98449.373999999996</v>
      </c>
      <c r="L85" s="63">
        <v>4625.6914999999999</v>
      </c>
      <c r="M85" s="62">
        <f t="shared" si="50"/>
        <v>4.6985484133195199E-2</v>
      </c>
      <c r="N85" s="63">
        <v>-15179.146000000001</v>
      </c>
      <c r="O85" s="63">
        <v>72887.024999999994</v>
      </c>
      <c r="P85" s="85">
        <f t="shared" si="51"/>
        <v>0.74035031446721034</v>
      </c>
      <c r="Q85" s="63">
        <v>2164.2130000000002</v>
      </c>
      <c r="R85" s="78">
        <f t="shared" si="52"/>
        <v>2.1983004178370909E-2</v>
      </c>
      <c r="S85" s="213">
        <f t="shared" si="53"/>
        <v>2.969270593771663E-2</v>
      </c>
      <c r="T85" s="79">
        <f t="shared" si="54"/>
        <v>0.9225865989142672</v>
      </c>
      <c r="U85" s="80">
        <f t="shared" si="55"/>
        <v>-8260.7972900000168</v>
      </c>
      <c r="V85" s="62">
        <f t="shared" si="56"/>
        <v>0.98136135566398264</v>
      </c>
      <c r="W85" s="63">
        <f t="shared" si="57"/>
        <v>-87.854099999999562</v>
      </c>
      <c r="X85" s="77">
        <f t="shared" si="58"/>
        <v>-11532.073</v>
      </c>
      <c r="Y85" s="62">
        <f t="shared" si="59"/>
        <v>1.0096858438386251</v>
      </c>
      <c r="Z85" s="63">
        <f t="shared" si="60"/>
        <v>699.19999999999709</v>
      </c>
      <c r="AA85" s="62">
        <f t="shared" si="61"/>
        <v>1.0944834662784095</v>
      </c>
      <c r="AB85" s="81">
        <f t="shared" si="62"/>
        <v>186.83000000000015</v>
      </c>
      <c r="AC85" s="82">
        <f t="shared" si="63"/>
        <v>0.3452596288515859</v>
      </c>
      <c r="AD85" s="76">
        <v>90924.641390000004</v>
      </c>
      <c r="AE85" s="63">
        <v>4530.8860000000004</v>
      </c>
      <c r="AF85" s="62">
        <f t="shared" si="64"/>
        <v>4.9831222105851634E-2</v>
      </c>
      <c r="AG85" s="63">
        <v>-11199.296</v>
      </c>
      <c r="AH85" s="63">
        <v>75983.380999999994</v>
      </c>
      <c r="AI85" s="85">
        <f t="shared" si="65"/>
        <v>0.83567424449976146</v>
      </c>
      <c r="AJ85" s="63">
        <v>2466.7359999999999</v>
      </c>
      <c r="AK85" s="78">
        <f t="shared" si="66"/>
        <v>2.7129455363145313E-2</v>
      </c>
      <c r="AL85" s="213">
        <f t="shared" si="67"/>
        <v>3.2464151601782502E-2</v>
      </c>
      <c r="AM85" s="83">
        <f t="shared" si="68"/>
        <v>0.92356749155154616</v>
      </c>
      <c r="AN85" s="84">
        <f t="shared" si="69"/>
        <v>-7524.7326099999918</v>
      </c>
      <c r="AO85" s="85">
        <f t="shared" si="70"/>
        <v>0.97950457785608935</v>
      </c>
      <c r="AP85" s="77">
        <f t="shared" si="71"/>
        <v>-94.805499999999483</v>
      </c>
      <c r="AQ85" s="77">
        <f t="shared" si="72"/>
        <v>3979.8500000000004</v>
      </c>
      <c r="AR85" s="85">
        <f t="shared" si="73"/>
        <v>1.0424815802263847</v>
      </c>
      <c r="AS85" s="77">
        <f t="shared" si="74"/>
        <v>3096.3559999999998</v>
      </c>
      <c r="AT85" s="85">
        <f t="shared" si="75"/>
        <v>1.1397843003438199</v>
      </c>
      <c r="AU85" s="86">
        <f t="shared" si="76"/>
        <v>302.52299999999968</v>
      </c>
      <c r="AV85" s="87">
        <f t="shared" si="77"/>
        <v>0.51464511847744043</v>
      </c>
      <c r="AW85" s="76">
        <v>101794.64846</v>
      </c>
      <c r="AX85" s="63">
        <v>5747.3217000000004</v>
      </c>
      <c r="AY85" s="62">
        <f t="shared" si="78"/>
        <v>5.6459959211494298E-2</v>
      </c>
      <c r="AZ85" s="63">
        <v>-4634.8519999999999</v>
      </c>
      <c r="BA85" s="63">
        <v>92193.801000000007</v>
      </c>
      <c r="BB85" s="85">
        <f t="shared" si="79"/>
        <v>0.90568416311420707</v>
      </c>
      <c r="BC85" s="63">
        <v>2689.491</v>
      </c>
      <c r="BD85" s="78">
        <f t="shared" si="80"/>
        <v>2.6420750409652725E-2</v>
      </c>
      <c r="BE85" s="213">
        <f t="shared" si="81"/>
        <v>2.9172145749799379E-2</v>
      </c>
      <c r="BF85" s="83">
        <f t="shared" si="82"/>
        <v>1.1195496281736832</v>
      </c>
      <c r="BG85" s="84">
        <f t="shared" si="83"/>
        <v>10870.007069999992</v>
      </c>
      <c r="BH85" s="85">
        <f t="shared" si="84"/>
        <v>1.2684763421547132</v>
      </c>
      <c r="BI85" s="77">
        <f t="shared" si="85"/>
        <v>1216.4357</v>
      </c>
      <c r="BJ85" s="77">
        <f t="shared" si="86"/>
        <v>6564.4440000000004</v>
      </c>
      <c r="BK85" s="85">
        <f t="shared" si="87"/>
        <v>1.2133416516435351</v>
      </c>
      <c r="BL85" s="77">
        <f t="shared" si="88"/>
        <v>16210.420000000013</v>
      </c>
      <c r="BM85" s="85">
        <f t="shared" si="89"/>
        <v>1.0903035428193371</v>
      </c>
      <c r="BN85" s="86">
        <f t="shared" si="90"/>
        <v>222.75500000000011</v>
      </c>
      <c r="BO85" s="87">
        <f t="shared" si="91"/>
        <v>-7.0870495349258794E-2</v>
      </c>
    </row>
    <row r="86" spans="1:67" hidden="1" x14ac:dyDescent="0.25">
      <c r="A86" s="60" t="s">
        <v>7</v>
      </c>
      <c r="B86" s="76">
        <v>75717.202420000001</v>
      </c>
      <c r="C86" s="63">
        <v>3255.2616000000003</v>
      </c>
      <c r="D86" s="62">
        <f t="shared" si="46"/>
        <v>4.2992364957479635E-2</v>
      </c>
      <c r="E86" s="63">
        <v>-2813.172</v>
      </c>
      <c r="F86" s="63">
        <v>31230.546999999999</v>
      </c>
      <c r="G86" s="85">
        <f t="shared" si="47"/>
        <v>0.41246303352262703</v>
      </c>
      <c r="H86" s="80">
        <v>972.54399999999998</v>
      </c>
      <c r="I86" s="78">
        <f t="shared" si="48"/>
        <v>1.284442595495461E-2</v>
      </c>
      <c r="J86" s="213">
        <f t="shared" si="49"/>
        <v>3.1140793019091215E-2</v>
      </c>
      <c r="K86" s="76">
        <v>53778.30287</v>
      </c>
      <c r="L86" s="63">
        <v>2494.7874999999999</v>
      </c>
      <c r="M86" s="62">
        <f t="shared" si="50"/>
        <v>4.6390223693572645E-2</v>
      </c>
      <c r="N86" s="63">
        <v>-11648.851000000001</v>
      </c>
      <c r="O86" s="63">
        <v>32524.206999999999</v>
      </c>
      <c r="P86" s="85">
        <f t="shared" si="51"/>
        <v>0.60478306797114434</v>
      </c>
      <c r="Q86" s="63">
        <v>1233.393</v>
      </c>
      <c r="R86" s="78">
        <f t="shared" si="52"/>
        <v>2.2934769864001104E-2</v>
      </c>
      <c r="S86" s="213">
        <f t="shared" si="53"/>
        <v>3.7922308144207793E-2</v>
      </c>
      <c r="T86" s="79">
        <f t="shared" si="54"/>
        <v>0.71025211116087084</v>
      </c>
      <c r="U86" s="80">
        <f t="shared" si="55"/>
        <v>-21938.899550000002</v>
      </c>
      <c r="V86" s="62">
        <f t="shared" si="56"/>
        <v>0.76638617922442842</v>
      </c>
      <c r="W86" s="63">
        <f t="shared" si="57"/>
        <v>-760.47410000000036</v>
      </c>
      <c r="X86" s="77">
        <f t="shared" si="58"/>
        <v>-8835.6790000000001</v>
      </c>
      <c r="Y86" s="62">
        <f t="shared" si="59"/>
        <v>1.04142290559304</v>
      </c>
      <c r="Z86" s="63">
        <f t="shared" si="60"/>
        <v>1293.6599999999999</v>
      </c>
      <c r="AA86" s="62">
        <f t="shared" si="61"/>
        <v>1.2682130577125559</v>
      </c>
      <c r="AB86" s="81">
        <f t="shared" si="62"/>
        <v>260.84900000000005</v>
      </c>
      <c r="AC86" s="82">
        <f t="shared" si="63"/>
        <v>1.0090343909046495</v>
      </c>
      <c r="AD86" s="76">
        <v>52149.124670000005</v>
      </c>
      <c r="AE86" s="63">
        <v>2325.9701</v>
      </c>
      <c r="AF86" s="62">
        <f t="shared" si="64"/>
        <v>4.4602284596697524E-2</v>
      </c>
      <c r="AG86" s="63">
        <v>-4277.4440000000004</v>
      </c>
      <c r="AH86" s="63">
        <v>35882.690999999999</v>
      </c>
      <c r="AI86" s="85">
        <f t="shared" si="65"/>
        <v>0.68807849081007399</v>
      </c>
      <c r="AJ86" s="63">
        <v>1537.6679999999999</v>
      </c>
      <c r="AK86" s="78">
        <f t="shared" si="66"/>
        <v>2.948597909802653E-2</v>
      </c>
      <c r="AL86" s="213">
        <f t="shared" si="67"/>
        <v>4.2852638894892249E-2</v>
      </c>
      <c r="AM86" s="83">
        <f t="shared" si="68"/>
        <v>0.96970565984690404</v>
      </c>
      <c r="AN86" s="84">
        <f t="shared" si="69"/>
        <v>-1629.1781999999948</v>
      </c>
      <c r="AO86" s="85">
        <f t="shared" si="70"/>
        <v>0.93233195212017062</v>
      </c>
      <c r="AP86" s="77">
        <f t="shared" si="71"/>
        <v>-168.81739999999991</v>
      </c>
      <c r="AQ86" s="77">
        <f t="shared" si="72"/>
        <v>7371.4070000000002</v>
      </c>
      <c r="AR86" s="85">
        <f t="shared" si="73"/>
        <v>1.1032610572180899</v>
      </c>
      <c r="AS86" s="77">
        <f t="shared" si="74"/>
        <v>3358.4840000000004</v>
      </c>
      <c r="AT86" s="85">
        <f t="shared" si="75"/>
        <v>1.2466975246332677</v>
      </c>
      <c r="AU86" s="86">
        <f t="shared" si="76"/>
        <v>304.27499999999986</v>
      </c>
      <c r="AV86" s="87">
        <f t="shared" si="77"/>
        <v>0.65512092340254258</v>
      </c>
      <c r="AW86" s="76">
        <v>57803.673109999996</v>
      </c>
      <c r="AX86" s="63">
        <v>2574.6315</v>
      </c>
      <c r="AY86" s="62">
        <f t="shared" si="78"/>
        <v>4.4540967061046342E-2</v>
      </c>
      <c r="AZ86" s="63">
        <v>3510.8829999999998</v>
      </c>
      <c r="BA86" s="63">
        <v>38385.097999999998</v>
      </c>
      <c r="BB86" s="85">
        <f t="shared" si="79"/>
        <v>0.66405984143868191</v>
      </c>
      <c r="BC86" s="63">
        <v>1587.06</v>
      </c>
      <c r="BD86" s="78">
        <f t="shared" si="80"/>
        <v>2.7456040673744651E-2</v>
      </c>
      <c r="BE86" s="213">
        <f t="shared" si="81"/>
        <v>4.1345732659064723E-2</v>
      </c>
      <c r="BF86" s="83">
        <f t="shared" si="82"/>
        <v>1.1084303615023647</v>
      </c>
      <c r="BG86" s="84">
        <f t="shared" si="83"/>
        <v>5654.5484399999914</v>
      </c>
      <c r="BH86" s="85">
        <f t="shared" si="84"/>
        <v>1.1069065333213011</v>
      </c>
      <c r="BI86" s="77">
        <f t="shared" si="85"/>
        <v>248.66139999999996</v>
      </c>
      <c r="BJ86" s="77">
        <f t="shared" si="86"/>
        <v>7788.3270000000002</v>
      </c>
      <c r="BK86" s="85">
        <f t="shared" si="87"/>
        <v>1.0697385544467666</v>
      </c>
      <c r="BL86" s="77">
        <f t="shared" si="88"/>
        <v>2502.4069999999992</v>
      </c>
      <c r="BM86" s="85">
        <f t="shared" si="89"/>
        <v>1.0321213682017185</v>
      </c>
      <c r="BN86" s="86">
        <f t="shared" si="90"/>
        <v>49.392000000000053</v>
      </c>
      <c r="BO86" s="87">
        <f t="shared" si="91"/>
        <v>-0.20299384242818791</v>
      </c>
    </row>
    <row r="87" spans="1:67" hidden="1" x14ac:dyDescent="0.25">
      <c r="A87" s="60" t="s">
        <v>6</v>
      </c>
      <c r="B87" s="76">
        <v>58543.579259999999</v>
      </c>
      <c r="C87" s="63">
        <v>31674.1142</v>
      </c>
      <c r="D87" s="62">
        <f t="shared" si="46"/>
        <v>0.54103480860524344</v>
      </c>
      <c r="E87" s="63">
        <v>145.18100000000001</v>
      </c>
      <c r="F87" s="63">
        <v>18485.742999999999</v>
      </c>
      <c r="G87" s="85">
        <f t="shared" si="47"/>
        <v>0.31576038284065788</v>
      </c>
      <c r="H87" s="80">
        <v>485.67200000000003</v>
      </c>
      <c r="I87" s="78">
        <f t="shared" si="48"/>
        <v>8.2959054799684288E-3</v>
      </c>
      <c r="J87" s="213">
        <f t="shared" si="49"/>
        <v>2.627278762882293E-2</v>
      </c>
      <c r="K87" s="76">
        <v>62399.769180000003</v>
      </c>
      <c r="L87" s="63">
        <v>33835.299799999993</v>
      </c>
      <c r="M87" s="62">
        <f t="shared" si="50"/>
        <v>0.54223437433554933</v>
      </c>
      <c r="N87" s="63">
        <v>-1127.357</v>
      </c>
      <c r="O87" s="63">
        <v>20722.366999999998</v>
      </c>
      <c r="P87" s="85">
        <f t="shared" si="51"/>
        <v>0.33209044315891167</v>
      </c>
      <c r="Q87" s="63">
        <v>584.87300000000005</v>
      </c>
      <c r="R87" s="78">
        <f t="shared" si="52"/>
        <v>9.3729994146750789E-3</v>
      </c>
      <c r="S87" s="213">
        <f t="shared" si="53"/>
        <v>2.8224237125034995E-2</v>
      </c>
      <c r="T87" s="79">
        <f t="shared" si="54"/>
        <v>1.0658687078710056</v>
      </c>
      <c r="U87" s="80">
        <f t="shared" si="55"/>
        <v>3856.1899200000043</v>
      </c>
      <c r="V87" s="62">
        <f t="shared" si="56"/>
        <v>1.0682319191739227</v>
      </c>
      <c r="W87" s="63">
        <f t="shared" si="57"/>
        <v>2161.1855999999934</v>
      </c>
      <c r="X87" s="77">
        <f t="shared" si="58"/>
        <v>-1272.538</v>
      </c>
      <c r="Y87" s="62">
        <f t="shared" si="59"/>
        <v>1.1209918367901144</v>
      </c>
      <c r="Z87" s="63">
        <f t="shared" si="60"/>
        <v>2236.6239999999998</v>
      </c>
      <c r="AA87" s="62">
        <f t="shared" si="61"/>
        <v>1.2042551351529427</v>
      </c>
      <c r="AB87" s="81">
        <f t="shared" si="62"/>
        <v>99.201000000000022</v>
      </c>
      <c r="AC87" s="82">
        <f t="shared" si="63"/>
        <v>0.10770939347066501</v>
      </c>
      <c r="AD87" s="76">
        <v>65195.224727909997</v>
      </c>
      <c r="AE87" s="63">
        <v>34184.745200000005</v>
      </c>
      <c r="AF87" s="62">
        <f t="shared" si="64"/>
        <v>0.52434431114654256</v>
      </c>
      <c r="AG87" s="63">
        <v>-276.56700000000001</v>
      </c>
      <c r="AH87" s="63">
        <v>23140.233</v>
      </c>
      <c r="AI87" s="85">
        <f t="shared" si="65"/>
        <v>0.35493754483668027</v>
      </c>
      <c r="AJ87" s="63">
        <v>696.72299999999996</v>
      </c>
      <c r="AK87" s="78">
        <f t="shared" si="66"/>
        <v>1.0686718282017574E-2</v>
      </c>
      <c r="AL87" s="213">
        <f t="shared" si="67"/>
        <v>3.0108728810120448E-2</v>
      </c>
      <c r="AM87" s="83">
        <f t="shared" si="68"/>
        <v>1.0447991328276576</v>
      </c>
      <c r="AN87" s="84">
        <f t="shared" si="69"/>
        <v>2795.4555479099945</v>
      </c>
      <c r="AO87" s="85">
        <f t="shared" si="70"/>
        <v>1.0103278351918139</v>
      </c>
      <c r="AP87" s="77">
        <f t="shared" si="71"/>
        <v>349.44540000001143</v>
      </c>
      <c r="AQ87" s="77">
        <f t="shared" si="72"/>
        <v>850.79</v>
      </c>
      <c r="AR87" s="85">
        <f t="shared" si="73"/>
        <v>1.1166790454005568</v>
      </c>
      <c r="AS87" s="77">
        <f t="shared" si="74"/>
        <v>2417.8660000000018</v>
      </c>
      <c r="AT87" s="85">
        <f t="shared" si="75"/>
        <v>1.1912380978434634</v>
      </c>
      <c r="AU87" s="86">
        <f t="shared" si="76"/>
        <v>111.84999999999991</v>
      </c>
      <c r="AV87" s="87">
        <f t="shared" si="77"/>
        <v>0.13137188673424949</v>
      </c>
      <c r="AW87" s="76">
        <v>72039.328959999999</v>
      </c>
      <c r="AX87" s="63">
        <v>37486.694499999998</v>
      </c>
      <c r="AY87" s="62">
        <f t="shared" si="78"/>
        <v>0.52036429324341116</v>
      </c>
      <c r="AZ87" s="63">
        <v>-585.10500000000002</v>
      </c>
      <c r="BA87" s="63">
        <v>26054.169000000002</v>
      </c>
      <c r="BB87" s="85">
        <f t="shared" si="79"/>
        <v>0.36166590355757811</v>
      </c>
      <c r="BC87" s="63">
        <v>837.89700000000005</v>
      </c>
      <c r="BD87" s="78">
        <f t="shared" si="80"/>
        <v>1.1631105010226349E-2</v>
      </c>
      <c r="BE87" s="213">
        <f t="shared" si="81"/>
        <v>3.2159805211979704E-2</v>
      </c>
      <c r="BF87" s="83">
        <f t="shared" si="82"/>
        <v>1.1049786124774266</v>
      </c>
      <c r="BG87" s="84">
        <f t="shared" si="83"/>
        <v>6844.1042320900015</v>
      </c>
      <c r="BH87" s="85">
        <f t="shared" si="84"/>
        <v>1.0965913093890778</v>
      </c>
      <c r="BI87" s="77">
        <f t="shared" si="85"/>
        <v>3301.9492999999929</v>
      </c>
      <c r="BJ87" s="77">
        <f t="shared" si="86"/>
        <v>-308.53800000000001</v>
      </c>
      <c r="BK87" s="85">
        <f t="shared" si="87"/>
        <v>1.1259250933212297</v>
      </c>
      <c r="BL87" s="77">
        <f t="shared" si="88"/>
        <v>2913.9360000000015</v>
      </c>
      <c r="BM87" s="85">
        <f t="shared" si="89"/>
        <v>1.2026257206953124</v>
      </c>
      <c r="BN87" s="86">
        <f t="shared" si="90"/>
        <v>141.17400000000009</v>
      </c>
      <c r="BO87" s="87">
        <f t="shared" si="91"/>
        <v>9.4438672820877478E-2</v>
      </c>
    </row>
    <row r="88" spans="1:67" x14ac:dyDescent="0.25">
      <c r="A88" s="60" t="s">
        <v>5</v>
      </c>
      <c r="B88" s="76">
        <v>27591.198769999999</v>
      </c>
      <c r="C88" s="63">
        <v>8264.6823999999997</v>
      </c>
      <c r="D88" s="62">
        <f t="shared" si="46"/>
        <v>0.29954053351919657</v>
      </c>
      <c r="E88" s="63">
        <v>-2615.6970000000001</v>
      </c>
      <c r="F88" s="63">
        <v>13854.448</v>
      </c>
      <c r="G88" s="85">
        <f t="shared" si="47"/>
        <v>0.50213287633823245</v>
      </c>
      <c r="H88" s="80">
        <v>144.31100000000001</v>
      </c>
      <c r="I88" s="78">
        <f t="shared" si="48"/>
        <v>5.2303272939670103E-3</v>
      </c>
      <c r="J88" s="213">
        <f t="shared" si="49"/>
        <v>1.0416221562923329E-2</v>
      </c>
      <c r="K88" s="76">
        <v>26831.504719999997</v>
      </c>
      <c r="L88" s="63">
        <v>7416.4610999999995</v>
      </c>
      <c r="M88" s="62">
        <f t="shared" si="50"/>
        <v>0.27640869110377647</v>
      </c>
      <c r="N88" s="63">
        <v>-4357.915</v>
      </c>
      <c r="O88" s="63">
        <v>14665.232</v>
      </c>
      <c r="P88" s="85">
        <f t="shared" si="51"/>
        <v>0.54656763208172399</v>
      </c>
      <c r="Q88" s="63">
        <v>131.655</v>
      </c>
      <c r="R88" s="78">
        <f t="shared" si="52"/>
        <v>4.9067318949825942E-3</v>
      </c>
      <c r="S88" s="213">
        <f t="shared" si="53"/>
        <v>8.9773554213121217E-3</v>
      </c>
      <c r="T88" s="79">
        <f t="shared" si="54"/>
        <v>0.97246607310059974</v>
      </c>
      <c r="U88" s="80">
        <f t="shared" si="55"/>
        <v>-759.69405000000188</v>
      </c>
      <c r="V88" s="62">
        <f t="shared" si="56"/>
        <v>0.89736794967462996</v>
      </c>
      <c r="W88" s="63">
        <f t="shared" si="57"/>
        <v>-848.22130000000016</v>
      </c>
      <c r="X88" s="77">
        <f t="shared" si="58"/>
        <v>-1742.2179999999998</v>
      </c>
      <c r="Y88" s="62">
        <f t="shared" si="59"/>
        <v>1.0585215665034073</v>
      </c>
      <c r="Z88" s="63">
        <f t="shared" si="60"/>
        <v>810.78399999999965</v>
      </c>
      <c r="AA88" s="62">
        <f t="shared" si="61"/>
        <v>0.91230051763205855</v>
      </c>
      <c r="AB88" s="81">
        <f t="shared" si="62"/>
        <v>-12.656000000000006</v>
      </c>
      <c r="AC88" s="82">
        <f t="shared" si="63"/>
        <v>-3.2359539898441612E-2</v>
      </c>
      <c r="AD88" s="76">
        <v>27327.06811</v>
      </c>
      <c r="AE88" s="63">
        <v>5623.3714</v>
      </c>
      <c r="AF88" s="62">
        <f t="shared" si="64"/>
        <v>0.20578026802451585</v>
      </c>
      <c r="AG88" s="63">
        <v>-5453.0330000000004</v>
      </c>
      <c r="AH88" s="63">
        <v>17529.392</v>
      </c>
      <c r="AI88" s="85">
        <f t="shared" si="65"/>
        <v>0.64146625351240427</v>
      </c>
      <c r="AJ88" s="63">
        <v>137.786</v>
      </c>
      <c r="AK88" s="78">
        <f t="shared" si="66"/>
        <v>5.0421069485159639E-3</v>
      </c>
      <c r="AL88" s="213">
        <f t="shared" si="67"/>
        <v>7.8602840303873631E-3</v>
      </c>
      <c r="AM88" s="83">
        <f t="shared" si="68"/>
        <v>1.0184694595093138</v>
      </c>
      <c r="AN88" s="84">
        <f t="shared" si="69"/>
        <v>495.56339000000298</v>
      </c>
      <c r="AO88" s="85">
        <f t="shared" si="70"/>
        <v>0.75822839548096599</v>
      </c>
      <c r="AP88" s="77">
        <f t="shared" si="71"/>
        <v>-1793.0896999999995</v>
      </c>
      <c r="AQ88" s="77">
        <f t="shared" si="72"/>
        <v>-1095.1180000000004</v>
      </c>
      <c r="AR88" s="85">
        <f t="shared" si="73"/>
        <v>1.1953027405226184</v>
      </c>
      <c r="AS88" s="77">
        <f t="shared" si="74"/>
        <v>2864.16</v>
      </c>
      <c r="AT88" s="85">
        <f t="shared" si="75"/>
        <v>1.0465686833010519</v>
      </c>
      <c r="AU88" s="86">
        <f t="shared" si="76"/>
        <v>6.1310000000000002</v>
      </c>
      <c r="AV88" s="87">
        <f t="shared" si="77"/>
        <v>1.3537505353336966E-2</v>
      </c>
      <c r="AW88" s="76">
        <v>32919.558170000004</v>
      </c>
      <c r="AX88" s="63">
        <v>5448.9125000000004</v>
      </c>
      <c r="AY88" s="62">
        <f t="shared" si="78"/>
        <v>0.16552204230267165</v>
      </c>
      <c r="AZ88" s="63">
        <v>-835.90599999999995</v>
      </c>
      <c r="BA88" s="63">
        <v>22134.053</v>
      </c>
      <c r="BB88" s="85">
        <f t="shared" si="79"/>
        <v>0.67236786367840851</v>
      </c>
      <c r="BC88" s="63">
        <v>147.53700000000001</v>
      </c>
      <c r="BD88" s="78">
        <f t="shared" si="80"/>
        <v>4.4817430184847466E-3</v>
      </c>
      <c r="BE88" s="213">
        <f t="shared" si="81"/>
        <v>6.6656115804909297E-3</v>
      </c>
      <c r="BF88" s="83">
        <f t="shared" si="82"/>
        <v>1.2046502038743594</v>
      </c>
      <c r="BG88" s="84">
        <f t="shared" si="83"/>
        <v>5592.4900600000037</v>
      </c>
      <c r="BH88" s="85">
        <f t="shared" si="84"/>
        <v>0.96897610212976515</v>
      </c>
      <c r="BI88" s="77">
        <f t="shared" si="85"/>
        <v>-174.45889999999963</v>
      </c>
      <c r="BJ88" s="77">
        <f t="shared" si="86"/>
        <v>4617.1270000000004</v>
      </c>
      <c r="BK88" s="85">
        <f t="shared" si="87"/>
        <v>1.2626822995344049</v>
      </c>
      <c r="BL88" s="77">
        <f t="shared" si="88"/>
        <v>4604.6610000000001</v>
      </c>
      <c r="BM88" s="85">
        <f t="shared" si="89"/>
        <v>1.0707691637757102</v>
      </c>
      <c r="BN88" s="86">
        <f t="shared" si="90"/>
        <v>9.7510000000000048</v>
      </c>
      <c r="BO88" s="87">
        <f t="shared" si="91"/>
        <v>-5.6036393003121729E-2</v>
      </c>
    </row>
    <row r="89" spans="1:67" x14ac:dyDescent="0.25">
      <c r="A89" s="60" t="s">
        <v>4</v>
      </c>
      <c r="B89" s="76">
        <v>95182.492480000001</v>
      </c>
      <c r="C89" s="63">
        <v>0</v>
      </c>
      <c r="D89" s="62">
        <f t="shared" si="46"/>
        <v>0</v>
      </c>
      <c r="E89" s="63">
        <v>-2079.944</v>
      </c>
      <c r="F89" s="63">
        <v>61517.788</v>
      </c>
      <c r="G89" s="85">
        <f t="shared" si="47"/>
        <v>0.6463141108951973</v>
      </c>
      <c r="H89" s="80">
        <v>630.27099999999996</v>
      </c>
      <c r="I89" s="78">
        <f t="shared" si="48"/>
        <v>6.6217114469074674E-3</v>
      </c>
      <c r="J89" s="213">
        <f t="shared" si="49"/>
        <v>1.0245345622635195E-2</v>
      </c>
      <c r="K89" s="76">
        <v>155477.79805000001</v>
      </c>
      <c r="L89" s="63">
        <v>0</v>
      </c>
      <c r="M89" s="62">
        <f t="shared" si="50"/>
        <v>0</v>
      </c>
      <c r="N89" s="63">
        <v>23106.343000000001</v>
      </c>
      <c r="O89" s="63">
        <v>114129.98</v>
      </c>
      <c r="P89" s="85">
        <f t="shared" si="51"/>
        <v>0.73405966273909418</v>
      </c>
      <c r="Q89" s="63">
        <v>773.68799999999999</v>
      </c>
      <c r="R89" s="78">
        <f t="shared" si="52"/>
        <v>4.9761960209340639E-3</v>
      </c>
      <c r="S89" s="213">
        <f t="shared" si="53"/>
        <v>6.779007584159745E-3</v>
      </c>
      <c r="T89" s="79">
        <f t="shared" si="54"/>
        <v>1.6334705469356081</v>
      </c>
      <c r="U89" s="80">
        <f t="shared" si="55"/>
        <v>60295.305570000011</v>
      </c>
      <c r="V89" s="90" t="e">
        <f t="shared" si="56"/>
        <v>#DIV/0!</v>
      </c>
      <c r="W89" s="63">
        <f t="shared" si="57"/>
        <v>0</v>
      </c>
      <c r="X89" s="77">
        <f t="shared" si="58"/>
        <v>25186.287</v>
      </c>
      <c r="Y89" s="62">
        <f t="shared" si="59"/>
        <v>1.8552354320672257</v>
      </c>
      <c r="Z89" s="63">
        <f t="shared" si="60"/>
        <v>52612.191999999995</v>
      </c>
      <c r="AA89" s="62">
        <f t="shared" si="61"/>
        <v>1.2275481499228111</v>
      </c>
      <c r="AB89" s="81">
        <f t="shared" si="62"/>
        <v>143.41700000000003</v>
      </c>
      <c r="AC89" s="82">
        <f t="shared" si="63"/>
        <v>-0.16455154259734034</v>
      </c>
      <c r="AD89" s="76">
        <v>223363.56229</v>
      </c>
      <c r="AE89" s="63">
        <v>0</v>
      </c>
      <c r="AF89" s="62">
        <f t="shared" si="64"/>
        <v>0</v>
      </c>
      <c r="AG89" s="63">
        <v>10706.437</v>
      </c>
      <c r="AH89" s="63">
        <v>190957.535</v>
      </c>
      <c r="AI89" s="85">
        <f t="shared" si="65"/>
        <v>0.8549180226274945</v>
      </c>
      <c r="AJ89" s="63">
        <v>871.23</v>
      </c>
      <c r="AK89" s="78">
        <f t="shared" si="66"/>
        <v>3.9005019040162623E-3</v>
      </c>
      <c r="AL89" s="213">
        <f t="shared" si="67"/>
        <v>4.5624279764608401E-3</v>
      </c>
      <c r="AM89" s="83">
        <f t="shared" si="68"/>
        <v>1.4366267408686135</v>
      </c>
      <c r="AN89" s="84">
        <f t="shared" si="69"/>
        <v>67885.76423999999</v>
      </c>
      <c r="AO89" s="90" t="e">
        <f t="shared" si="70"/>
        <v>#DIV/0!</v>
      </c>
      <c r="AP89" s="77">
        <f t="shared" si="71"/>
        <v>0</v>
      </c>
      <c r="AQ89" s="77">
        <f t="shared" si="72"/>
        <v>-12399.906000000001</v>
      </c>
      <c r="AR89" s="85">
        <f t="shared" si="73"/>
        <v>1.6731584023759578</v>
      </c>
      <c r="AS89" s="77">
        <f t="shared" si="74"/>
        <v>76827.555000000008</v>
      </c>
      <c r="AT89" s="85">
        <f t="shared" si="75"/>
        <v>1.1260740763718708</v>
      </c>
      <c r="AU89" s="86">
        <f t="shared" si="76"/>
        <v>97.54200000000003</v>
      </c>
      <c r="AV89" s="87">
        <f t="shared" si="77"/>
        <v>-0.10756941169178016</v>
      </c>
      <c r="AW89" s="76">
        <v>156012.42087999999</v>
      </c>
      <c r="AX89" s="63">
        <v>0</v>
      </c>
      <c r="AY89" s="62">
        <f t="shared" si="78"/>
        <v>0</v>
      </c>
      <c r="AZ89" s="63">
        <v>-3258.0219999999999</v>
      </c>
      <c r="BA89" s="63">
        <v>126191.81600000001</v>
      </c>
      <c r="BB89" s="85">
        <f t="shared" si="79"/>
        <v>0.8088574953725185</v>
      </c>
      <c r="BC89" s="63">
        <v>884.40700000000004</v>
      </c>
      <c r="BD89" s="78">
        <f t="shared" si="80"/>
        <v>5.668824283422017E-3</v>
      </c>
      <c r="BE89" s="213">
        <f t="shared" si="81"/>
        <v>7.0084338908317162E-3</v>
      </c>
      <c r="BF89" s="83">
        <f t="shared" si="82"/>
        <v>0.69846853837979228</v>
      </c>
      <c r="BG89" s="84">
        <f t="shared" si="83"/>
        <v>-67351.141410000011</v>
      </c>
      <c r="BH89" s="90" t="e">
        <f t="shared" si="84"/>
        <v>#DIV/0!</v>
      </c>
      <c r="BI89" s="77">
        <f t="shared" si="85"/>
        <v>0</v>
      </c>
      <c r="BJ89" s="77">
        <f t="shared" si="86"/>
        <v>-13964.458999999999</v>
      </c>
      <c r="BK89" s="85">
        <f t="shared" si="87"/>
        <v>0.66083705992539132</v>
      </c>
      <c r="BL89" s="77">
        <f t="shared" si="88"/>
        <v>-64765.718999999997</v>
      </c>
      <c r="BM89" s="85">
        <f t="shared" si="89"/>
        <v>1.0151245939648543</v>
      </c>
      <c r="BN89" s="86">
        <f t="shared" si="90"/>
        <v>13.177000000000021</v>
      </c>
      <c r="BO89" s="87">
        <f t="shared" si="91"/>
        <v>0.17683223794057548</v>
      </c>
    </row>
    <row r="90" spans="1:67" hidden="1" x14ac:dyDescent="0.25">
      <c r="A90" s="60" t="s">
        <v>3</v>
      </c>
      <c r="B90" s="76">
        <v>13986.57827</v>
      </c>
      <c r="C90" s="63">
        <v>2616.8463999999999</v>
      </c>
      <c r="D90" s="62">
        <f t="shared" si="46"/>
        <v>0.18709696892862701</v>
      </c>
      <c r="E90" s="63">
        <v>-434.779</v>
      </c>
      <c r="F90" s="63">
        <v>4648.1170000000002</v>
      </c>
      <c r="G90" s="85">
        <f t="shared" si="47"/>
        <v>0.33232695733521966</v>
      </c>
      <c r="H90" s="80">
        <v>122.01600000000001</v>
      </c>
      <c r="I90" s="78">
        <f t="shared" si="48"/>
        <v>8.723792027226113E-3</v>
      </c>
      <c r="J90" s="213">
        <f t="shared" si="49"/>
        <v>2.6250630093863817E-2</v>
      </c>
      <c r="K90" s="76">
        <v>11387.2268</v>
      </c>
      <c r="L90" s="63">
        <v>2481.8298</v>
      </c>
      <c r="M90" s="62">
        <f t="shared" si="50"/>
        <v>0.21794857023485295</v>
      </c>
      <c r="N90" s="63">
        <v>-1994.027</v>
      </c>
      <c r="O90" s="63">
        <v>4909.701</v>
      </c>
      <c r="P90" s="85">
        <f t="shared" si="51"/>
        <v>0.43115862063975047</v>
      </c>
      <c r="Q90" s="63">
        <v>143.22200000000001</v>
      </c>
      <c r="R90" s="78">
        <f t="shared" si="52"/>
        <v>1.2577425787286507E-2</v>
      </c>
      <c r="S90" s="213">
        <f t="shared" si="53"/>
        <v>2.9171226516645311E-2</v>
      </c>
      <c r="T90" s="79">
        <f t="shared" si="54"/>
        <v>0.81415386809972079</v>
      </c>
      <c r="U90" s="80">
        <f t="shared" si="55"/>
        <v>-2599.3514699999996</v>
      </c>
      <c r="V90" s="62">
        <f t="shared" si="56"/>
        <v>0.9484048433259209</v>
      </c>
      <c r="W90" s="63">
        <f t="shared" si="57"/>
        <v>-135.01659999999993</v>
      </c>
      <c r="X90" s="77">
        <f t="shared" si="58"/>
        <v>-1559.248</v>
      </c>
      <c r="Y90" s="62">
        <f t="shared" si="59"/>
        <v>1.0562774129825045</v>
      </c>
      <c r="Z90" s="63">
        <f t="shared" si="60"/>
        <v>261.58399999999983</v>
      </c>
      <c r="AA90" s="62">
        <f t="shared" si="61"/>
        <v>1.1737968790978233</v>
      </c>
      <c r="AB90" s="81">
        <f t="shared" si="62"/>
        <v>21.206000000000003</v>
      </c>
      <c r="AC90" s="82">
        <f t="shared" si="63"/>
        <v>0.38536337600603937</v>
      </c>
      <c r="AD90" s="76">
        <v>10320.76779</v>
      </c>
      <c r="AE90" s="63">
        <v>2333.2217999999998</v>
      </c>
      <c r="AF90" s="62">
        <f t="shared" si="64"/>
        <v>0.22607056446524312</v>
      </c>
      <c r="AG90" s="63">
        <v>-1445.095</v>
      </c>
      <c r="AH90" s="63">
        <v>4631.24</v>
      </c>
      <c r="AI90" s="85">
        <f t="shared" si="65"/>
        <v>0.44873018114866431</v>
      </c>
      <c r="AJ90" s="63">
        <v>172.83</v>
      </c>
      <c r="AK90" s="78">
        <f t="shared" si="66"/>
        <v>1.6745847161434877E-2</v>
      </c>
      <c r="AL90" s="213">
        <f t="shared" si="67"/>
        <v>3.73182992028053E-2</v>
      </c>
      <c r="AM90" s="83">
        <f t="shared" si="68"/>
        <v>0.9063460288680647</v>
      </c>
      <c r="AN90" s="84">
        <f t="shared" si="69"/>
        <v>-1066.4590100000005</v>
      </c>
      <c r="AO90" s="85">
        <f t="shared" si="70"/>
        <v>0.94012159899119585</v>
      </c>
      <c r="AP90" s="77">
        <f t="shared" si="71"/>
        <v>-148.60800000000017</v>
      </c>
      <c r="AQ90" s="77">
        <f t="shared" si="72"/>
        <v>548.93200000000002</v>
      </c>
      <c r="AR90" s="85">
        <f t="shared" si="73"/>
        <v>0.94328351156210932</v>
      </c>
      <c r="AS90" s="77">
        <f t="shared" si="74"/>
        <v>-278.46100000000024</v>
      </c>
      <c r="AT90" s="85">
        <f t="shared" si="75"/>
        <v>1.2067280166454875</v>
      </c>
      <c r="AU90" s="86">
        <f t="shared" si="76"/>
        <v>29.608000000000004</v>
      </c>
      <c r="AV90" s="87">
        <f t="shared" si="77"/>
        <v>0.41684213741483706</v>
      </c>
      <c r="AW90" s="76">
        <v>11352.19809</v>
      </c>
      <c r="AX90" s="63">
        <v>2099.8996000000002</v>
      </c>
      <c r="AY90" s="62">
        <f t="shared" si="78"/>
        <v>0.18497735710318283</v>
      </c>
      <c r="AZ90" s="63">
        <v>-738.03399999999999</v>
      </c>
      <c r="BA90" s="63">
        <v>5390.509</v>
      </c>
      <c r="BB90" s="85">
        <f t="shared" si="79"/>
        <v>0.47484275355875155</v>
      </c>
      <c r="BC90" s="63">
        <v>166.14500000000001</v>
      </c>
      <c r="BD90" s="78">
        <f t="shared" si="80"/>
        <v>1.463549161869849E-2</v>
      </c>
      <c r="BE90" s="213">
        <f t="shared" si="81"/>
        <v>3.0821764697916285E-2</v>
      </c>
      <c r="BF90" s="83">
        <f t="shared" si="82"/>
        <v>1.0999373613462531</v>
      </c>
      <c r="BG90" s="84">
        <f t="shared" si="83"/>
        <v>1031.4303</v>
      </c>
      <c r="BH90" s="85">
        <f t="shared" si="84"/>
        <v>0.89999999142816189</v>
      </c>
      <c r="BI90" s="77">
        <f t="shared" si="85"/>
        <v>-233.32219999999961</v>
      </c>
      <c r="BJ90" s="77">
        <f t="shared" si="86"/>
        <v>707.06100000000004</v>
      </c>
      <c r="BK90" s="85">
        <f t="shared" si="87"/>
        <v>1.1639450773442965</v>
      </c>
      <c r="BL90" s="77">
        <f t="shared" si="88"/>
        <v>759.26900000000023</v>
      </c>
      <c r="BM90" s="85">
        <f t="shared" si="89"/>
        <v>0.96132037262049408</v>
      </c>
      <c r="BN90" s="86">
        <f t="shared" si="90"/>
        <v>-6.6850000000000023</v>
      </c>
      <c r="BO90" s="87">
        <f t="shared" si="91"/>
        <v>-0.21103555427363865</v>
      </c>
    </row>
    <row r="91" spans="1:67" x14ac:dyDescent="0.25">
      <c r="A91" s="60" t="s">
        <v>2</v>
      </c>
      <c r="B91" s="76">
        <v>18327.285199999998</v>
      </c>
      <c r="C91" s="63">
        <v>195.6198</v>
      </c>
      <c r="D91" s="62">
        <f t="shared" si="46"/>
        <v>1.0673692140721421E-2</v>
      </c>
      <c r="E91" s="63">
        <v>-9582.0740000000005</v>
      </c>
      <c r="F91" s="63">
        <v>8355.7450000000008</v>
      </c>
      <c r="G91" s="85">
        <f t="shared" si="47"/>
        <v>0.45591831571432095</v>
      </c>
      <c r="H91" s="80">
        <v>23.152000000000001</v>
      </c>
      <c r="I91" s="78">
        <f t="shared" si="48"/>
        <v>1.2632531085400474E-3</v>
      </c>
      <c r="J91" s="213">
        <f t="shared" si="49"/>
        <v>2.7707882421016917E-3</v>
      </c>
      <c r="K91" s="76">
        <v>21385.40077</v>
      </c>
      <c r="L91" s="63">
        <v>7548.5474999999997</v>
      </c>
      <c r="M91" s="62">
        <f t="shared" si="50"/>
        <v>0.35297666764278274</v>
      </c>
      <c r="N91" s="63">
        <v>-954.38599999999997</v>
      </c>
      <c r="O91" s="63">
        <v>10244.81</v>
      </c>
      <c r="P91" s="85">
        <f t="shared" si="51"/>
        <v>0.47905625478722319</v>
      </c>
      <c r="Q91" s="63">
        <v>28.126999999999999</v>
      </c>
      <c r="R91" s="78">
        <f t="shared" si="52"/>
        <v>1.3152430624287057E-3</v>
      </c>
      <c r="S91" s="213">
        <f t="shared" si="53"/>
        <v>2.745487715243133E-3</v>
      </c>
      <c r="T91" s="79">
        <f t="shared" si="54"/>
        <v>1.1668613510745172</v>
      </c>
      <c r="U91" s="80">
        <f t="shared" si="55"/>
        <v>3058.1155700000018</v>
      </c>
      <c r="V91" s="62">
        <f t="shared" si="56"/>
        <v>38.587850002913811</v>
      </c>
      <c r="W91" s="63">
        <f t="shared" si="57"/>
        <v>7352.9276999999993</v>
      </c>
      <c r="X91" s="77">
        <f t="shared" si="58"/>
        <v>8627.6880000000001</v>
      </c>
      <c r="Y91" s="62">
        <f t="shared" si="59"/>
        <v>1.2260797810368793</v>
      </c>
      <c r="Z91" s="63">
        <f t="shared" si="60"/>
        <v>1889.0649999999987</v>
      </c>
      <c r="AA91" s="62">
        <f t="shared" si="61"/>
        <v>1.2148842432619211</v>
      </c>
      <c r="AB91" s="81">
        <f t="shared" si="62"/>
        <v>4.9749999999999979</v>
      </c>
      <c r="AC91" s="82">
        <f t="shared" si="63"/>
        <v>5.1989953888658281E-3</v>
      </c>
      <c r="AD91" s="76">
        <v>28053.51845</v>
      </c>
      <c r="AE91" s="63">
        <v>8993.0326000000005</v>
      </c>
      <c r="AF91" s="62">
        <f t="shared" si="64"/>
        <v>0.32056701251318442</v>
      </c>
      <c r="AG91" s="63">
        <v>2115.08</v>
      </c>
      <c r="AH91" s="63">
        <v>14780.094999999999</v>
      </c>
      <c r="AI91" s="85">
        <f t="shared" si="65"/>
        <v>0.52685352200447422</v>
      </c>
      <c r="AJ91" s="63">
        <v>27.867999999999999</v>
      </c>
      <c r="AK91" s="78">
        <f t="shared" si="66"/>
        <v>9.9338698101877486E-4</v>
      </c>
      <c r="AL91" s="213">
        <f t="shared" si="67"/>
        <v>1.8855088549836791E-3</v>
      </c>
      <c r="AM91" s="83">
        <f t="shared" si="68"/>
        <v>1.3118070010338179</v>
      </c>
      <c r="AN91" s="84">
        <f t="shared" si="69"/>
        <v>6668.1176799999994</v>
      </c>
      <c r="AO91" s="85">
        <f t="shared" si="70"/>
        <v>1.1913593442976944</v>
      </c>
      <c r="AP91" s="77">
        <f t="shared" si="71"/>
        <v>1444.4851000000008</v>
      </c>
      <c r="AQ91" s="77">
        <f t="shared" si="72"/>
        <v>3069.4659999999999</v>
      </c>
      <c r="AR91" s="85">
        <f t="shared" si="73"/>
        <v>1.4426909820679934</v>
      </c>
      <c r="AS91" s="77">
        <f t="shared" si="74"/>
        <v>4535.2849999999999</v>
      </c>
      <c r="AT91" s="85">
        <f t="shared" si="75"/>
        <v>0.99079176591886797</v>
      </c>
      <c r="AU91" s="86">
        <f t="shared" si="76"/>
        <v>-0.25900000000000034</v>
      </c>
      <c r="AV91" s="87">
        <f t="shared" si="77"/>
        <v>-3.2185608140993083E-2</v>
      </c>
      <c r="AW91" s="76">
        <v>32964.044929999996</v>
      </c>
      <c r="AX91" s="63">
        <v>10756.228999999999</v>
      </c>
      <c r="AY91" s="62">
        <f t="shared" si="78"/>
        <v>0.32630185472811757</v>
      </c>
      <c r="AZ91" s="63">
        <v>2801.558</v>
      </c>
      <c r="BA91" s="63">
        <v>15948.63</v>
      </c>
      <c r="BB91" s="85">
        <f t="shared" si="79"/>
        <v>0.4838189619589261</v>
      </c>
      <c r="BC91" s="63">
        <v>26.472999999999999</v>
      </c>
      <c r="BD91" s="78">
        <f t="shared" si="80"/>
        <v>8.0308712283993361E-4</v>
      </c>
      <c r="BE91" s="213">
        <f t="shared" si="81"/>
        <v>1.6598917900785208E-3</v>
      </c>
      <c r="BF91" s="83">
        <f t="shared" si="82"/>
        <v>1.1750413763162031</v>
      </c>
      <c r="BG91" s="84">
        <f t="shared" si="83"/>
        <v>4910.5264799999968</v>
      </c>
      <c r="BH91" s="85">
        <f t="shared" si="84"/>
        <v>1.1960624939800617</v>
      </c>
      <c r="BI91" s="77">
        <f t="shared" si="85"/>
        <v>1763.1963999999989</v>
      </c>
      <c r="BJ91" s="77">
        <f t="shared" si="86"/>
        <v>686.47800000000007</v>
      </c>
      <c r="BK91" s="85">
        <f t="shared" si="87"/>
        <v>1.0790613998083234</v>
      </c>
      <c r="BL91" s="77">
        <f t="shared" si="88"/>
        <v>1168.5349999999999</v>
      </c>
      <c r="BM91" s="85">
        <f t="shared" si="89"/>
        <v>0.94994258647911589</v>
      </c>
      <c r="BN91" s="86">
        <f t="shared" si="90"/>
        <v>-1.3949999999999996</v>
      </c>
      <c r="BO91" s="87">
        <f t="shared" si="91"/>
        <v>-1.9029985817884124E-2</v>
      </c>
    </row>
    <row r="92" spans="1:67" hidden="1" x14ac:dyDescent="0.25">
      <c r="A92" s="60" t="s">
        <v>1</v>
      </c>
      <c r="B92" s="91"/>
      <c r="C92" s="63"/>
      <c r="D92" s="62"/>
      <c r="E92" s="92"/>
      <c r="F92" s="92"/>
      <c r="G92" s="85"/>
      <c r="H92" s="93"/>
      <c r="I92" s="78"/>
      <c r="J92" s="213" t="e">
        <f t="shared" si="49"/>
        <v>#DIV/0!</v>
      </c>
      <c r="K92" s="76">
        <v>131407.61366</v>
      </c>
      <c r="L92" s="63">
        <v>0</v>
      </c>
      <c r="M92" s="62"/>
      <c r="N92" s="63">
        <v>17523.633000000002</v>
      </c>
      <c r="O92" s="63">
        <v>0</v>
      </c>
      <c r="P92" s="85"/>
      <c r="Q92" s="63">
        <v>0</v>
      </c>
      <c r="R92" s="78">
        <f t="shared" si="52"/>
        <v>0</v>
      </c>
      <c r="S92" s="213" t="e">
        <f t="shared" si="53"/>
        <v>#DIV/0!</v>
      </c>
      <c r="T92" s="91"/>
      <c r="U92" s="93"/>
      <c r="V92" s="92"/>
      <c r="W92" s="92"/>
      <c r="X92" s="92"/>
      <c r="Y92" s="92"/>
      <c r="Z92" s="92"/>
      <c r="AA92" s="92"/>
      <c r="AB92" s="94"/>
      <c r="AC92" s="95"/>
      <c r="AD92" s="76">
        <v>95766.569739999992</v>
      </c>
      <c r="AE92" s="63">
        <v>24815.152100000003</v>
      </c>
      <c r="AF92" s="62">
        <f t="shared" si="64"/>
        <v>0.25912123789513947</v>
      </c>
      <c r="AG92" s="63">
        <v>-4411.4269999999997</v>
      </c>
      <c r="AH92" s="63">
        <v>27341.441999999999</v>
      </c>
      <c r="AI92" s="85">
        <f t="shared" si="65"/>
        <v>0.28550090155917912</v>
      </c>
      <c r="AJ92" s="63">
        <v>303.76</v>
      </c>
      <c r="AK92" s="78">
        <f t="shared" si="66"/>
        <v>3.1718792980127476E-3</v>
      </c>
      <c r="AL92" s="213">
        <f t="shared" si="67"/>
        <v>1.1109874892480068E-2</v>
      </c>
      <c r="AM92" s="96">
        <f t="shared" si="68"/>
        <v>0.72877489418370733</v>
      </c>
      <c r="AN92" s="97">
        <f t="shared" si="69"/>
        <v>-35641.043920000011</v>
      </c>
      <c r="AO92" s="98" t="e">
        <f t="shared" si="70"/>
        <v>#DIV/0!</v>
      </c>
      <c r="AP92" s="99">
        <f t="shared" si="71"/>
        <v>24815.152100000003</v>
      </c>
      <c r="AQ92" s="99">
        <f t="shared" si="72"/>
        <v>-21935.06</v>
      </c>
      <c r="AR92" s="98" t="e">
        <f t="shared" si="73"/>
        <v>#DIV/0!</v>
      </c>
      <c r="AS92" s="99">
        <f t="shared" si="74"/>
        <v>27341.441999999999</v>
      </c>
      <c r="AT92" s="98" t="e">
        <f t="shared" si="75"/>
        <v>#DIV/0!</v>
      </c>
      <c r="AU92" s="100">
        <f t="shared" si="76"/>
        <v>303.76</v>
      </c>
      <c r="AV92" s="101">
        <f t="shared" si="77"/>
        <v>0.31718792980127475</v>
      </c>
      <c r="AW92" s="76">
        <v>116745.62083</v>
      </c>
      <c r="AX92" s="63">
        <v>22333.636899999998</v>
      </c>
      <c r="AY92" s="62">
        <f t="shared" si="78"/>
        <v>0.19130171000179347</v>
      </c>
      <c r="AZ92" s="63">
        <v>-14572.179</v>
      </c>
      <c r="BA92" s="63">
        <v>32752.42</v>
      </c>
      <c r="BB92" s="85">
        <f t="shared" si="79"/>
        <v>0.28054516963589304</v>
      </c>
      <c r="BC92" s="63">
        <v>614.04</v>
      </c>
      <c r="BD92" s="78">
        <f t="shared" si="80"/>
        <v>5.2596405384159025E-3</v>
      </c>
      <c r="BE92" s="213">
        <f t="shared" si="81"/>
        <v>1.8747927634049637E-2</v>
      </c>
      <c r="BF92" s="83">
        <f t="shared" si="82"/>
        <v>1.2190644516866038</v>
      </c>
      <c r="BG92" s="84">
        <f t="shared" si="83"/>
        <v>20979.051090000008</v>
      </c>
      <c r="BH92" s="85">
        <f t="shared" si="84"/>
        <v>0.90000000040297945</v>
      </c>
      <c r="BI92" s="77">
        <f t="shared" si="85"/>
        <v>-2481.5152000000053</v>
      </c>
      <c r="BJ92" s="77">
        <f t="shared" si="86"/>
        <v>-10160.752</v>
      </c>
      <c r="BK92" s="85">
        <f t="shared" si="87"/>
        <v>1.1979038998747762</v>
      </c>
      <c r="BL92" s="77">
        <f t="shared" si="88"/>
        <v>5410.9779999999992</v>
      </c>
      <c r="BM92" s="85">
        <f t="shared" si="89"/>
        <v>2.0214643139320514</v>
      </c>
      <c r="BN92" s="86">
        <f t="shared" si="90"/>
        <v>310.27999999999997</v>
      </c>
      <c r="BO92" s="87">
        <f t="shared" si="91"/>
        <v>0.20877612404031548</v>
      </c>
    </row>
    <row r="93" spans="1:67" ht="15.75" hidden="1" thickBot="1" x14ac:dyDescent="0.3">
      <c r="A93" s="102" t="s">
        <v>0</v>
      </c>
      <c r="B93" s="103"/>
      <c r="C93" s="104"/>
      <c r="D93" s="125"/>
      <c r="E93" s="105"/>
      <c r="F93" s="105"/>
      <c r="G93" s="119"/>
      <c r="H93" s="108"/>
      <c r="I93" s="106"/>
      <c r="J93" s="213" t="e">
        <f t="shared" si="49"/>
        <v>#DIV/0!</v>
      </c>
      <c r="K93" s="107">
        <v>27705.53832</v>
      </c>
      <c r="L93" s="104">
        <v>0</v>
      </c>
      <c r="M93" s="125"/>
      <c r="N93" s="104">
        <v>3979.585</v>
      </c>
      <c r="O93" s="104">
        <v>0</v>
      </c>
      <c r="P93" s="119"/>
      <c r="Q93" s="104">
        <v>0</v>
      </c>
      <c r="R93" s="106">
        <f t="shared" si="52"/>
        <v>0</v>
      </c>
      <c r="S93" s="213" t="e">
        <f t="shared" si="53"/>
        <v>#DIV/0!</v>
      </c>
      <c r="T93" s="103"/>
      <c r="U93" s="108"/>
      <c r="V93" s="105"/>
      <c r="W93" s="105"/>
      <c r="X93" s="105"/>
      <c r="Y93" s="105"/>
      <c r="Z93" s="105"/>
      <c r="AA93" s="105"/>
      <c r="AB93" s="109"/>
      <c r="AC93" s="110"/>
      <c r="AD93" s="107">
        <v>21244.845129999998</v>
      </c>
      <c r="AE93" s="104">
        <v>2758.1401000000001</v>
      </c>
      <c r="AF93" s="125">
        <f t="shared" si="64"/>
        <v>0.12982632177935771</v>
      </c>
      <c r="AG93" s="104">
        <v>2856.6579999999999</v>
      </c>
      <c r="AH93" s="104">
        <v>7334.4229999999998</v>
      </c>
      <c r="AI93" s="119">
        <f t="shared" si="65"/>
        <v>0.34523306501505197</v>
      </c>
      <c r="AJ93" s="104">
        <v>152.16999999999999</v>
      </c>
      <c r="AK93" s="106">
        <f t="shared" si="66"/>
        <v>7.1626787142411146E-3</v>
      </c>
      <c r="AL93" s="213">
        <f t="shared" si="67"/>
        <v>2.0747371674636163E-2</v>
      </c>
      <c r="AM93" s="111">
        <f t="shared" si="68"/>
        <v>0.76680860283677743</v>
      </c>
      <c r="AN93" s="112">
        <f t="shared" si="69"/>
        <v>-6460.6931900000018</v>
      </c>
      <c r="AO93" s="113" t="e">
        <f t="shared" si="70"/>
        <v>#DIV/0!</v>
      </c>
      <c r="AP93" s="114">
        <f t="shared" si="71"/>
        <v>2758.1401000000001</v>
      </c>
      <c r="AQ93" s="114">
        <f t="shared" si="72"/>
        <v>-1122.9270000000001</v>
      </c>
      <c r="AR93" s="113" t="e">
        <f t="shared" si="73"/>
        <v>#DIV/0!</v>
      </c>
      <c r="AS93" s="114">
        <f t="shared" si="74"/>
        <v>7334.4229999999998</v>
      </c>
      <c r="AT93" s="113" t="e">
        <f t="shared" si="75"/>
        <v>#DIV/0!</v>
      </c>
      <c r="AU93" s="115">
        <f t="shared" si="76"/>
        <v>152.16999999999999</v>
      </c>
      <c r="AV93" s="116">
        <f t="shared" si="77"/>
        <v>0.71626787142411141</v>
      </c>
      <c r="AW93" s="107">
        <v>21818.398670000002</v>
      </c>
      <c r="AX93" s="104">
        <v>2482.3261000000002</v>
      </c>
      <c r="AY93" s="125">
        <f t="shared" si="78"/>
        <v>0.11377214879720593</v>
      </c>
      <c r="AZ93" s="104">
        <v>-3515.81</v>
      </c>
      <c r="BA93" s="104">
        <v>9169.9279999999999</v>
      </c>
      <c r="BB93" s="119">
        <f t="shared" si="79"/>
        <v>0.42028418944459589</v>
      </c>
      <c r="BC93" s="104">
        <v>293.654</v>
      </c>
      <c r="BD93" s="106">
        <f t="shared" si="80"/>
        <v>1.3459007897026384E-2</v>
      </c>
      <c r="BE93" s="213">
        <f t="shared" si="81"/>
        <v>3.2023588407673428E-2</v>
      </c>
      <c r="BF93" s="117">
        <f t="shared" si="82"/>
        <v>1.0269973038866773</v>
      </c>
      <c r="BG93" s="118">
        <f t="shared" si="83"/>
        <v>573.55354000000443</v>
      </c>
      <c r="BH93" s="119">
        <f t="shared" si="84"/>
        <v>0.90000000362563171</v>
      </c>
      <c r="BI93" s="120">
        <f t="shared" si="85"/>
        <v>-275.81399999999985</v>
      </c>
      <c r="BJ93" s="120">
        <f t="shared" si="86"/>
        <v>-6372.4679999999998</v>
      </c>
      <c r="BK93" s="119">
        <f t="shared" si="87"/>
        <v>1.2502589501587242</v>
      </c>
      <c r="BL93" s="120">
        <f t="shared" si="88"/>
        <v>1835.5050000000001</v>
      </c>
      <c r="BM93" s="119">
        <f t="shared" si="89"/>
        <v>1.9297759085233621</v>
      </c>
      <c r="BN93" s="121">
        <f t="shared" si="90"/>
        <v>141.48400000000001</v>
      </c>
      <c r="BO93" s="122">
        <f t="shared" si="91"/>
        <v>0.62963291827852697</v>
      </c>
    </row>
    <row r="94" spans="1:67" x14ac:dyDescent="0.25">
      <c r="R94" s="136"/>
    </row>
  </sheetData>
  <autoFilter ref="A8:BO93">
    <filterColumn colId="56">
      <filters>
        <filter val="0,2%"/>
        <filter val="0,3%"/>
        <filter val="0,4%"/>
        <filter val="0,7%"/>
      </filters>
    </filterColumn>
  </autoFilter>
  <mergeCells count="77">
    <mergeCell ref="BI5:BI6"/>
    <mergeCell ref="BK5:BK6"/>
    <mergeCell ref="BL5:BL6"/>
    <mergeCell ref="BM5:BM6"/>
    <mergeCell ref="BN5:BN6"/>
    <mergeCell ref="J5:J6"/>
    <mergeCell ref="S5:S6"/>
    <mergeCell ref="AL5:AL6"/>
    <mergeCell ref="BE5:BE6"/>
    <mergeCell ref="AU5:AU6"/>
    <mergeCell ref="AW5:AW6"/>
    <mergeCell ref="AY5:AY6"/>
    <mergeCell ref="AZ5:AZ6"/>
    <mergeCell ref="BA5:BA6"/>
    <mergeCell ref="BB5:BB6"/>
    <mergeCell ref="AH5:AH6"/>
    <mergeCell ref="AI5:AI6"/>
    <mergeCell ref="AK5:AK6"/>
    <mergeCell ref="AM5:AM6"/>
    <mergeCell ref="AN5:AN6"/>
    <mergeCell ref="AO5:AO6"/>
    <mergeCell ref="U5:U6"/>
    <mergeCell ref="V5:V6"/>
    <mergeCell ref="W5:W6"/>
    <mergeCell ref="Y5:Y6"/>
    <mergeCell ref="Z5:Z6"/>
    <mergeCell ref="AA5:AA6"/>
    <mergeCell ref="BO4:BO6"/>
    <mergeCell ref="B5:B6"/>
    <mergeCell ref="D5:D6"/>
    <mergeCell ref="E5:E6"/>
    <mergeCell ref="F5:F6"/>
    <mergeCell ref="G5:G6"/>
    <mergeCell ref="I5:I6"/>
    <mergeCell ref="K5:K6"/>
    <mergeCell ref="M5:M6"/>
    <mergeCell ref="N5:N6"/>
    <mergeCell ref="AW4:BD4"/>
    <mergeCell ref="BF4:BG4"/>
    <mergeCell ref="BH4:BI4"/>
    <mergeCell ref="BJ4:BJ6"/>
    <mergeCell ref="BK4:BL4"/>
    <mergeCell ref="BM4:BN4"/>
    <mergeCell ref="BD5:BD6"/>
    <mergeCell ref="BF5:BF6"/>
    <mergeCell ref="BG5:BG6"/>
    <mergeCell ref="BH5:BH6"/>
    <mergeCell ref="AM4:AN4"/>
    <mergeCell ref="AO4:AP4"/>
    <mergeCell ref="AQ4:AQ6"/>
    <mergeCell ref="AR4:AS4"/>
    <mergeCell ref="AT4:AU4"/>
    <mergeCell ref="AV4:AV6"/>
    <mergeCell ref="AP5:AP6"/>
    <mergeCell ref="AR5:AR6"/>
    <mergeCell ref="AS5:AS6"/>
    <mergeCell ref="AT5:AT6"/>
    <mergeCell ref="V4:W4"/>
    <mergeCell ref="X4:X6"/>
    <mergeCell ref="Y4:Z4"/>
    <mergeCell ref="AA4:AB4"/>
    <mergeCell ref="AC4:AC6"/>
    <mergeCell ref="AD4:AK4"/>
    <mergeCell ref="AB5:AB6"/>
    <mergeCell ref="AD5:AD6"/>
    <mergeCell ref="AF5:AF6"/>
    <mergeCell ref="AG5:AG6"/>
    <mergeCell ref="H1:I1"/>
    <mergeCell ref="B2:I2"/>
    <mergeCell ref="A4:A6"/>
    <mergeCell ref="B4:I4"/>
    <mergeCell ref="K4:R4"/>
    <mergeCell ref="T4:U4"/>
    <mergeCell ref="O5:O6"/>
    <mergeCell ref="P5:P6"/>
    <mergeCell ref="R5:R6"/>
    <mergeCell ref="T5:T6"/>
  </mergeCells>
  <conditionalFormatting sqref="B3:H3">
    <cfRule type="cellIs" dxfId="9" priority="10" operator="equal">
      <formula>B7</formula>
    </cfRule>
  </conditionalFormatting>
  <conditionalFormatting sqref="AW3:AX3 AZ3:BA3 BC3">
    <cfRule type="cellIs" dxfId="8" priority="7" operator="equal">
      <formula>AW7</formula>
    </cfRule>
  </conditionalFormatting>
  <conditionalFormatting sqref="K3:L3 N3:O3 Q3">
    <cfRule type="cellIs" dxfId="7" priority="9" operator="equal">
      <formula>K7</formula>
    </cfRule>
  </conditionalFormatting>
  <conditionalFormatting sqref="AD3:AE3 AG3:AH3 AJ3">
    <cfRule type="cellIs" dxfId="6" priority="8" operator="equal">
      <formula>AD7</formula>
    </cfRule>
  </conditionalFormatting>
  <conditionalFormatting sqref="M3">
    <cfRule type="cellIs" dxfId="5" priority="6" operator="equal">
      <formula>M7</formula>
    </cfRule>
  </conditionalFormatting>
  <conditionalFormatting sqref="P3">
    <cfRule type="cellIs" dxfId="4" priority="5" operator="equal">
      <formula>P7</formula>
    </cfRule>
  </conditionalFormatting>
  <conditionalFormatting sqref="AF3">
    <cfRule type="cellIs" dxfId="3" priority="4" operator="equal">
      <formula>AF7</formula>
    </cfRule>
  </conditionalFormatting>
  <conditionalFormatting sqref="AI3">
    <cfRule type="cellIs" dxfId="2" priority="3" operator="equal">
      <formula>AI7</formula>
    </cfRule>
  </conditionalFormatting>
  <conditionalFormatting sqref="AY3">
    <cfRule type="cellIs" dxfId="1" priority="2" operator="equal">
      <formula>AY7</formula>
    </cfRule>
  </conditionalFormatting>
  <conditionalFormatting sqref="BB3">
    <cfRule type="cellIs" dxfId="0" priority="1" operator="equal">
      <formula>BB7</formula>
    </cfRule>
  </conditionalFormatting>
  <printOptions horizontalCentered="1"/>
  <pageMargins left="0.19685039370078741" right="0.19685039370078741" top="0.19685039370078741" bottom="0.19685039370078741" header="0" footer="0"/>
  <pageSetup paperSize="8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свод (млн) (4)</vt:lpstr>
      <vt:lpstr>3 Региона (млн)</vt:lpstr>
      <vt:lpstr>РФ (млн)</vt:lpstr>
      <vt:lpstr>большие доли РФ</vt:lpstr>
      <vt:lpstr>меньшие доли РФ</vt:lpstr>
      <vt:lpstr>свод (млн) (2)</vt:lpstr>
      <vt:lpstr>свод (млн) (для расчетов)</vt:lpstr>
      <vt:lpstr>'свод (млн) (2)'!Заголовки_для_печати</vt:lpstr>
      <vt:lpstr>'свод (млн) (для расчетов)'!Заголовки_для_печати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пк</cp:lastModifiedBy>
  <cp:lastPrinted>2017-10-28T22:33:08Z</cp:lastPrinted>
  <dcterms:created xsi:type="dcterms:W3CDTF">2017-10-28T14:14:20Z</dcterms:created>
  <dcterms:modified xsi:type="dcterms:W3CDTF">2017-11-07T00:55:21Z</dcterms:modified>
</cp:coreProperties>
</file>