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0410" firstSheet="1" activeTab="1"/>
  </bookViews>
  <sheets>
    <sheet name="База по земле" sheetId="1" state="hidden" r:id="rId1"/>
    <sheet name="База по земле (мл)" sheetId="4" r:id="rId2"/>
    <sheet name="База по земле (млн)" sheetId="3" state="hidden" r:id="rId3"/>
  </sheets>
  <definedNames>
    <definedName name="_xlnm._FilterDatabase" localSheetId="1" hidden="1">'База по земле (мл)'!$A$7:$AU$94</definedName>
    <definedName name="_xlnm._FilterDatabase" localSheetId="2" hidden="1">'База по земле (млн)'!$A$8:$AQ$93</definedName>
    <definedName name="_xlnm.Print_Titles" localSheetId="1">'База по земле (мл)'!$A:$A,'База по земле (мл)'!$5:$7</definedName>
    <definedName name="_xlnm.Print_Titles" localSheetId="2">'База по земле (млн)'!$A:$A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90" i="4" l="1"/>
  <c r="AR89" i="4"/>
  <c r="AS88" i="4"/>
  <c r="AS86" i="4"/>
  <c r="AR85" i="4"/>
  <c r="AS84" i="4"/>
  <c r="AR84" i="4"/>
  <c r="AR83" i="4"/>
  <c r="AS82" i="4"/>
  <c r="AR81" i="4"/>
  <c r="AS80" i="4"/>
  <c r="AR79" i="4"/>
  <c r="AR78" i="4"/>
  <c r="AT78" i="4"/>
  <c r="AT77" i="4"/>
  <c r="AR77" i="4"/>
  <c r="AR76" i="4"/>
  <c r="AS76" i="4"/>
  <c r="AR75" i="4"/>
  <c r="AT74" i="4"/>
  <c r="AS72" i="4"/>
  <c r="AT71" i="4"/>
  <c r="AR71" i="4"/>
  <c r="AS70" i="4"/>
  <c r="AT69" i="4"/>
  <c r="AS66" i="4"/>
  <c r="AR65" i="4"/>
  <c r="AS64" i="4"/>
  <c r="AT60" i="4"/>
  <c r="AS57" i="4"/>
  <c r="AR57" i="4"/>
  <c r="AT56" i="4"/>
  <c r="AT54" i="4"/>
  <c r="AS53" i="4"/>
  <c r="AR53" i="4"/>
  <c r="AS52" i="4"/>
  <c r="AR51" i="4"/>
  <c r="AS50" i="4"/>
  <c r="AT49" i="4"/>
  <c r="AS48" i="4"/>
  <c r="AT47" i="4"/>
  <c r="AR47" i="4"/>
  <c r="AR46" i="4"/>
  <c r="AS46" i="4"/>
  <c r="AS44" i="4"/>
  <c r="AT43" i="4"/>
  <c r="AR43" i="4"/>
  <c r="AR42" i="4"/>
  <c r="AS42" i="4"/>
  <c r="AS40" i="4"/>
  <c r="AR38" i="4"/>
  <c r="AT37" i="4"/>
  <c r="AT36" i="4"/>
  <c r="AR36" i="4"/>
  <c r="AT35" i="4"/>
  <c r="AT34" i="4"/>
  <c r="AT33" i="4"/>
  <c r="AT32" i="4"/>
  <c r="AR32" i="4"/>
  <c r="AT31" i="4"/>
  <c r="AT30" i="4"/>
  <c r="AR30" i="4"/>
  <c r="AT28" i="4"/>
  <c r="AR28" i="4"/>
  <c r="AT26" i="4"/>
  <c r="AT25" i="4"/>
  <c r="AT24" i="4"/>
  <c r="AT23" i="4"/>
  <c r="AT22" i="4"/>
  <c r="AS21" i="4"/>
  <c r="AR21" i="4"/>
  <c r="AT19" i="4"/>
  <c r="AS17" i="4"/>
  <c r="AR17" i="4"/>
  <c r="AR13" i="4"/>
  <c r="AT12" i="4"/>
  <c r="AR12" i="4"/>
  <c r="AR11" i="4"/>
  <c r="AT10" i="4"/>
  <c r="AT8" i="4"/>
  <c r="AR10" i="4" l="1"/>
  <c r="AU10" i="4" s="1"/>
  <c r="AS11" i="4"/>
  <c r="AT15" i="4"/>
  <c r="AT14" i="4"/>
  <c r="AT18" i="4"/>
  <c r="AS12" i="4"/>
  <c r="AR15" i="4"/>
  <c r="AT17" i="4"/>
  <c r="AR19" i="4"/>
  <c r="AT21" i="4"/>
  <c r="AS31" i="4"/>
  <c r="AT16" i="4"/>
  <c r="AT20" i="4"/>
  <c r="AS27" i="4"/>
  <c r="AS15" i="4"/>
  <c r="AS19" i="4"/>
  <c r="AS23" i="4"/>
  <c r="AS25" i="4"/>
  <c r="AR23" i="4"/>
  <c r="AR25" i="4"/>
  <c r="AR26" i="4"/>
  <c r="AR29" i="4"/>
  <c r="AR34" i="4"/>
  <c r="AT39" i="4"/>
  <c r="AT45" i="4"/>
  <c r="AR62" i="4"/>
  <c r="AS62" i="4"/>
  <c r="AR64" i="4"/>
  <c r="AT41" i="4"/>
  <c r="AR56" i="4"/>
  <c r="AU56" i="4" s="1"/>
  <c r="AR60" i="4"/>
  <c r="AS61" i="4"/>
  <c r="AR68" i="4"/>
  <c r="AS35" i="4"/>
  <c r="AT38" i="4"/>
  <c r="AS55" i="4"/>
  <c r="AT62" i="4"/>
  <c r="AR63" i="4"/>
  <c r="AR66" i="4"/>
  <c r="AS68" i="4"/>
  <c r="AR70" i="4"/>
  <c r="AT58" i="4"/>
  <c r="AS59" i="4"/>
  <c r="AT61" i="4"/>
  <c r="AR67" i="4"/>
  <c r="AT68" i="4"/>
  <c r="AR73" i="4"/>
  <c r="AS81" i="4"/>
  <c r="AR90" i="4"/>
  <c r="AR92" i="4"/>
  <c r="AR80" i="4"/>
  <c r="AR86" i="4"/>
  <c r="AR88" i="4"/>
  <c r="AR91" i="4"/>
  <c r="AT84" i="4"/>
  <c r="AR87" i="4"/>
  <c r="AT92" i="4"/>
  <c r="AU60" i="4"/>
  <c r="AU62" i="4"/>
  <c r="AU28" i="4"/>
  <c r="AU43" i="4"/>
  <c r="AU47" i="4"/>
  <c r="AU71" i="4"/>
  <c r="AU77" i="4"/>
  <c r="AU84" i="4"/>
  <c r="AU92" i="4"/>
  <c r="AU12" i="4"/>
  <c r="AR8" i="4"/>
  <c r="AU8" i="4" s="1"/>
  <c r="AT11" i="4"/>
  <c r="AU11" i="4" s="1"/>
  <c r="AS13" i="4"/>
  <c r="AS10" i="4"/>
  <c r="AS14" i="4"/>
  <c r="AR14" i="4"/>
  <c r="AU14" i="4" s="1"/>
  <c r="AS16" i="4"/>
  <c r="AR16" i="4"/>
  <c r="AU16" i="4" s="1"/>
  <c r="AS18" i="4"/>
  <c r="AR18" i="4"/>
  <c r="AU18" i="4" s="1"/>
  <c r="AS20" i="4"/>
  <c r="AR20" i="4"/>
  <c r="AU20" i="4" s="1"/>
  <c r="AS22" i="4"/>
  <c r="AR22" i="4"/>
  <c r="AU22" i="4" s="1"/>
  <c r="AS24" i="4"/>
  <c r="AR24" i="4"/>
  <c r="AU24" i="4" s="1"/>
  <c r="AS26" i="4"/>
  <c r="AU26" i="4"/>
  <c r="AT27" i="4"/>
  <c r="AS32" i="4"/>
  <c r="AR35" i="4"/>
  <c r="AU35" i="4" s="1"/>
  <c r="AS36" i="4"/>
  <c r="AR55" i="4"/>
  <c r="AS8" i="4"/>
  <c r="AT13" i="4"/>
  <c r="AU13" i="4" s="1"/>
  <c r="AU15" i="4"/>
  <c r="AU17" i="4"/>
  <c r="AU19" i="4"/>
  <c r="AU21" i="4"/>
  <c r="AU23" i="4"/>
  <c r="AU25" i="4"/>
  <c r="AT29" i="4"/>
  <c r="AS30" i="4"/>
  <c r="AU30" i="4"/>
  <c r="AR31" i="4"/>
  <c r="AU32" i="4"/>
  <c r="AU34" i="4"/>
  <c r="AU36" i="4"/>
  <c r="AR27" i="4"/>
  <c r="AU31" i="4"/>
  <c r="AR33" i="4"/>
  <c r="AU33" i="4" s="1"/>
  <c r="AS28" i="4"/>
  <c r="AR37" i="4"/>
  <c r="AU37" i="4" s="1"/>
  <c r="AS29" i="4"/>
  <c r="AS33" i="4"/>
  <c r="AS37" i="4"/>
  <c r="AT42" i="4"/>
  <c r="AU42" i="4" s="1"/>
  <c r="AR44" i="4"/>
  <c r="AS45" i="4"/>
  <c r="AT46" i="4"/>
  <c r="AU46" i="4" s="1"/>
  <c r="AR48" i="4"/>
  <c r="AS34" i="4"/>
  <c r="AU38" i="4"/>
  <c r="AS41" i="4"/>
  <c r="AS49" i="4"/>
  <c r="AS58" i="4"/>
  <c r="AS38" i="4"/>
  <c r="AR40" i="4"/>
  <c r="AS43" i="4"/>
  <c r="AS47" i="4"/>
  <c r="AS39" i="4"/>
  <c r="AR41" i="4"/>
  <c r="AU41" i="4" s="1"/>
  <c r="AR45" i="4"/>
  <c r="AU45" i="4" s="1"/>
  <c r="AR49" i="4"/>
  <c r="AU49" i="4" s="1"/>
  <c r="AR50" i="4"/>
  <c r="AT53" i="4"/>
  <c r="AU53" i="4" s="1"/>
  <c r="AS56" i="4"/>
  <c r="AT79" i="4"/>
  <c r="AU79" i="4" s="1"/>
  <c r="AR39" i="4"/>
  <c r="AU39" i="4" s="1"/>
  <c r="AR52" i="4"/>
  <c r="AT57" i="4"/>
  <c r="AU57" i="4" s="1"/>
  <c r="AS60" i="4"/>
  <c r="AS65" i="4"/>
  <c r="AR74" i="4"/>
  <c r="AU74" i="4" s="1"/>
  <c r="AT40" i="4"/>
  <c r="AT44" i="4"/>
  <c r="AT48" i="4"/>
  <c r="AU48" i="4" s="1"/>
  <c r="AT51" i="4"/>
  <c r="AU51" i="4" s="1"/>
  <c r="AR59" i="4"/>
  <c r="AR72" i="4"/>
  <c r="AT50" i="4"/>
  <c r="AT52" i="4"/>
  <c r="AU52" i="4" s="1"/>
  <c r="AR54" i="4"/>
  <c r="AU54" i="4" s="1"/>
  <c r="AR58" i="4"/>
  <c r="AU58" i="4" s="1"/>
  <c r="AR61" i="4"/>
  <c r="AU61" i="4" s="1"/>
  <c r="AT65" i="4"/>
  <c r="AU65" i="4" s="1"/>
  <c r="AS69" i="4"/>
  <c r="AT70" i="4"/>
  <c r="AU70" i="4" s="1"/>
  <c r="AS73" i="4"/>
  <c r="AT76" i="4"/>
  <c r="AU76" i="4" s="1"/>
  <c r="AS51" i="4"/>
  <c r="AT55" i="4"/>
  <c r="AT59" i="4"/>
  <c r="AS63" i="4"/>
  <c r="AS67" i="4"/>
  <c r="AS54" i="4"/>
  <c r="AT63" i="4"/>
  <c r="AU63" i="4" s="1"/>
  <c r="AT67" i="4"/>
  <c r="AU67" i="4" s="1"/>
  <c r="AT73" i="4"/>
  <c r="AU73" i="4" s="1"/>
  <c r="AS75" i="4"/>
  <c r="AR69" i="4"/>
  <c r="AU69" i="4" s="1"/>
  <c r="AS71" i="4"/>
  <c r="AT72" i="4"/>
  <c r="AS77" i="4"/>
  <c r="AU78" i="4"/>
  <c r="AS78" i="4"/>
  <c r="AT80" i="4"/>
  <c r="AU80" i="4" s="1"/>
  <c r="AT64" i="4"/>
  <c r="AU64" i="4" s="1"/>
  <c r="AT66" i="4"/>
  <c r="AU66" i="4" s="1"/>
  <c r="AS74" i="4"/>
  <c r="AT75" i="4"/>
  <c r="AU75" i="4" s="1"/>
  <c r="AS83" i="4"/>
  <c r="AS89" i="4"/>
  <c r="AS79" i="4"/>
  <c r="AS85" i="4"/>
  <c r="AT81" i="4"/>
  <c r="AU81" i="4" s="1"/>
  <c r="AT87" i="4"/>
  <c r="AU87" i="4" s="1"/>
  <c r="AT91" i="4"/>
  <c r="AU91" i="4" s="1"/>
  <c r="AT83" i="4"/>
  <c r="AU83" i="4" s="1"/>
  <c r="AT85" i="4"/>
  <c r="AU85" i="4" s="1"/>
  <c r="AT89" i="4"/>
  <c r="AU89" i="4" s="1"/>
  <c r="AR82" i="4"/>
  <c r="AS87" i="4"/>
  <c r="AS91" i="4"/>
  <c r="AT82" i="4"/>
  <c r="AT86" i="4"/>
  <c r="AU86" i="4" s="1"/>
  <c r="AT88" i="4"/>
  <c r="AU88" i="4" s="1"/>
  <c r="AT90" i="4"/>
  <c r="AU90" i="4" s="1"/>
  <c r="AS92" i="4"/>
  <c r="G7" i="3"/>
  <c r="H7" i="3"/>
  <c r="AU40" i="4" l="1"/>
  <c r="AU55" i="4"/>
  <c r="AU29" i="4"/>
  <c r="AU72" i="4"/>
  <c r="AU68" i="4"/>
  <c r="AU82" i="4"/>
  <c r="AU59" i="4"/>
  <c r="AU50" i="4"/>
  <c r="AU44" i="4"/>
  <c r="AU27" i="4"/>
  <c r="AM93" i="3"/>
  <c r="AM92" i="3"/>
  <c r="AM91" i="3"/>
  <c r="AL91" i="3"/>
  <c r="AK91" i="3"/>
  <c r="AM90" i="3"/>
  <c r="AL90" i="3"/>
  <c r="AK90" i="3"/>
  <c r="AN90" i="3" s="1"/>
  <c r="AM89" i="3"/>
  <c r="AL89" i="3"/>
  <c r="AK89" i="3"/>
  <c r="AP89" i="3" s="1"/>
  <c r="AM88" i="3"/>
  <c r="AQ88" i="3" s="1"/>
  <c r="AL88" i="3"/>
  <c r="AK88" i="3"/>
  <c r="AM87" i="3"/>
  <c r="AL87" i="3"/>
  <c r="AP87" i="3" s="1"/>
  <c r="AK87" i="3"/>
  <c r="AM86" i="3"/>
  <c r="AL86" i="3"/>
  <c r="AK86" i="3"/>
  <c r="AM85" i="3"/>
  <c r="AL85" i="3"/>
  <c r="AK85" i="3"/>
  <c r="AP85" i="3" s="1"/>
  <c r="AM84" i="3"/>
  <c r="AQ84" i="3" s="1"/>
  <c r="AL84" i="3"/>
  <c r="AK84" i="3"/>
  <c r="AM83" i="3"/>
  <c r="AL83" i="3"/>
  <c r="AO83" i="3" s="1"/>
  <c r="AK83" i="3"/>
  <c r="AM82" i="3"/>
  <c r="AL82" i="3"/>
  <c r="AK82" i="3"/>
  <c r="AN82" i="3" s="1"/>
  <c r="AM81" i="3"/>
  <c r="AL81" i="3"/>
  <c r="AK81" i="3"/>
  <c r="AP81" i="3" s="1"/>
  <c r="AM80" i="3"/>
  <c r="AQ80" i="3" s="1"/>
  <c r="AL80" i="3"/>
  <c r="AK80" i="3"/>
  <c r="AM79" i="3"/>
  <c r="AL79" i="3"/>
  <c r="AK79" i="3"/>
  <c r="AM78" i="3"/>
  <c r="AL78" i="3"/>
  <c r="AK78" i="3"/>
  <c r="AN78" i="3" s="1"/>
  <c r="AM77" i="3"/>
  <c r="AL77" i="3"/>
  <c r="AK77" i="3"/>
  <c r="AP77" i="3" s="1"/>
  <c r="AM76" i="3"/>
  <c r="AQ76" i="3" s="1"/>
  <c r="AL76" i="3"/>
  <c r="AK76" i="3"/>
  <c r="AM75" i="3"/>
  <c r="AL75" i="3"/>
  <c r="AK75" i="3"/>
  <c r="AM74" i="3"/>
  <c r="AL74" i="3"/>
  <c r="AK74" i="3"/>
  <c r="AN74" i="3" s="1"/>
  <c r="AM73" i="3"/>
  <c r="AL73" i="3"/>
  <c r="AK73" i="3"/>
  <c r="AP73" i="3" s="1"/>
  <c r="AM72" i="3"/>
  <c r="AQ72" i="3" s="1"/>
  <c r="AL72" i="3"/>
  <c r="AK72" i="3"/>
  <c r="AM71" i="3"/>
  <c r="AL71" i="3"/>
  <c r="AP71" i="3" s="1"/>
  <c r="AK71" i="3"/>
  <c r="AM70" i="3"/>
  <c r="AL70" i="3"/>
  <c r="AK70" i="3"/>
  <c r="AM69" i="3"/>
  <c r="AL69" i="3"/>
  <c r="AK69" i="3"/>
  <c r="AP69" i="3" s="1"/>
  <c r="AM68" i="3"/>
  <c r="AQ68" i="3" s="1"/>
  <c r="AL68" i="3"/>
  <c r="AK68" i="3"/>
  <c r="AM67" i="3"/>
  <c r="AL67" i="3"/>
  <c r="AO67" i="3" s="1"/>
  <c r="AK67" i="3"/>
  <c r="AM66" i="3"/>
  <c r="AL66" i="3"/>
  <c r="AK66" i="3"/>
  <c r="AN66" i="3" s="1"/>
  <c r="AM65" i="3"/>
  <c r="AL65" i="3"/>
  <c r="AK65" i="3"/>
  <c r="AP65" i="3" s="1"/>
  <c r="AM64" i="3"/>
  <c r="AQ64" i="3" s="1"/>
  <c r="AL64" i="3"/>
  <c r="AK64" i="3"/>
  <c r="AM63" i="3"/>
  <c r="AL63" i="3"/>
  <c r="AK63" i="3"/>
  <c r="AM62" i="3"/>
  <c r="AL62" i="3"/>
  <c r="AK62" i="3"/>
  <c r="AN62" i="3" s="1"/>
  <c r="AM61" i="3"/>
  <c r="AL61" i="3"/>
  <c r="AK61" i="3"/>
  <c r="AP61" i="3" s="1"/>
  <c r="AM60" i="3"/>
  <c r="AQ60" i="3" s="1"/>
  <c r="AL60" i="3"/>
  <c r="AK60" i="3"/>
  <c r="AM59" i="3"/>
  <c r="AL59" i="3"/>
  <c r="AK59" i="3"/>
  <c r="AM58" i="3"/>
  <c r="AL58" i="3"/>
  <c r="AK58" i="3"/>
  <c r="AN58" i="3" s="1"/>
  <c r="AM57" i="3"/>
  <c r="AL57" i="3"/>
  <c r="AK57" i="3"/>
  <c r="AP57" i="3" s="1"/>
  <c r="AM56" i="3"/>
  <c r="AQ56" i="3" s="1"/>
  <c r="AL56" i="3"/>
  <c r="AK56" i="3"/>
  <c r="AM55" i="3"/>
  <c r="AL55" i="3"/>
  <c r="AK55" i="3"/>
  <c r="AM54" i="3"/>
  <c r="AL54" i="3"/>
  <c r="AK54" i="3"/>
  <c r="AM53" i="3"/>
  <c r="AL53" i="3"/>
  <c r="AK53" i="3"/>
  <c r="AP53" i="3" s="1"/>
  <c r="AM52" i="3"/>
  <c r="AQ52" i="3" s="1"/>
  <c r="AL52" i="3"/>
  <c r="AK52" i="3"/>
  <c r="AM51" i="3"/>
  <c r="AL51" i="3"/>
  <c r="AN51" i="3" s="1"/>
  <c r="AK51" i="3"/>
  <c r="AM50" i="3"/>
  <c r="AL50" i="3"/>
  <c r="AK50" i="3"/>
  <c r="AN50" i="3" s="1"/>
  <c r="AM49" i="3"/>
  <c r="AL49" i="3"/>
  <c r="AK49" i="3"/>
  <c r="AP49" i="3" s="1"/>
  <c r="AM48" i="3"/>
  <c r="AO48" i="3" s="1"/>
  <c r="AL48" i="3"/>
  <c r="AK48" i="3"/>
  <c r="AM47" i="3"/>
  <c r="AL47" i="3"/>
  <c r="AN47" i="3" s="1"/>
  <c r="AK47" i="3"/>
  <c r="AM46" i="3"/>
  <c r="AL46" i="3"/>
  <c r="AK46" i="3"/>
  <c r="AN46" i="3" s="1"/>
  <c r="AM45" i="3"/>
  <c r="AL45" i="3"/>
  <c r="AK45" i="3"/>
  <c r="AP45" i="3" s="1"/>
  <c r="AM44" i="3"/>
  <c r="AO44" i="3" s="1"/>
  <c r="AL44" i="3"/>
  <c r="AK44" i="3"/>
  <c r="AM43" i="3"/>
  <c r="AL43" i="3"/>
  <c r="AN43" i="3" s="1"/>
  <c r="AK43" i="3"/>
  <c r="AM42" i="3"/>
  <c r="AL42" i="3"/>
  <c r="AK42" i="3"/>
  <c r="AN42" i="3" s="1"/>
  <c r="AM41" i="3"/>
  <c r="AL41" i="3"/>
  <c r="AK41" i="3"/>
  <c r="AP41" i="3" s="1"/>
  <c r="AM40" i="3"/>
  <c r="AQ40" i="3" s="1"/>
  <c r="AL40" i="3"/>
  <c r="AK40" i="3"/>
  <c r="AM39" i="3"/>
  <c r="AL39" i="3"/>
  <c r="AN39" i="3" s="1"/>
  <c r="AK39" i="3"/>
  <c r="AM38" i="3"/>
  <c r="AL38" i="3"/>
  <c r="AK38" i="3"/>
  <c r="AM37" i="3"/>
  <c r="AL37" i="3"/>
  <c r="AK37" i="3"/>
  <c r="AP37" i="3" s="1"/>
  <c r="AM36" i="3"/>
  <c r="AQ36" i="3" s="1"/>
  <c r="AL36" i="3"/>
  <c r="AK36" i="3"/>
  <c r="AM35" i="3"/>
  <c r="AL35" i="3"/>
  <c r="AN35" i="3" s="1"/>
  <c r="AK35" i="3"/>
  <c r="AM34" i="3"/>
  <c r="AL34" i="3"/>
  <c r="AK34" i="3"/>
  <c r="AN34" i="3" s="1"/>
  <c r="AM33" i="3"/>
  <c r="AL33" i="3"/>
  <c r="AK33" i="3"/>
  <c r="AP33" i="3" s="1"/>
  <c r="AM32" i="3"/>
  <c r="AO32" i="3" s="1"/>
  <c r="AL32" i="3"/>
  <c r="AK32" i="3"/>
  <c r="AM31" i="3"/>
  <c r="AL31" i="3"/>
  <c r="AN31" i="3" s="1"/>
  <c r="AK31" i="3"/>
  <c r="AM30" i="3"/>
  <c r="AL30" i="3"/>
  <c r="AK30" i="3"/>
  <c r="AN30" i="3" s="1"/>
  <c r="AM29" i="3"/>
  <c r="AL29" i="3"/>
  <c r="AK29" i="3"/>
  <c r="AP29" i="3" s="1"/>
  <c r="AM28" i="3"/>
  <c r="AO28" i="3" s="1"/>
  <c r="AL28" i="3"/>
  <c r="AK28" i="3"/>
  <c r="AM27" i="3"/>
  <c r="AL27" i="3"/>
  <c r="AN27" i="3" s="1"/>
  <c r="AK27" i="3"/>
  <c r="AM26" i="3"/>
  <c r="AL26" i="3"/>
  <c r="AK26" i="3"/>
  <c r="AN26" i="3" s="1"/>
  <c r="AM25" i="3"/>
  <c r="AL25" i="3"/>
  <c r="AK25" i="3"/>
  <c r="AP25" i="3" s="1"/>
  <c r="AM24" i="3"/>
  <c r="AQ24" i="3" s="1"/>
  <c r="AL24" i="3"/>
  <c r="AK24" i="3"/>
  <c r="AM23" i="3"/>
  <c r="AL23" i="3"/>
  <c r="AN23" i="3" s="1"/>
  <c r="AK23" i="3"/>
  <c r="AM22" i="3"/>
  <c r="AL22" i="3"/>
  <c r="AK22" i="3"/>
  <c r="AM21" i="3"/>
  <c r="AL21" i="3"/>
  <c r="AK21" i="3"/>
  <c r="AP21" i="3" s="1"/>
  <c r="AM20" i="3"/>
  <c r="AQ20" i="3" s="1"/>
  <c r="AL20" i="3"/>
  <c r="AK20" i="3"/>
  <c r="AM19" i="3"/>
  <c r="AL19" i="3"/>
  <c r="AN19" i="3" s="1"/>
  <c r="AK19" i="3"/>
  <c r="AM18" i="3"/>
  <c r="AL18" i="3"/>
  <c r="AK18" i="3"/>
  <c r="AN18" i="3" s="1"/>
  <c r="AM17" i="3"/>
  <c r="AL17" i="3"/>
  <c r="AK17" i="3"/>
  <c r="AP17" i="3" s="1"/>
  <c r="AM16" i="3"/>
  <c r="AO16" i="3" s="1"/>
  <c r="AL16" i="3"/>
  <c r="AN16" i="3" s="1"/>
  <c r="AK16" i="3"/>
  <c r="AM15" i="3"/>
  <c r="AL15" i="3"/>
  <c r="AN15" i="3" s="1"/>
  <c r="AK15" i="3"/>
  <c r="AM14" i="3"/>
  <c r="AL14" i="3"/>
  <c r="AK14" i="3"/>
  <c r="AN14" i="3" s="1"/>
  <c r="AM13" i="3"/>
  <c r="AL13" i="3"/>
  <c r="AK13" i="3"/>
  <c r="AP13" i="3" s="1"/>
  <c r="AM12" i="3"/>
  <c r="AO12" i="3" s="1"/>
  <c r="AL12" i="3"/>
  <c r="AN12" i="3" s="1"/>
  <c r="AK12" i="3"/>
  <c r="AM11" i="3"/>
  <c r="AL11" i="3"/>
  <c r="AN11" i="3" s="1"/>
  <c r="AK11" i="3"/>
  <c r="AM10" i="3"/>
  <c r="AL10" i="3"/>
  <c r="AK10" i="3"/>
  <c r="AN10" i="3" s="1"/>
  <c r="AM9" i="3"/>
  <c r="AL9" i="3"/>
  <c r="AK9" i="3"/>
  <c r="AP9" i="3" s="1"/>
  <c r="AM7" i="3"/>
  <c r="AO7" i="3" s="1"/>
  <c r="AL7" i="3"/>
  <c r="AN7" i="3" s="1"/>
  <c r="AK7" i="3"/>
  <c r="AF93" i="3"/>
  <c r="AF92" i="3"/>
  <c r="AF91" i="3"/>
  <c r="AE91" i="3"/>
  <c r="AD91" i="3"/>
  <c r="AF90" i="3"/>
  <c r="AE90" i="3"/>
  <c r="AD90" i="3"/>
  <c r="AF89" i="3"/>
  <c r="AE89" i="3"/>
  <c r="AD89" i="3"/>
  <c r="AF88" i="3"/>
  <c r="AE88" i="3"/>
  <c r="AD88" i="3"/>
  <c r="AF87" i="3"/>
  <c r="AE87" i="3"/>
  <c r="AD87" i="3"/>
  <c r="AF86" i="3"/>
  <c r="AE86" i="3"/>
  <c r="AD86" i="3"/>
  <c r="AF85" i="3"/>
  <c r="AE85" i="3"/>
  <c r="AD85" i="3"/>
  <c r="AF84" i="3"/>
  <c r="AE84" i="3"/>
  <c r="AD84" i="3"/>
  <c r="AF83" i="3"/>
  <c r="AE83" i="3"/>
  <c r="AD83" i="3"/>
  <c r="AF82" i="3"/>
  <c r="AE82" i="3"/>
  <c r="AD82" i="3"/>
  <c r="AF81" i="3"/>
  <c r="AE81" i="3"/>
  <c r="AD81" i="3"/>
  <c r="AF80" i="3"/>
  <c r="AE80" i="3"/>
  <c r="AD80" i="3"/>
  <c r="AF79" i="3"/>
  <c r="AE79" i="3"/>
  <c r="AD79" i="3"/>
  <c r="AF78" i="3"/>
  <c r="AE78" i="3"/>
  <c r="AD78" i="3"/>
  <c r="AF77" i="3"/>
  <c r="AE77" i="3"/>
  <c r="AD77" i="3"/>
  <c r="AF76" i="3"/>
  <c r="AE76" i="3"/>
  <c r="AD76" i="3"/>
  <c r="AF75" i="3"/>
  <c r="AE75" i="3"/>
  <c r="AD75" i="3"/>
  <c r="AF74" i="3"/>
  <c r="AE74" i="3"/>
  <c r="AD74" i="3"/>
  <c r="AF73" i="3"/>
  <c r="AE73" i="3"/>
  <c r="AD73" i="3"/>
  <c r="AF72" i="3"/>
  <c r="AE72" i="3"/>
  <c r="AD72" i="3"/>
  <c r="AF71" i="3"/>
  <c r="AE71" i="3"/>
  <c r="AD71" i="3"/>
  <c r="AF70" i="3"/>
  <c r="AE70" i="3"/>
  <c r="AD70" i="3"/>
  <c r="AF69" i="3"/>
  <c r="AE69" i="3"/>
  <c r="AD69" i="3"/>
  <c r="AF68" i="3"/>
  <c r="AE68" i="3"/>
  <c r="AD68" i="3"/>
  <c r="AF67" i="3"/>
  <c r="AE67" i="3"/>
  <c r="AD67" i="3"/>
  <c r="AF66" i="3"/>
  <c r="AE66" i="3"/>
  <c r="AD66" i="3"/>
  <c r="AF65" i="3"/>
  <c r="AE65" i="3"/>
  <c r="AD65" i="3"/>
  <c r="AF64" i="3"/>
  <c r="AE64" i="3"/>
  <c r="AD64" i="3"/>
  <c r="AF63" i="3"/>
  <c r="AE63" i="3"/>
  <c r="AD63" i="3"/>
  <c r="AF62" i="3"/>
  <c r="AE62" i="3"/>
  <c r="AD62" i="3"/>
  <c r="AF61" i="3"/>
  <c r="AE61" i="3"/>
  <c r="AD61" i="3"/>
  <c r="AF60" i="3"/>
  <c r="AE60" i="3"/>
  <c r="AD60" i="3"/>
  <c r="AF59" i="3"/>
  <c r="AE59" i="3"/>
  <c r="AD59" i="3"/>
  <c r="AF58" i="3"/>
  <c r="AE58" i="3"/>
  <c r="AD58" i="3"/>
  <c r="AF57" i="3"/>
  <c r="AE57" i="3"/>
  <c r="AD57" i="3"/>
  <c r="AF56" i="3"/>
  <c r="AE56" i="3"/>
  <c r="AD56" i="3"/>
  <c r="AF55" i="3"/>
  <c r="AE55" i="3"/>
  <c r="AD55" i="3"/>
  <c r="AF54" i="3"/>
  <c r="AE54" i="3"/>
  <c r="AD54" i="3"/>
  <c r="AF53" i="3"/>
  <c r="AE53" i="3"/>
  <c r="AD53" i="3"/>
  <c r="AF52" i="3"/>
  <c r="AE52" i="3"/>
  <c r="AD52" i="3"/>
  <c r="AF51" i="3"/>
  <c r="AE51" i="3"/>
  <c r="AD51" i="3"/>
  <c r="AF50" i="3"/>
  <c r="AE50" i="3"/>
  <c r="AD50" i="3"/>
  <c r="AF49" i="3"/>
  <c r="AE49" i="3"/>
  <c r="AD49" i="3"/>
  <c r="AF48" i="3"/>
  <c r="AE48" i="3"/>
  <c r="AD48" i="3"/>
  <c r="AF47" i="3"/>
  <c r="AE47" i="3"/>
  <c r="AD47" i="3"/>
  <c r="AF46" i="3"/>
  <c r="AE46" i="3"/>
  <c r="AD46" i="3"/>
  <c r="AF45" i="3"/>
  <c r="AE45" i="3"/>
  <c r="AD45" i="3"/>
  <c r="AF44" i="3"/>
  <c r="AE44" i="3"/>
  <c r="AD44" i="3"/>
  <c r="AF43" i="3"/>
  <c r="AE43" i="3"/>
  <c r="AD43" i="3"/>
  <c r="AF42" i="3"/>
  <c r="AE42" i="3"/>
  <c r="AD42" i="3"/>
  <c r="AF41" i="3"/>
  <c r="AE41" i="3"/>
  <c r="AD41" i="3"/>
  <c r="AF40" i="3"/>
  <c r="AE40" i="3"/>
  <c r="AD40" i="3"/>
  <c r="AF39" i="3"/>
  <c r="AE39" i="3"/>
  <c r="AD39" i="3"/>
  <c r="AF38" i="3"/>
  <c r="AE38" i="3"/>
  <c r="AD38" i="3"/>
  <c r="AF37" i="3"/>
  <c r="AE37" i="3"/>
  <c r="AD37" i="3"/>
  <c r="AF36" i="3"/>
  <c r="AE36" i="3"/>
  <c r="AD36" i="3"/>
  <c r="AF35" i="3"/>
  <c r="AE35" i="3"/>
  <c r="AD35" i="3"/>
  <c r="AF34" i="3"/>
  <c r="AE34" i="3"/>
  <c r="AD34" i="3"/>
  <c r="AF33" i="3"/>
  <c r="AE33" i="3"/>
  <c r="AD33" i="3"/>
  <c r="AF32" i="3"/>
  <c r="AE32" i="3"/>
  <c r="AD32" i="3"/>
  <c r="AF31" i="3"/>
  <c r="AE31" i="3"/>
  <c r="AD31" i="3"/>
  <c r="AF30" i="3"/>
  <c r="AE30" i="3"/>
  <c r="AD30" i="3"/>
  <c r="AF29" i="3"/>
  <c r="AE29" i="3"/>
  <c r="AD29" i="3"/>
  <c r="AF28" i="3"/>
  <c r="AE28" i="3"/>
  <c r="AD28" i="3"/>
  <c r="AF27" i="3"/>
  <c r="AE27" i="3"/>
  <c r="AD27" i="3"/>
  <c r="AF26" i="3"/>
  <c r="AE26" i="3"/>
  <c r="AD26" i="3"/>
  <c r="AF25" i="3"/>
  <c r="AE25" i="3"/>
  <c r="AD25" i="3"/>
  <c r="AF24" i="3"/>
  <c r="AE24" i="3"/>
  <c r="AD24" i="3"/>
  <c r="AF23" i="3"/>
  <c r="AE23" i="3"/>
  <c r="AD23" i="3"/>
  <c r="AF22" i="3"/>
  <c r="AE22" i="3"/>
  <c r="AD22" i="3"/>
  <c r="AF21" i="3"/>
  <c r="AE21" i="3"/>
  <c r="AD21" i="3"/>
  <c r="AF20" i="3"/>
  <c r="AE20" i="3"/>
  <c r="AD20" i="3"/>
  <c r="AF19" i="3"/>
  <c r="AE19" i="3"/>
  <c r="AD19" i="3"/>
  <c r="AF18" i="3"/>
  <c r="AE18" i="3"/>
  <c r="AD18" i="3"/>
  <c r="AF17" i="3"/>
  <c r="AE17" i="3"/>
  <c r="AD17" i="3"/>
  <c r="AF16" i="3"/>
  <c r="AE16" i="3"/>
  <c r="AD16" i="3"/>
  <c r="AF15" i="3"/>
  <c r="AE15" i="3"/>
  <c r="AD15" i="3"/>
  <c r="AF14" i="3"/>
  <c r="AE14" i="3"/>
  <c r="AD14" i="3"/>
  <c r="AF13" i="3"/>
  <c r="AE13" i="3"/>
  <c r="AD13" i="3"/>
  <c r="AF12" i="3"/>
  <c r="AE12" i="3"/>
  <c r="AD12" i="3"/>
  <c r="AF11" i="3"/>
  <c r="AE11" i="3"/>
  <c r="AD11" i="3"/>
  <c r="AF10" i="3"/>
  <c r="AE10" i="3"/>
  <c r="AD10" i="3"/>
  <c r="AF9" i="3"/>
  <c r="AE9" i="3"/>
  <c r="AD9" i="3"/>
  <c r="AF7" i="3"/>
  <c r="AE7" i="3"/>
  <c r="AD7" i="3"/>
  <c r="Y92" i="3"/>
  <c r="Y93" i="3"/>
  <c r="X7" i="3"/>
  <c r="Y7" i="3"/>
  <c r="X9" i="3"/>
  <c r="Y9" i="3"/>
  <c r="AC9" i="3" s="1"/>
  <c r="X10" i="3"/>
  <c r="Y10" i="3"/>
  <c r="X11" i="3"/>
  <c r="Y11" i="3"/>
  <c r="AC11" i="3" s="1"/>
  <c r="X12" i="3"/>
  <c r="Y12" i="3"/>
  <c r="X13" i="3"/>
  <c r="Y13" i="3"/>
  <c r="AC13" i="3" s="1"/>
  <c r="X14" i="3"/>
  <c r="Y14" i="3"/>
  <c r="X15" i="3"/>
  <c r="Y15" i="3"/>
  <c r="AC15" i="3" s="1"/>
  <c r="X16" i="3"/>
  <c r="Y16" i="3"/>
  <c r="X17" i="3"/>
  <c r="Y17" i="3"/>
  <c r="AC17" i="3" s="1"/>
  <c r="X18" i="3"/>
  <c r="Y18" i="3"/>
  <c r="X19" i="3"/>
  <c r="Y19" i="3"/>
  <c r="AC19" i="3" s="1"/>
  <c r="X20" i="3"/>
  <c r="Y20" i="3"/>
  <c r="X21" i="3"/>
  <c r="Y21" i="3"/>
  <c r="AC21" i="3" s="1"/>
  <c r="X22" i="3"/>
  <c r="Y22" i="3"/>
  <c r="X23" i="3"/>
  <c r="Y23" i="3"/>
  <c r="AC23" i="3" s="1"/>
  <c r="X24" i="3"/>
  <c r="Y24" i="3"/>
  <c r="X25" i="3"/>
  <c r="Y25" i="3"/>
  <c r="AC25" i="3" s="1"/>
  <c r="X26" i="3"/>
  <c r="Y26" i="3"/>
  <c r="X27" i="3"/>
  <c r="Y27" i="3"/>
  <c r="AC27" i="3" s="1"/>
  <c r="X28" i="3"/>
  <c r="Y28" i="3"/>
  <c r="X29" i="3"/>
  <c r="Y29" i="3"/>
  <c r="AC29" i="3" s="1"/>
  <c r="X30" i="3"/>
  <c r="Y30" i="3"/>
  <c r="X31" i="3"/>
  <c r="Y31" i="3"/>
  <c r="AC31" i="3" s="1"/>
  <c r="X32" i="3"/>
  <c r="Y32" i="3"/>
  <c r="X33" i="3"/>
  <c r="Y33" i="3"/>
  <c r="AC33" i="3" s="1"/>
  <c r="X34" i="3"/>
  <c r="Y34" i="3"/>
  <c r="X35" i="3"/>
  <c r="Y35" i="3"/>
  <c r="AC35" i="3" s="1"/>
  <c r="X36" i="3"/>
  <c r="Y36" i="3"/>
  <c r="X37" i="3"/>
  <c r="Y37" i="3"/>
  <c r="AC37" i="3" s="1"/>
  <c r="X38" i="3"/>
  <c r="Y38" i="3"/>
  <c r="X39" i="3"/>
  <c r="Y39" i="3"/>
  <c r="AC39" i="3" s="1"/>
  <c r="X40" i="3"/>
  <c r="Y40" i="3"/>
  <c r="X41" i="3"/>
  <c r="Y41" i="3"/>
  <c r="AC41" i="3" s="1"/>
  <c r="X42" i="3"/>
  <c r="Y42" i="3"/>
  <c r="X43" i="3"/>
  <c r="Y43" i="3"/>
  <c r="AC43" i="3" s="1"/>
  <c r="X44" i="3"/>
  <c r="Y44" i="3"/>
  <c r="X45" i="3"/>
  <c r="Y45" i="3"/>
  <c r="AC45" i="3" s="1"/>
  <c r="X46" i="3"/>
  <c r="Y46" i="3"/>
  <c r="X47" i="3"/>
  <c r="Y47" i="3"/>
  <c r="AC47" i="3" s="1"/>
  <c r="X48" i="3"/>
  <c r="Y48" i="3"/>
  <c r="X49" i="3"/>
  <c r="Y49" i="3"/>
  <c r="AC49" i="3" s="1"/>
  <c r="X50" i="3"/>
  <c r="Y50" i="3"/>
  <c r="X51" i="3"/>
  <c r="Y51" i="3"/>
  <c r="AC51" i="3" s="1"/>
  <c r="X52" i="3"/>
  <c r="Y52" i="3"/>
  <c r="X53" i="3"/>
  <c r="Y53" i="3"/>
  <c r="AC53" i="3" s="1"/>
  <c r="X54" i="3"/>
  <c r="Y54" i="3"/>
  <c r="X55" i="3"/>
  <c r="Y55" i="3"/>
  <c r="AC55" i="3" s="1"/>
  <c r="X56" i="3"/>
  <c r="Y56" i="3"/>
  <c r="X57" i="3"/>
  <c r="Y57" i="3"/>
  <c r="AC57" i="3" s="1"/>
  <c r="X58" i="3"/>
  <c r="Y58" i="3"/>
  <c r="X59" i="3"/>
  <c r="Y59" i="3"/>
  <c r="AC59" i="3" s="1"/>
  <c r="X60" i="3"/>
  <c r="Y60" i="3"/>
  <c r="X61" i="3"/>
  <c r="Y61" i="3"/>
  <c r="AC61" i="3" s="1"/>
  <c r="X62" i="3"/>
  <c r="Y62" i="3"/>
  <c r="X63" i="3"/>
  <c r="Y63" i="3"/>
  <c r="AC63" i="3" s="1"/>
  <c r="X64" i="3"/>
  <c r="Y64" i="3"/>
  <c r="X65" i="3"/>
  <c r="Y65" i="3"/>
  <c r="AC65" i="3" s="1"/>
  <c r="X66" i="3"/>
  <c r="Y66" i="3"/>
  <c r="X67" i="3"/>
  <c r="Y67" i="3"/>
  <c r="AC67" i="3" s="1"/>
  <c r="X68" i="3"/>
  <c r="Y68" i="3"/>
  <c r="X69" i="3"/>
  <c r="Y69" i="3"/>
  <c r="AC69" i="3" s="1"/>
  <c r="X70" i="3"/>
  <c r="Y70" i="3"/>
  <c r="X71" i="3"/>
  <c r="Y71" i="3"/>
  <c r="AC71" i="3" s="1"/>
  <c r="X72" i="3"/>
  <c r="Y72" i="3"/>
  <c r="X73" i="3"/>
  <c r="Y73" i="3"/>
  <c r="AC73" i="3" s="1"/>
  <c r="X74" i="3"/>
  <c r="Y74" i="3"/>
  <c r="X75" i="3"/>
  <c r="Y75" i="3"/>
  <c r="AC75" i="3" s="1"/>
  <c r="X76" i="3"/>
  <c r="Y76" i="3"/>
  <c r="X77" i="3"/>
  <c r="Y77" i="3"/>
  <c r="AC77" i="3" s="1"/>
  <c r="X78" i="3"/>
  <c r="Y78" i="3"/>
  <c r="X79" i="3"/>
  <c r="Y79" i="3"/>
  <c r="AC79" i="3" s="1"/>
  <c r="X80" i="3"/>
  <c r="Y80" i="3"/>
  <c r="X81" i="3"/>
  <c r="Y81" i="3"/>
  <c r="AC81" i="3" s="1"/>
  <c r="X82" i="3"/>
  <c r="Y82" i="3"/>
  <c r="X83" i="3"/>
  <c r="Y83" i="3"/>
  <c r="AC83" i="3" s="1"/>
  <c r="X84" i="3"/>
  <c r="Y84" i="3"/>
  <c r="X85" i="3"/>
  <c r="Y85" i="3"/>
  <c r="AC85" i="3" s="1"/>
  <c r="X86" i="3"/>
  <c r="Y86" i="3"/>
  <c r="X87" i="3"/>
  <c r="Y87" i="3"/>
  <c r="AC87" i="3" s="1"/>
  <c r="X88" i="3"/>
  <c r="Y88" i="3"/>
  <c r="X89" i="3"/>
  <c r="Y89" i="3"/>
  <c r="AC89" i="3" s="1"/>
  <c r="X90" i="3"/>
  <c r="Y90" i="3"/>
  <c r="X91" i="3"/>
  <c r="Y91" i="3"/>
  <c r="AC91" i="3" s="1"/>
  <c r="W91" i="3"/>
  <c r="W90" i="3"/>
  <c r="W89" i="3"/>
  <c r="W88" i="3"/>
  <c r="W87" i="3"/>
  <c r="W86" i="3"/>
  <c r="W85" i="3"/>
  <c r="W84" i="3"/>
  <c r="W83" i="3"/>
  <c r="W82" i="3"/>
  <c r="W81" i="3"/>
  <c r="W80" i="3"/>
  <c r="W79" i="3"/>
  <c r="W78" i="3"/>
  <c r="W77" i="3"/>
  <c r="W76" i="3"/>
  <c r="W75" i="3"/>
  <c r="W74" i="3"/>
  <c r="W73" i="3"/>
  <c r="W72" i="3"/>
  <c r="W71" i="3"/>
  <c r="W70" i="3"/>
  <c r="W69" i="3"/>
  <c r="W68" i="3"/>
  <c r="W67" i="3"/>
  <c r="W66" i="3"/>
  <c r="W65" i="3"/>
  <c r="W64" i="3"/>
  <c r="W63" i="3"/>
  <c r="W62" i="3"/>
  <c r="W61" i="3"/>
  <c r="W60" i="3"/>
  <c r="W59" i="3"/>
  <c r="W58" i="3"/>
  <c r="W57" i="3"/>
  <c r="W56" i="3"/>
  <c r="W55" i="3"/>
  <c r="W54" i="3"/>
  <c r="W53" i="3"/>
  <c r="W52" i="3"/>
  <c r="W51" i="3"/>
  <c r="W50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7" i="3"/>
  <c r="AQ93" i="3"/>
  <c r="AP93" i="3"/>
  <c r="AO93" i="3"/>
  <c r="AN93" i="3"/>
  <c r="AJ93" i="3"/>
  <c r="AI93" i="3"/>
  <c r="AH93" i="3"/>
  <c r="AG93" i="3"/>
  <c r="AC93" i="3"/>
  <c r="AB93" i="3"/>
  <c r="AA93" i="3"/>
  <c r="Z93" i="3"/>
  <c r="V93" i="3"/>
  <c r="U93" i="3"/>
  <c r="T93" i="3"/>
  <c r="S93" i="3"/>
  <c r="O93" i="3"/>
  <c r="N93" i="3"/>
  <c r="M93" i="3"/>
  <c r="L93" i="3"/>
  <c r="H93" i="3"/>
  <c r="G93" i="3"/>
  <c r="F93" i="3"/>
  <c r="E93" i="3"/>
  <c r="AQ92" i="3"/>
  <c r="AP92" i="3"/>
  <c r="AO92" i="3"/>
  <c r="AN92" i="3"/>
  <c r="AJ92" i="3"/>
  <c r="AI92" i="3"/>
  <c r="AH92" i="3"/>
  <c r="AG92" i="3"/>
  <c r="AC92" i="3"/>
  <c r="AB92" i="3"/>
  <c r="AA92" i="3"/>
  <c r="Z92" i="3"/>
  <c r="V92" i="3"/>
  <c r="U92" i="3"/>
  <c r="T92" i="3"/>
  <c r="S92" i="3"/>
  <c r="O92" i="3"/>
  <c r="N92" i="3"/>
  <c r="M92" i="3"/>
  <c r="L92" i="3"/>
  <c r="H92" i="3"/>
  <c r="G92" i="3"/>
  <c r="F92" i="3"/>
  <c r="E92" i="3"/>
  <c r="AO91" i="3"/>
  <c r="AJ91" i="3"/>
  <c r="AI91" i="3"/>
  <c r="AH91" i="3"/>
  <c r="AG91" i="3"/>
  <c r="AB91" i="3"/>
  <c r="Z91" i="3"/>
  <c r="V91" i="3"/>
  <c r="U91" i="3"/>
  <c r="T91" i="3"/>
  <c r="S91" i="3"/>
  <c r="O91" i="3"/>
  <c r="N91" i="3"/>
  <c r="M91" i="3"/>
  <c r="L91" i="3"/>
  <c r="H91" i="3"/>
  <c r="G91" i="3"/>
  <c r="F91" i="3"/>
  <c r="E91" i="3"/>
  <c r="AQ90" i="3"/>
  <c r="AO90" i="3"/>
  <c r="AJ90" i="3"/>
  <c r="AI90" i="3"/>
  <c r="AH90" i="3"/>
  <c r="AG90" i="3"/>
  <c r="AC90" i="3"/>
  <c r="AB90" i="3"/>
  <c r="AA90" i="3"/>
  <c r="Z90" i="3"/>
  <c r="V90" i="3"/>
  <c r="U90" i="3"/>
  <c r="T90" i="3"/>
  <c r="S90" i="3"/>
  <c r="O90" i="3"/>
  <c r="N90" i="3"/>
  <c r="M90" i="3"/>
  <c r="L90" i="3"/>
  <c r="H90" i="3"/>
  <c r="G90" i="3"/>
  <c r="F90" i="3"/>
  <c r="E90" i="3"/>
  <c r="AQ89" i="3"/>
  <c r="AO89" i="3"/>
  <c r="AN89" i="3"/>
  <c r="AJ89" i="3"/>
  <c r="AI89" i="3"/>
  <c r="AH89" i="3"/>
  <c r="AG89" i="3"/>
  <c r="AB89" i="3"/>
  <c r="Z89" i="3"/>
  <c r="V89" i="3"/>
  <c r="U89" i="3"/>
  <c r="T89" i="3"/>
  <c r="S89" i="3"/>
  <c r="O89" i="3"/>
  <c r="N89" i="3"/>
  <c r="M89" i="3"/>
  <c r="L89" i="3"/>
  <c r="H89" i="3"/>
  <c r="G89" i="3"/>
  <c r="F89" i="3"/>
  <c r="E89" i="3"/>
  <c r="AP88" i="3"/>
  <c r="AO88" i="3"/>
  <c r="AN88" i="3"/>
  <c r="AJ88" i="3"/>
  <c r="AI88" i="3"/>
  <c r="AH88" i="3"/>
  <c r="AG88" i="3"/>
  <c r="AC88" i="3"/>
  <c r="AB88" i="3"/>
  <c r="AA88" i="3"/>
  <c r="Z88" i="3"/>
  <c r="V88" i="3"/>
  <c r="U88" i="3"/>
  <c r="T88" i="3"/>
  <c r="S88" i="3"/>
  <c r="O88" i="3"/>
  <c r="N88" i="3"/>
  <c r="M88" i="3"/>
  <c r="L88" i="3"/>
  <c r="H88" i="3"/>
  <c r="G88" i="3"/>
  <c r="F88" i="3"/>
  <c r="E88" i="3"/>
  <c r="AJ87" i="3"/>
  <c r="AI87" i="3"/>
  <c r="AH87" i="3"/>
  <c r="AG87" i="3"/>
  <c r="AB87" i="3"/>
  <c r="Z87" i="3"/>
  <c r="V87" i="3"/>
  <c r="U87" i="3"/>
  <c r="T87" i="3"/>
  <c r="S87" i="3"/>
  <c r="O87" i="3"/>
  <c r="N87" i="3"/>
  <c r="M87" i="3"/>
  <c r="L87" i="3"/>
  <c r="H87" i="3"/>
  <c r="G87" i="3"/>
  <c r="F87" i="3"/>
  <c r="E87" i="3"/>
  <c r="AQ86" i="3"/>
  <c r="AO86" i="3"/>
  <c r="AN86" i="3"/>
  <c r="AJ86" i="3"/>
  <c r="AI86" i="3"/>
  <c r="AH86" i="3"/>
  <c r="AG86" i="3"/>
  <c r="AC86" i="3"/>
  <c r="AB86" i="3"/>
  <c r="AA86" i="3"/>
  <c r="Z86" i="3"/>
  <c r="V86" i="3"/>
  <c r="U86" i="3"/>
  <c r="T86" i="3"/>
  <c r="S86" i="3"/>
  <c r="O86" i="3"/>
  <c r="N86" i="3"/>
  <c r="M86" i="3"/>
  <c r="L86" i="3"/>
  <c r="H86" i="3"/>
  <c r="G86" i="3"/>
  <c r="F86" i="3"/>
  <c r="E86" i="3"/>
  <c r="AQ85" i="3"/>
  <c r="AO85" i="3"/>
  <c r="AN85" i="3"/>
  <c r="AJ85" i="3"/>
  <c r="AI85" i="3"/>
  <c r="AH85" i="3"/>
  <c r="AG85" i="3"/>
  <c r="AB85" i="3"/>
  <c r="Z85" i="3"/>
  <c r="V85" i="3"/>
  <c r="U85" i="3"/>
  <c r="T85" i="3"/>
  <c r="S85" i="3"/>
  <c r="O85" i="3"/>
  <c r="N85" i="3"/>
  <c r="M85" i="3"/>
  <c r="L85" i="3"/>
  <c r="H85" i="3"/>
  <c r="G85" i="3"/>
  <c r="F85" i="3"/>
  <c r="E85" i="3"/>
  <c r="AP84" i="3"/>
  <c r="AN84" i="3"/>
  <c r="AJ84" i="3"/>
  <c r="AI84" i="3"/>
  <c r="AH84" i="3"/>
  <c r="AG84" i="3"/>
  <c r="AC84" i="3"/>
  <c r="AB84" i="3"/>
  <c r="AA84" i="3"/>
  <c r="Z84" i="3"/>
  <c r="V84" i="3"/>
  <c r="U84" i="3"/>
  <c r="T84" i="3"/>
  <c r="S84" i="3"/>
  <c r="O84" i="3"/>
  <c r="N84" i="3"/>
  <c r="M84" i="3"/>
  <c r="L84" i="3"/>
  <c r="H84" i="3"/>
  <c r="G84" i="3"/>
  <c r="F84" i="3"/>
  <c r="E84" i="3"/>
  <c r="AJ83" i="3"/>
  <c r="AI83" i="3"/>
  <c r="AH83" i="3"/>
  <c r="AG83" i="3"/>
  <c r="AB83" i="3"/>
  <c r="Z83" i="3"/>
  <c r="V83" i="3"/>
  <c r="U83" i="3"/>
  <c r="T83" i="3"/>
  <c r="S83" i="3"/>
  <c r="O83" i="3"/>
  <c r="N83" i="3"/>
  <c r="M83" i="3"/>
  <c r="L83" i="3"/>
  <c r="H83" i="3"/>
  <c r="G83" i="3"/>
  <c r="F83" i="3"/>
  <c r="E83" i="3"/>
  <c r="AQ82" i="3"/>
  <c r="AO82" i="3"/>
  <c r="AJ82" i="3"/>
  <c r="AI82" i="3"/>
  <c r="AH82" i="3"/>
  <c r="AG82" i="3"/>
  <c r="AC82" i="3"/>
  <c r="AB82" i="3"/>
  <c r="AA82" i="3"/>
  <c r="Z82" i="3"/>
  <c r="V82" i="3"/>
  <c r="U82" i="3"/>
  <c r="T82" i="3"/>
  <c r="S82" i="3"/>
  <c r="O82" i="3"/>
  <c r="N82" i="3"/>
  <c r="M82" i="3"/>
  <c r="L82" i="3"/>
  <c r="H82" i="3"/>
  <c r="G82" i="3"/>
  <c r="F82" i="3"/>
  <c r="E82" i="3"/>
  <c r="AQ81" i="3"/>
  <c r="AO81" i="3"/>
  <c r="AN81" i="3"/>
  <c r="AJ81" i="3"/>
  <c r="AI81" i="3"/>
  <c r="AH81" i="3"/>
  <c r="AG81" i="3"/>
  <c r="AB81" i="3"/>
  <c r="Z81" i="3"/>
  <c r="V81" i="3"/>
  <c r="U81" i="3"/>
  <c r="T81" i="3"/>
  <c r="S81" i="3"/>
  <c r="O81" i="3"/>
  <c r="N81" i="3"/>
  <c r="M81" i="3"/>
  <c r="L81" i="3"/>
  <c r="H81" i="3"/>
  <c r="G81" i="3"/>
  <c r="F81" i="3"/>
  <c r="E81" i="3"/>
  <c r="AP80" i="3"/>
  <c r="AN80" i="3"/>
  <c r="AJ80" i="3"/>
  <c r="AI80" i="3"/>
  <c r="AH80" i="3"/>
  <c r="AG80" i="3"/>
  <c r="AC80" i="3"/>
  <c r="AB80" i="3"/>
  <c r="AA80" i="3"/>
  <c r="Z80" i="3"/>
  <c r="V80" i="3"/>
  <c r="U80" i="3"/>
  <c r="T80" i="3"/>
  <c r="S80" i="3"/>
  <c r="O80" i="3"/>
  <c r="N80" i="3"/>
  <c r="M80" i="3"/>
  <c r="L80" i="3"/>
  <c r="H80" i="3"/>
  <c r="G80" i="3"/>
  <c r="F80" i="3"/>
  <c r="E80" i="3"/>
  <c r="AP79" i="3"/>
  <c r="AJ79" i="3"/>
  <c r="AI79" i="3"/>
  <c r="AH79" i="3"/>
  <c r="AG79" i="3"/>
  <c r="AB79" i="3"/>
  <c r="Z79" i="3"/>
  <c r="V79" i="3"/>
  <c r="U79" i="3"/>
  <c r="T79" i="3"/>
  <c r="S79" i="3"/>
  <c r="O79" i="3"/>
  <c r="N79" i="3"/>
  <c r="M79" i="3"/>
  <c r="L79" i="3"/>
  <c r="H79" i="3"/>
  <c r="G79" i="3"/>
  <c r="F79" i="3"/>
  <c r="E79" i="3"/>
  <c r="AQ78" i="3"/>
  <c r="AO78" i="3"/>
  <c r="AJ78" i="3"/>
  <c r="AI78" i="3"/>
  <c r="AH78" i="3"/>
  <c r="AG78" i="3"/>
  <c r="AC78" i="3"/>
  <c r="AB78" i="3"/>
  <c r="AA78" i="3"/>
  <c r="Z78" i="3"/>
  <c r="V78" i="3"/>
  <c r="U78" i="3"/>
  <c r="T78" i="3"/>
  <c r="S78" i="3"/>
  <c r="O78" i="3"/>
  <c r="N78" i="3"/>
  <c r="M78" i="3"/>
  <c r="L78" i="3"/>
  <c r="H78" i="3"/>
  <c r="G78" i="3"/>
  <c r="F78" i="3"/>
  <c r="E78" i="3"/>
  <c r="AQ77" i="3"/>
  <c r="AO77" i="3"/>
  <c r="AN77" i="3"/>
  <c r="AJ77" i="3"/>
  <c r="AI77" i="3"/>
  <c r="AH77" i="3"/>
  <c r="AG77" i="3"/>
  <c r="AB77" i="3"/>
  <c r="Z77" i="3"/>
  <c r="V77" i="3"/>
  <c r="U77" i="3"/>
  <c r="T77" i="3"/>
  <c r="S77" i="3"/>
  <c r="O77" i="3"/>
  <c r="N77" i="3"/>
  <c r="M77" i="3"/>
  <c r="L77" i="3"/>
  <c r="H77" i="3"/>
  <c r="G77" i="3"/>
  <c r="F77" i="3"/>
  <c r="E77" i="3"/>
  <c r="AP76" i="3"/>
  <c r="AN76" i="3"/>
  <c r="AJ76" i="3"/>
  <c r="AI76" i="3"/>
  <c r="AH76" i="3"/>
  <c r="AG76" i="3"/>
  <c r="AC76" i="3"/>
  <c r="AB76" i="3"/>
  <c r="AA76" i="3"/>
  <c r="Z76" i="3"/>
  <c r="V76" i="3"/>
  <c r="U76" i="3"/>
  <c r="T76" i="3"/>
  <c r="S76" i="3"/>
  <c r="O76" i="3"/>
  <c r="N76" i="3"/>
  <c r="M76" i="3"/>
  <c r="L76" i="3"/>
  <c r="H76" i="3"/>
  <c r="G76" i="3"/>
  <c r="F76" i="3"/>
  <c r="E76" i="3"/>
  <c r="AO75" i="3"/>
  <c r="AJ75" i="3"/>
  <c r="AI75" i="3"/>
  <c r="AH75" i="3"/>
  <c r="AG75" i="3"/>
  <c r="AB75" i="3"/>
  <c r="Z75" i="3"/>
  <c r="V75" i="3"/>
  <c r="U75" i="3"/>
  <c r="T75" i="3"/>
  <c r="S75" i="3"/>
  <c r="O75" i="3"/>
  <c r="N75" i="3"/>
  <c r="M75" i="3"/>
  <c r="L75" i="3"/>
  <c r="H75" i="3"/>
  <c r="G75" i="3"/>
  <c r="F75" i="3"/>
  <c r="E75" i="3"/>
  <c r="AQ74" i="3"/>
  <c r="AO74" i="3"/>
  <c r="AJ74" i="3"/>
  <c r="AI74" i="3"/>
  <c r="AH74" i="3"/>
  <c r="AG74" i="3"/>
  <c r="AC74" i="3"/>
  <c r="AB74" i="3"/>
  <c r="AA74" i="3"/>
  <c r="Z74" i="3"/>
  <c r="V74" i="3"/>
  <c r="U74" i="3"/>
  <c r="T74" i="3"/>
  <c r="S74" i="3"/>
  <c r="O74" i="3"/>
  <c r="N74" i="3"/>
  <c r="M74" i="3"/>
  <c r="L74" i="3"/>
  <c r="H74" i="3"/>
  <c r="G74" i="3"/>
  <c r="F74" i="3"/>
  <c r="E74" i="3"/>
  <c r="AQ73" i="3"/>
  <c r="AO73" i="3"/>
  <c r="AN73" i="3"/>
  <c r="AJ73" i="3"/>
  <c r="AI73" i="3"/>
  <c r="AH73" i="3"/>
  <c r="AG73" i="3"/>
  <c r="AB73" i="3"/>
  <c r="Z73" i="3"/>
  <c r="V73" i="3"/>
  <c r="U73" i="3"/>
  <c r="T73" i="3"/>
  <c r="S73" i="3"/>
  <c r="O73" i="3"/>
  <c r="N73" i="3"/>
  <c r="M73" i="3"/>
  <c r="L73" i="3"/>
  <c r="H73" i="3"/>
  <c r="G73" i="3"/>
  <c r="F73" i="3"/>
  <c r="E73" i="3"/>
  <c r="AP72" i="3"/>
  <c r="AO72" i="3"/>
  <c r="AN72" i="3"/>
  <c r="AJ72" i="3"/>
  <c r="AI72" i="3"/>
  <c r="AH72" i="3"/>
  <c r="AG72" i="3"/>
  <c r="AC72" i="3"/>
  <c r="AB72" i="3"/>
  <c r="AA72" i="3"/>
  <c r="Z72" i="3"/>
  <c r="V72" i="3"/>
  <c r="U72" i="3"/>
  <c r="T72" i="3"/>
  <c r="S72" i="3"/>
  <c r="O72" i="3"/>
  <c r="N72" i="3"/>
  <c r="M72" i="3"/>
  <c r="L72" i="3"/>
  <c r="H72" i="3"/>
  <c r="G72" i="3"/>
  <c r="F72" i="3"/>
  <c r="E72" i="3"/>
  <c r="AJ71" i="3"/>
  <c r="AI71" i="3"/>
  <c r="AH71" i="3"/>
  <c r="AG71" i="3"/>
  <c r="AB71" i="3"/>
  <c r="Z71" i="3"/>
  <c r="V71" i="3"/>
  <c r="U71" i="3"/>
  <c r="T71" i="3"/>
  <c r="S71" i="3"/>
  <c r="O71" i="3"/>
  <c r="N71" i="3"/>
  <c r="M71" i="3"/>
  <c r="L71" i="3"/>
  <c r="H71" i="3"/>
  <c r="G71" i="3"/>
  <c r="F71" i="3"/>
  <c r="E71" i="3"/>
  <c r="AQ70" i="3"/>
  <c r="AO70" i="3"/>
  <c r="AN70" i="3"/>
  <c r="AJ70" i="3"/>
  <c r="AI70" i="3"/>
  <c r="AH70" i="3"/>
  <c r="AG70" i="3"/>
  <c r="AC70" i="3"/>
  <c r="AB70" i="3"/>
  <c r="AA70" i="3"/>
  <c r="Z70" i="3"/>
  <c r="V70" i="3"/>
  <c r="U70" i="3"/>
  <c r="T70" i="3"/>
  <c r="S70" i="3"/>
  <c r="O70" i="3"/>
  <c r="N70" i="3"/>
  <c r="M70" i="3"/>
  <c r="L70" i="3"/>
  <c r="H70" i="3"/>
  <c r="G70" i="3"/>
  <c r="F70" i="3"/>
  <c r="E70" i="3"/>
  <c r="AQ69" i="3"/>
  <c r="AO69" i="3"/>
  <c r="AN69" i="3"/>
  <c r="AJ69" i="3"/>
  <c r="AI69" i="3"/>
  <c r="AH69" i="3"/>
  <c r="AG69" i="3"/>
  <c r="AB69" i="3"/>
  <c r="Z69" i="3"/>
  <c r="V69" i="3"/>
  <c r="U69" i="3"/>
  <c r="T69" i="3"/>
  <c r="S69" i="3"/>
  <c r="O69" i="3"/>
  <c r="N69" i="3"/>
  <c r="M69" i="3"/>
  <c r="L69" i="3"/>
  <c r="H69" i="3"/>
  <c r="G69" i="3"/>
  <c r="F69" i="3"/>
  <c r="E69" i="3"/>
  <c r="AP68" i="3"/>
  <c r="AN68" i="3"/>
  <c r="AJ68" i="3"/>
  <c r="AI68" i="3"/>
  <c r="AH68" i="3"/>
  <c r="AG68" i="3"/>
  <c r="AC68" i="3"/>
  <c r="AB68" i="3"/>
  <c r="AA68" i="3"/>
  <c r="Z68" i="3"/>
  <c r="V68" i="3"/>
  <c r="U68" i="3"/>
  <c r="T68" i="3"/>
  <c r="S68" i="3"/>
  <c r="O68" i="3"/>
  <c r="N68" i="3"/>
  <c r="M68" i="3"/>
  <c r="L68" i="3"/>
  <c r="H68" i="3"/>
  <c r="G68" i="3"/>
  <c r="F68" i="3"/>
  <c r="E68" i="3"/>
  <c r="AJ67" i="3"/>
  <c r="AI67" i="3"/>
  <c r="AH67" i="3"/>
  <c r="AG67" i="3"/>
  <c r="AB67" i="3"/>
  <c r="Z67" i="3"/>
  <c r="V67" i="3"/>
  <c r="U67" i="3"/>
  <c r="T67" i="3"/>
  <c r="S67" i="3"/>
  <c r="O67" i="3"/>
  <c r="N67" i="3"/>
  <c r="M67" i="3"/>
  <c r="L67" i="3"/>
  <c r="H67" i="3"/>
  <c r="G67" i="3"/>
  <c r="F67" i="3"/>
  <c r="E67" i="3"/>
  <c r="AQ66" i="3"/>
  <c r="AO66" i="3"/>
  <c r="AJ66" i="3"/>
  <c r="AI66" i="3"/>
  <c r="AH66" i="3"/>
  <c r="AG66" i="3"/>
  <c r="AC66" i="3"/>
  <c r="AB66" i="3"/>
  <c r="AA66" i="3"/>
  <c r="Z66" i="3"/>
  <c r="V66" i="3"/>
  <c r="U66" i="3"/>
  <c r="T66" i="3"/>
  <c r="S66" i="3"/>
  <c r="O66" i="3"/>
  <c r="N66" i="3"/>
  <c r="M66" i="3"/>
  <c r="L66" i="3"/>
  <c r="H66" i="3"/>
  <c r="G66" i="3"/>
  <c r="F66" i="3"/>
  <c r="E66" i="3"/>
  <c r="AQ65" i="3"/>
  <c r="AO65" i="3"/>
  <c r="AN65" i="3"/>
  <c r="AJ65" i="3"/>
  <c r="AI65" i="3"/>
  <c r="AH65" i="3"/>
  <c r="AG65" i="3"/>
  <c r="AB65" i="3"/>
  <c r="Z65" i="3"/>
  <c r="V65" i="3"/>
  <c r="U65" i="3"/>
  <c r="T65" i="3"/>
  <c r="S65" i="3"/>
  <c r="O65" i="3"/>
  <c r="N65" i="3"/>
  <c r="M65" i="3"/>
  <c r="L65" i="3"/>
  <c r="H65" i="3"/>
  <c r="G65" i="3"/>
  <c r="F65" i="3"/>
  <c r="E65" i="3"/>
  <c r="AP64" i="3"/>
  <c r="AN64" i="3"/>
  <c r="AJ64" i="3"/>
  <c r="AI64" i="3"/>
  <c r="AH64" i="3"/>
  <c r="AG64" i="3"/>
  <c r="AC64" i="3"/>
  <c r="AB64" i="3"/>
  <c r="AA64" i="3"/>
  <c r="Z64" i="3"/>
  <c r="V64" i="3"/>
  <c r="U64" i="3"/>
  <c r="T64" i="3"/>
  <c r="S64" i="3"/>
  <c r="O64" i="3"/>
  <c r="N64" i="3"/>
  <c r="M64" i="3"/>
  <c r="L64" i="3"/>
  <c r="H64" i="3"/>
  <c r="G64" i="3"/>
  <c r="F64" i="3"/>
  <c r="E64" i="3"/>
  <c r="AP63" i="3"/>
  <c r="AJ63" i="3"/>
  <c r="AI63" i="3"/>
  <c r="AH63" i="3"/>
  <c r="AG63" i="3"/>
  <c r="AB63" i="3"/>
  <c r="Z63" i="3"/>
  <c r="V63" i="3"/>
  <c r="U63" i="3"/>
  <c r="T63" i="3"/>
  <c r="S63" i="3"/>
  <c r="O63" i="3"/>
  <c r="N63" i="3"/>
  <c r="M63" i="3"/>
  <c r="L63" i="3"/>
  <c r="H63" i="3"/>
  <c r="G63" i="3"/>
  <c r="F63" i="3"/>
  <c r="E63" i="3"/>
  <c r="AQ62" i="3"/>
  <c r="AO62" i="3"/>
  <c r="AJ62" i="3"/>
  <c r="AI62" i="3"/>
  <c r="AH62" i="3"/>
  <c r="AG62" i="3"/>
  <c r="AC62" i="3"/>
  <c r="AB62" i="3"/>
  <c r="AA62" i="3"/>
  <c r="Z62" i="3"/>
  <c r="V62" i="3"/>
  <c r="U62" i="3"/>
  <c r="T62" i="3"/>
  <c r="S62" i="3"/>
  <c r="O62" i="3"/>
  <c r="N62" i="3"/>
  <c r="M62" i="3"/>
  <c r="L62" i="3"/>
  <c r="H62" i="3"/>
  <c r="G62" i="3"/>
  <c r="F62" i="3"/>
  <c r="E62" i="3"/>
  <c r="AQ61" i="3"/>
  <c r="AO61" i="3"/>
  <c r="AN61" i="3"/>
  <c r="AJ61" i="3"/>
  <c r="AI61" i="3"/>
  <c r="AH61" i="3"/>
  <c r="AG61" i="3"/>
  <c r="AB61" i="3"/>
  <c r="Z61" i="3"/>
  <c r="V61" i="3"/>
  <c r="U61" i="3"/>
  <c r="T61" i="3"/>
  <c r="S61" i="3"/>
  <c r="O61" i="3"/>
  <c r="N61" i="3"/>
  <c r="M61" i="3"/>
  <c r="L61" i="3"/>
  <c r="H61" i="3"/>
  <c r="G61" i="3"/>
  <c r="F61" i="3"/>
  <c r="E61" i="3"/>
  <c r="AP60" i="3"/>
  <c r="AN60" i="3"/>
  <c r="AJ60" i="3"/>
  <c r="AI60" i="3"/>
  <c r="AH60" i="3"/>
  <c r="AG60" i="3"/>
  <c r="AC60" i="3"/>
  <c r="AB60" i="3"/>
  <c r="AA60" i="3"/>
  <c r="Z60" i="3"/>
  <c r="V60" i="3"/>
  <c r="U60" i="3"/>
  <c r="T60" i="3"/>
  <c r="S60" i="3"/>
  <c r="O60" i="3"/>
  <c r="N60" i="3"/>
  <c r="M60" i="3"/>
  <c r="L60" i="3"/>
  <c r="H60" i="3"/>
  <c r="G60" i="3"/>
  <c r="F60" i="3"/>
  <c r="E60" i="3"/>
  <c r="AO59" i="3"/>
  <c r="AJ59" i="3"/>
  <c r="AI59" i="3"/>
  <c r="AH59" i="3"/>
  <c r="AG59" i="3"/>
  <c r="AB59" i="3"/>
  <c r="Z59" i="3"/>
  <c r="V59" i="3"/>
  <c r="U59" i="3"/>
  <c r="T59" i="3"/>
  <c r="S59" i="3"/>
  <c r="O59" i="3"/>
  <c r="N59" i="3"/>
  <c r="M59" i="3"/>
  <c r="L59" i="3"/>
  <c r="H59" i="3"/>
  <c r="G59" i="3"/>
  <c r="F59" i="3"/>
  <c r="E59" i="3"/>
  <c r="AQ58" i="3"/>
  <c r="AO58" i="3"/>
  <c r="AJ58" i="3"/>
  <c r="AI58" i="3"/>
  <c r="AH58" i="3"/>
  <c r="AG58" i="3"/>
  <c r="AC58" i="3"/>
  <c r="AB58" i="3"/>
  <c r="AA58" i="3"/>
  <c r="Z58" i="3"/>
  <c r="V58" i="3"/>
  <c r="U58" i="3"/>
  <c r="T58" i="3"/>
  <c r="S58" i="3"/>
  <c r="O58" i="3"/>
  <c r="N58" i="3"/>
  <c r="M58" i="3"/>
  <c r="L58" i="3"/>
  <c r="H58" i="3"/>
  <c r="G58" i="3"/>
  <c r="F58" i="3"/>
  <c r="E58" i="3"/>
  <c r="AQ57" i="3"/>
  <c r="AO57" i="3"/>
  <c r="AN57" i="3"/>
  <c r="AJ57" i="3"/>
  <c r="AI57" i="3"/>
  <c r="AH57" i="3"/>
  <c r="AG57" i="3"/>
  <c r="AB57" i="3"/>
  <c r="Z57" i="3"/>
  <c r="V57" i="3"/>
  <c r="U57" i="3"/>
  <c r="T57" i="3"/>
  <c r="S57" i="3"/>
  <c r="O57" i="3"/>
  <c r="N57" i="3"/>
  <c r="M57" i="3"/>
  <c r="L57" i="3"/>
  <c r="H57" i="3"/>
  <c r="G57" i="3"/>
  <c r="F57" i="3"/>
  <c r="E57" i="3"/>
  <c r="AP56" i="3"/>
  <c r="AO56" i="3"/>
  <c r="AN56" i="3"/>
  <c r="AJ56" i="3"/>
  <c r="AI56" i="3"/>
  <c r="AH56" i="3"/>
  <c r="AG56" i="3"/>
  <c r="AC56" i="3"/>
  <c r="AB56" i="3"/>
  <c r="AA56" i="3"/>
  <c r="Z56" i="3"/>
  <c r="V56" i="3"/>
  <c r="U56" i="3"/>
  <c r="T56" i="3"/>
  <c r="S56" i="3"/>
  <c r="O56" i="3"/>
  <c r="N56" i="3"/>
  <c r="M56" i="3"/>
  <c r="L56" i="3"/>
  <c r="H56" i="3"/>
  <c r="G56" i="3"/>
  <c r="F56" i="3"/>
  <c r="E56" i="3"/>
  <c r="AJ55" i="3"/>
  <c r="AI55" i="3"/>
  <c r="AH55" i="3"/>
  <c r="AG55" i="3"/>
  <c r="AB55" i="3"/>
  <c r="Z55" i="3"/>
  <c r="V55" i="3"/>
  <c r="U55" i="3"/>
  <c r="T55" i="3"/>
  <c r="S55" i="3"/>
  <c r="O55" i="3"/>
  <c r="N55" i="3"/>
  <c r="M55" i="3"/>
  <c r="L55" i="3"/>
  <c r="H55" i="3"/>
  <c r="G55" i="3"/>
  <c r="F55" i="3"/>
  <c r="E55" i="3"/>
  <c r="AQ54" i="3"/>
  <c r="AO54" i="3"/>
  <c r="AN54" i="3"/>
  <c r="AJ54" i="3"/>
  <c r="AI54" i="3"/>
  <c r="AH54" i="3"/>
  <c r="AG54" i="3"/>
  <c r="AC54" i="3"/>
  <c r="AB54" i="3"/>
  <c r="AA54" i="3"/>
  <c r="Z54" i="3"/>
  <c r="V54" i="3"/>
  <c r="U54" i="3"/>
  <c r="T54" i="3"/>
  <c r="S54" i="3"/>
  <c r="O54" i="3"/>
  <c r="N54" i="3"/>
  <c r="M54" i="3"/>
  <c r="L54" i="3"/>
  <c r="H54" i="3"/>
  <c r="G54" i="3"/>
  <c r="F54" i="3"/>
  <c r="E54" i="3"/>
  <c r="AQ53" i="3"/>
  <c r="AO53" i="3"/>
  <c r="AN53" i="3"/>
  <c r="AJ53" i="3"/>
  <c r="AI53" i="3"/>
  <c r="AH53" i="3"/>
  <c r="AG53" i="3"/>
  <c r="AB53" i="3"/>
  <c r="Z53" i="3"/>
  <c r="V53" i="3"/>
  <c r="U53" i="3"/>
  <c r="T53" i="3"/>
  <c r="S53" i="3"/>
  <c r="O53" i="3"/>
  <c r="N53" i="3"/>
  <c r="M53" i="3"/>
  <c r="L53" i="3"/>
  <c r="H53" i="3"/>
  <c r="G53" i="3"/>
  <c r="F53" i="3"/>
  <c r="E53" i="3"/>
  <c r="AP52" i="3"/>
  <c r="AO52" i="3"/>
  <c r="AN52" i="3"/>
  <c r="AJ52" i="3"/>
  <c r="AI52" i="3"/>
  <c r="AH52" i="3"/>
  <c r="AG52" i="3"/>
  <c r="AC52" i="3"/>
  <c r="AB52" i="3"/>
  <c r="AA52" i="3"/>
  <c r="Z52" i="3"/>
  <c r="V52" i="3"/>
  <c r="U52" i="3"/>
  <c r="T52" i="3"/>
  <c r="S52" i="3"/>
  <c r="O52" i="3"/>
  <c r="N52" i="3"/>
  <c r="M52" i="3"/>
  <c r="L52" i="3"/>
  <c r="H52" i="3"/>
  <c r="G52" i="3"/>
  <c r="F52" i="3"/>
  <c r="E52" i="3"/>
  <c r="AO51" i="3"/>
  <c r="AJ51" i="3"/>
  <c r="AI51" i="3"/>
  <c r="AH51" i="3"/>
  <c r="AG51" i="3"/>
  <c r="AB51" i="3"/>
  <c r="Z51" i="3"/>
  <c r="V51" i="3"/>
  <c r="U51" i="3"/>
  <c r="T51" i="3"/>
  <c r="S51" i="3"/>
  <c r="O51" i="3"/>
  <c r="N51" i="3"/>
  <c r="M51" i="3"/>
  <c r="L51" i="3"/>
  <c r="H51" i="3"/>
  <c r="G51" i="3"/>
  <c r="F51" i="3"/>
  <c r="E51" i="3"/>
  <c r="AQ50" i="3"/>
  <c r="AO50" i="3"/>
  <c r="AJ50" i="3"/>
  <c r="AI50" i="3"/>
  <c r="AH50" i="3"/>
  <c r="AG50" i="3"/>
  <c r="AC50" i="3"/>
  <c r="AB50" i="3"/>
  <c r="AA50" i="3"/>
  <c r="Z50" i="3"/>
  <c r="V50" i="3"/>
  <c r="U50" i="3"/>
  <c r="T50" i="3"/>
  <c r="S50" i="3"/>
  <c r="O50" i="3"/>
  <c r="N50" i="3"/>
  <c r="M50" i="3"/>
  <c r="L50" i="3"/>
  <c r="H50" i="3"/>
  <c r="G50" i="3"/>
  <c r="F50" i="3"/>
  <c r="E50" i="3"/>
  <c r="AQ49" i="3"/>
  <c r="AO49" i="3"/>
  <c r="AN49" i="3"/>
  <c r="AJ49" i="3"/>
  <c r="AI49" i="3"/>
  <c r="AH49" i="3"/>
  <c r="AG49" i="3"/>
  <c r="AB49" i="3"/>
  <c r="Z49" i="3"/>
  <c r="V49" i="3"/>
  <c r="U49" i="3"/>
  <c r="T49" i="3"/>
  <c r="S49" i="3"/>
  <c r="O49" i="3"/>
  <c r="N49" i="3"/>
  <c r="M49" i="3"/>
  <c r="L49" i="3"/>
  <c r="H49" i="3"/>
  <c r="G49" i="3"/>
  <c r="F49" i="3"/>
  <c r="E49" i="3"/>
  <c r="AP48" i="3"/>
  <c r="AN48" i="3"/>
  <c r="AJ48" i="3"/>
  <c r="AI48" i="3"/>
  <c r="AH48" i="3"/>
  <c r="AG48" i="3"/>
  <c r="AC48" i="3"/>
  <c r="AB48" i="3"/>
  <c r="AA48" i="3"/>
  <c r="Z48" i="3"/>
  <c r="V48" i="3"/>
  <c r="U48" i="3"/>
  <c r="T48" i="3"/>
  <c r="S48" i="3"/>
  <c r="O48" i="3"/>
  <c r="N48" i="3"/>
  <c r="M48" i="3"/>
  <c r="L48" i="3"/>
  <c r="H48" i="3"/>
  <c r="G48" i="3"/>
  <c r="F48" i="3"/>
  <c r="E48" i="3"/>
  <c r="AP47" i="3"/>
  <c r="AJ47" i="3"/>
  <c r="AI47" i="3"/>
  <c r="AH47" i="3"/>
  <c r="AG47" i="3"/>
  <c r="AB47" i="3"/>
  <c r="Z47" i="3"/>
  <c r="V47" i="3"/>
  <c r="U47" i="3"/>
  <c r="T47" i="3"/>
  <c r="S47" i="3"/>
  <c r="O47" i="3"/>
  <c r="N47" i="3"/>
  <c r="M47" i="3"/>
  <c r="L47" i="3"/>
  <c r="H47" i="3"/>
  <c r="G47" i="3"/>
  <c r="F47" i="3"/>
  <c r="E47" i="3"/>
  <c r="AQ46" i="3"/>
  <c r="AO46" i="3"/>
  <c r="AJ46" i="3"/>
  <c r="AI46" i="3"/>
  <c r="AH46" i="3"/>
  <c r="AG46" i="3"/>
  <c r="AC46" i="3"/>
  <c r="AB46" i="3"/>
  <c r="AA46" i="3"/>
  <c r="Z46" i="3"/>
  <c r="V46" i="3"/>
  <c r="U46" i="3"/>
  <c r="T46" i="3"/>
  <c r="S46" i="3"/>
  <c r="O46" i="3"/>
  <c r="N46" i="3"/>
  <c r="M46" i="3"/>
  <c r="L46" i="3"/>
  <c r="H46" i="3"/>
  <c r="G46" i="3"/>
  <c r="F46" i="3"/>
  <c r="E46" i="3"/>
  <c r="AQ45" i="3"/>
  <c r="AO45" i="3"/>
  <c r="AN45" i="3"/>
  <c r="AJ45" i="3"/>
  <c r="AI45" i="3"/>
  <c r="AH45" i="3"/>
  <c r="AG45" i="3"/>
  <c r="AB45" i="3"/>
  <c r="Z45" i="3"/>
  <c r="V45" i="3"/>
  <c r="U45" i="3"/>
  <c r="T45" i="3"/>
  <c r="S45" i="3"/>
  <c r="O45" i="3"/>
  <c r="N45" i="3"/>
  <c r="M45" i="3"/>
  <c r="L45" i="3"/>
  <c r="H45" i="3"/>
  <c r="G45" i="3"/>
  <c r="F45" i="3"/>
  <c r="E45" i="3"/>
  <c r="AQ44" i="3"/>
  <c r="AP44" i="3"/>
  <c r="AN44" i="3"/>
  <c r="AJ44" i="3"/>
  <c r="AI44" i="3"/>
  <c r="AH44" i="3"/>
  <c r="AG44" i="3"/>
  <c r="AC44" i="3"/>
  <c r="AB44" i="3"/>
  <c r="AA44" i="3"/>
  <c r="Z44" i="3"/>
  <c r="V44" i="3"/>
  <c r="U44" i="3"/>
  <c r="T44" i="3"/>
  <c r="S44" i="3"/>
  <c r="O44" i="3"/>
  <c r="N44" i="3"/>
  <c r="M44" i="3"/>
  <c r="L44" i="3"/>
  <c r="H44" i="3"/>
  <c r="G44" i="3"/>
  <c r="F44" i="3"/>
  <c r="E44" i="3"/>
  <c r="AQ43" i="3"/>
  <c r="AJ43" i="3"/>
  <c r="AI43" i="3"/>
  <c r="AH43" i="3"/>
  <c r="AG43" i="3"/>
  <c r="AB43" i="3"/>
  <c r="Z43" i="3"/>
  <c r="V43" i="3"/>
  <c r="U43" i="3"/>
  <c r="T43" i="3"/>
  <c r="S43" i="3"/>
  <c r="O43" i="3"/>
  <c r="N43" i="3"/>
  <c r="M43" i="3"/>
  <c r="L43" i="3"/>
  <c r="H43" i="3"/>
  <c r="G43" i="3"/>
  <c r="F43" i="3"/>
  <c r="E43" i="3"/>
  <c r="AQ42" i="3"/>
  <c r="AO42" i="3"/>
  <c r="AJ42" i="3"/>
  <c r="AI42" i="3"/>
  <c r="AH42" i="3"/>
  <c r="AG42" i="3"/>
  <c r="AC42" i="3"/>
  <c r="AB42" i="3"/>
  <c r="AA42" i="3"/>
  <c r="Z42" i="3"/>
  <c r="V42" i="3"/>
  <c r="U42" i="3"/>
  <c r="T42" i="3"/>
  <c r="S42" i="3"/>
  <c r="O42" i="3"/>
  <c r="N42" i="3"/>
  <c r="M42" i="3"/>
  <c r="L42" i="3"/>
  <c r="H42" i="3"/>
  <c r="G42" i="3"/>
  <c r="F42" i="3"/>
  <c r="E42" i="3"/>
  <c r="AQ41" i="3"/>
  <c r="AO41" i="3"/>
  <c r="AN41" i="3"/>
  <c r="AJ41" i="3"/>
  <c r="AI41" i="3"/>
  <c r="AH41" i="3"/>
  <c r="AG41" i="3"/>
  <c r="AB41" i="3"/>
  <c r="Z41" i="3"/>
  <c r="V41" i="3"/>
  <c r="U41" i="3"/>
  <c r="T41" i="3"/>
  <c r="S41" i="3"/>
  <c r="O41" i="3"/>
  <c r="N41" i="3"/>
  <c r="M41" i="3"/>
  <c r="L41" i="3"/>
  <c r="H41" i="3"/>
  <c r="G41" i="3"/>
  <c r="F41" i="3"/>
  <c r="E41" i="3"/>
  <c r="AP40" i="3"/>
  <c r="AN40" i="3"/>
  <c r="AJ40" i="3"/>
  <c r="AI40" i="3"/>
  <c r="AH40" i="3"/>
  <c r="AG40" i="3"/>
  <c r="AC40" i="3"/>
  <c r="AB40" i="3"/>
  <c r="AA40" i="3"/>
  <c r="Z40" i="3"/>
  <c r="V40" i="3"/>
  <c r="U40" i="3"/>
  <c r="T40" i="3"/>
  <c r="S40" i="3"/>
  <c r="O40" i="3"/>
  <c r="N40" i="3"/>
  <c r="M40" i="3"/>
  <c r="L40" i="3"/>
  <c r="H40" i="3"/>
  <c r="G40" i="3"/>
  <c r="F40" i="3"/>
  <c r="E40" i="3"/>
  <c r="AJ39" i="3"/>
  <c r="AI39" i="3"/>
  <c r="AH39" i="3"/>
  <c r="AG39" i="3"/>
  <c r="AB39" i="3"/>
  <c r="Z39" i="3"/>
  <c r="V39" i="3"/>
  <c r="U39" i="3"/>
  <c r="T39" i="3"/>
  <c r="S39" i="3"/>
  <c r="O39" i="3"/>
  <c r="N39" i="3"/>
  <c r="M39" i="3"/>
  <c r="L39" i="3"/>
  <c r="H39" i="3"/>
  <c r="G39" i="3"/>
  <c r="F39" i="3"/>
  <c r="E39" i="3"/>
  <c r="AQ38" i="3"/>
  <c r="AO38" i="3"/>
  <c r="AN38" i="3"/>
  <c r="AJ38" i="3"/>
  <c r="AI38" i="3"/>
  <c r="AH38" i="3"/>
  <c r="AG38" i="3"/>
  <c r="AC38" i="3"/>
  <c r="AB38" i="3"/>
  <c r="AA38" i="3"/>
  <c r="Z38" i="3"/>
  <c r="V38" i="3"/>
  <c r="U38" i="3"/>
  <c r="T38" i="3"/>
  <c r="S38" i="3"/>
  <c r="O38" i="3"/>
  <c r="N38" i="3"/>
  <c r="M38" i="3"/>
  <c r="L38" i="3"/>
  <c r="H38" i="3"/>
  <c r="G38" i="3"/>
  <c r="F38" i="3"/>
  <c r="E38" i="3"/>
  <c r="AQ37" i="3"/>
  <c r="AO37" i="3"/>
  <c r="AN37" i="3"/>
  <c r="AJ37" i="3"/>
  <c r="AI37" i="3"/>
  <c r="AH37" i="3"/>
  <c r="AG37" i="3"/>
  <c r="AB37" i="3"/>
  <c r="Z37" i="3"/>
  <c r="V37" i="3"/>
  <c r="U37" i="3"/>
  <c r="T37" i="3"/>
  <c r="S37" i="3"/>
  <c r="O37" i="3"/>
  <c r="N37" i="3"/>
  <c r="M37" i="3"/>
  <c r="L37" i="3"/>
  <c r="H37" i="3"/>
  <c r="G37" i="3"/>
  <c r="F37" i="3"/>
  <c r="E37" i="3"/>
  <c r="AP36" i="3"/>
  <c r="AO36" i="3"/>
  <c r="AN36" i="3"/>
  <c r="AJ36" i="3"/>
  <c r="AI36" i="3"/>
  <c r="AH36" i="3"/>
  <c r="AG36" i="3"/>
  <c r="AC36" i="3"/>
  <c r="AB36" i="3"/>
  <c r="AA36" i="3"/>
  <c r="Z36" i="3"/>
  <c r="V36" i="3"/>
  <c r="U36" i="3"/>
  <c r="T36" i="3"/>
  <c r="S36" i="3"/>
  <c r="O36" i="3"/>
  <c r="N36" i="3"/>
  <c r="M36" i="3"/>
  <c r="L36" i="3"/>
  <c r="H36" i="3"/>
  <c r="G36" i="3"/>
  <c r="F36" i="3"/>
  <c r="E36" i="3"/>
  <c r="AO35" i="3"/>
  <c r="AJ35" i="3"/>
  <c r="AI35" i="3"/>
  <c r="AH35" i="3"/>
  <c r="AG35" i="3"/>
  <c r="AB35" i="3"/>
  <c r="Z35" i="3"/>
  <c r="V35" i="3"/>
  <c r="U35" i="3"/>
  <c r="T35" i="3"/>
  <c r="S35" i="3"/>
  <c r="O35" i="3"/>
  <c r="N35" i="3"/>
  <c r="M35" i="3"/>
  <c r="L35" i="3"/>
  <c r="H35" i="3"/>
  <c r="G35" i="3"/>
  <c r="F35" i="3"/>
  <c r="E35" i="3"/>
  <c r="AQ34" i="3"/>
  <c r="AO34" i="3"/>
  <c r="AJ34" i="3"/>
  <c r="AI34" i="3"/>
  <c r="AH34" i="3"/>
  <c r="AG34" i="3"/>
  <c r="AC34" i="3"/>
  <c r="AB34" i="3"/>
  <c r="AA34" i="3"/>
  <c r="Z34" i="3"/>
  <c r="V34" i="3"/>
  <c r="U34" i="3"/>
  <c r="T34" i="3"/>
  <c r="S34" i="3"/>
  <c r="O34" i="3"/>
  <c r="N34" i="3"/>
  <c r="M34" i="3"/>
  <c r="L34" i="3"/>
  <c r="H34" i="3"/>
  <c r="G34" i="3"/>
  <c r="F34" i="3"/>
  <c r="E34" i="3"/>
  <c r="AQ33" i="3"/>
  <c r="AO33" i="3"/>
  <c r="AN33" i="3"/>
  <c r="AJ33" i="3"/>
  <c r="AI33" i="3"/>
  <c r="AH33" i="3"/>
  <c r="AG33" i="3"/>
  <c r="AB33" i="3"/>
  <c r="Z33" i="3"/>
  <c r="V33" i="3"/>
  <c r="U33" i="3"/>
  <c r="T33" i="3"/>
  <c r="S33" i="3"/>
  <c r="O33" i="3"/>
  <c r="N33" i="3"/>
  <c r="M33" i="3"/>
  <c r="L33" i="3"/>
  <c r="H33" i="3"/>
  <c r="G33" i="3"/>
  <c r="F33" i="3"/>
  <c r="E33" i="3"/>
  <c r="AP32" i="3"/>
  <c r="AN32" i="3"/>
  <c r="AJ32" i="3"/>
  <c r="AI32" i="3"/>
  <c r="AH32" i="3"/>
  <c r="AG32" i="3"/>
  <c r="AC32" i="3"/>
  <c r="AB32" i="3"/>
  <c r="AA32" i="3"/>
  <c r="Z32" i="3"/>
  <c r="V32" i="3"/>
  <c r="U32" i="3"/>
  <c r="T32" i="3"/>
  <c r="S32" i="3"/>
  <c r="O32" i="3"/>
  <c r="N32" i="3"/>
  <c r="M32" i="3"/>
  <c r="L32" i="3"/>
  <c r="H32" i="3"/>
  <c r="G32" i="3"/>
  <c r="F32" i="3"/>
  <c r="E32" i="3"/>
  <c r="AP31" i="3"/>
  <c r="AJ31" i="3"/>
  <c r="AI31" i="3"/>
  <c r="AH31" i="3"/>
  <c r="AG31" i="3"/>
  <c r="AB31" i="3"/>
  <c r="Z31" i="3"/>
  <c r="V31" i="3"/>
  <c r="U31" i="3"/>
  <c r="T31" i="3"/>
  <c r="S31" i="3"/>
  <c r="O31" i="3"/>
  <c r="N31" i="3"/>
  <c r="M31" i="3"/>
  <c r="L31" i="3"/>
  <c r="H31" i="3"/>
  <c r="G31" i="3"/>
  <c r="F31" i="3"/>
  <c r="E31" i="3"/>
  <c r="AQ30" i="3"/>
  <c r="AO30" i="3"/>
  <c r="AJ30" i="3"/>
  <c r="AI30" i="3"/>
  <c r="AH30" i="3"/>
  <c r="AG30" i="3"/>
  <c r="AC30" i="3"/>
  <c r="AB30" i="3"/>
  <c r="AA30" i="3"/>
  <c r="Z30" i="3"/>
  <c r="V30" i="3"/>
  <c r="U30" i="3"/>
  <c r="T30" i="3"/>
  <c r="S30" i="3"/>
  <c r="O30" i="3"/>
  <c r="N30" i="3"/>
  <c r="M30" i="3"/>
  <c r="L30" i="3"/>
  <c r="H30" i="3"/>
  <c r="G30" i="3"/>
  <c r="F30" i="3"/>
  <c r="E30" i="3"/>
  <c r="AQ29" i="3"/>
  <c r="AO29" i="3"/>
  <c r="AN29" i="3"/>
  <c r="AJ29" i="3"/>
  <c r="AI29" i="3"/>
  <c r="AH29" i="3"/>
  <c r="AG29" i="3"/>
  <c r="AB29" i="3"/>
  <c r="Z29" i="3"/>
  <c r="V29" i="3"/>
  <c r="U29" i="3"/>
  <c r="T29" i="3"/>
  <c r="S29" i="3"/>
  <c r="O29" i="3"/>
  <c r="N29" i="3"/>
  <c r="M29" i="3"/>
  <c r="L29" i="3"/>
  <c r="H29" i="3"/>
  <c r="G29" i="3"/>
  <c r="F29" i="3"/>
  <c r="E29" i="3"/>
  <c r="AQ28" i="3"/>
  <c r="AP28" i="3"/>
  <c r="AN28" i="3"/>
  <c r="AJ28" i="3"/>
  <c r="AI28" i="3"/>
  <c r="AH28" i="3"/>
  <c r="AG28" i="3"/>
  <c r="AC28" i="3"/>
  <c r="AB28" i="3"/>
  <c r="AA28" i="3"/>
  <c r="Z28" i="3"/>
  <c r="V28" i="3"/>
  <c r="U28" i="3"/>
  <c r="T28" i="3"/>
  <c r="S28" i="3"/>
  <c r="O28" i="3"/>
  <c r="N28" i="3"/>
  <c r="M28" i="3"/>
  <c r="L28" i="3"/>
  <c r="H28" i="3"/>
  <c r="G28" i="3"/>
  <c r="F28" i="3"/>
  <c r="E28" i="3"/>
  <c r="AQ27" i="3"/>
  <c r="AJ27" i="3"/>
  <c r="AI27" i="3"/>
  <c r="AH27" i="3"/>
  <c r="AG27" i="3"/>
  <c r="AB27" i="3"/>
  <c r="Z27" i="3"/>
  <c r="V27" i="3"/>
  <c r="U27" i="3"/>
  <c r="T27" i="3"/>
  <c r="S27" i="3"/>
  <c r="O27" i="3"/>
  <c r="N27" i="3"/>
  <c r="M27" i="3"/>
  <c r="L27" i="3"/>
  <c r="H27" i="3"/>
  <c r="G27" i="3"/>
  <c r="F27" i="3"/>
  <c r="E27" i="3"/>
  <c r="AQ26" i="3"/>
  <c r="AO26" i="3"/>
  <c r="AJ26" i="3"/>
  <c r="AI26" i="3"/>
  <c r="AH26" i="3"/>
  <c r="AG26" i="3"/>
  <c r="AC26" i="3"/>
  <c r="AB26" i="3"/>
  <c r="AA26" i="3"/>
  <c r="Z26" i="3"/>
  <c r="V26" i="3"/>
  <c r="U26" i="3"/>
  <c r="T26" i="3"/>
  <c r="S26" i="3"/>
  <c r="O26" i="3"/>
  <c r="N26" i="3"/>
  <c r="M26" i="3"/>
  <c r="L26" i="3"/>
  <c r="H26" i="3"/>
  <c r="G26" i="3"/>
  <c r="F26" i="3"/>
  <c r="E26" i="3"/>
  <c r="AQ25" i="3"/>
  <c r="AO25" i="3"/>
  <c r="AN25" i="3"/>
  <c r="AJ25" i="3"/>
  <c r="AI25" i="3"/>
  <c r="AH25" i="3"/>
  <c r="AG25" i="3"/>
  <c r="AB25" i="3"/>
  <c r="Z25" i="3"/>
  <c r="V25" i="3"/>
  <c r="U25" i="3"/>
  <c r="T25" i="3"/>
  <c r="S25" i="3"/>
  <c r="O25" i="3"/>
  <c r="N25" i="3"/>
  <c r="M25" i="3"/>
  <c r="L25" i="3"/>
  <c r="H25" i="3"/>
  <c r="G25" i="3"/>
  <c r="F25" i="3"/>
  <c r="E25" i="3"/>
  <c r="AP24" i="3"/>
  <c r="AN24" i="3"/>
  <c r="AJ24" i="3"/>
  <c r="AI24" i="3"/>
  <c r="AH24" i="3"/>
  <c r="AG24" i="3"/>
  <c r="AC24" i="3"/>
  <c r="AB24" i="3"/>
  <c r="AA24" i="3"/>
  <c r="Z24" i="3"/>
  <c r="V24" i="3"/>
  <c r="U24" i="3"/>
  <c r="T24" i="3"/>
  <c r="S24" i="3"/>
  <c r="O24" i="3"/>
  <c r="N24" i="3"/>
  <c r="M24" i="3"/>
  <c r="L24" i="3"/>
  <c r="H24" i="3"/>
  <c r="G24" i="3"/>
  <c r="F24" i="3"/>
  <c r="E24" i="3"/>
  <c r="AJ23" i="3"/>
  <c r="AI23" i="3"/>
  <c r="AH23" i="3"/>
  <c r="AG23" i="3"/>
  <c r="AB23" i="3"/>
  <c r="Z23" i="3"/>
  <c r="V23" i="3"/>
  <c r="U23" i="3"/>
  <c r="T23" i="3"/>
  <c r="S23" i="3"/>
  <c r="O23" i="3"/>
  <c r="N23" i="3"/>
  <c r="M23" i="3"/>
  <c r="L23" i="3"/>
  <c r="H23" i="3"/>
  <c r="G23" i="3"/>
  <c r="F23" i="3"/>
  <c r="E23" i="3"/>
  <c r="AQ22" i="3"/>
  <c r="AO22" i="3"/>
  <c r="AN22" i="3"/>
  <c r="AJ22" i="3"/>
  <c r="AI22" i="3"/>
  <c r="AH22" i="3"/>
  <c r="AG22" i="3"/>
  <c r="AC22" i="3"/>
  <c r="AB22" i="3"/>
  <c r="AA22" i="3"/>
  <c r="Z22" i="3"/>
  <c r="V22" i="3"/>
  <c r="U22" i="3"/>
  <c r="T22" i="3"/>
  <c r="S22" i="3"/>
  <c r="O22" i="3"/>
  <c r="N22" i="3"/>
  <c r="M22" i="3"/>
  <c r="L22" i="3"/>
  <c r="H22" i="3"/>
  <c r="G22" i="3"/>
  <c r="F22" i="3"/>
  <c r="E22" i="3"/>
  <c r="AQ21" i="3"/>
  <c r="AO21" i="3"/>
  <c r="AN21" i="3"/>
  <c r="AJ21" i="3"/>
  <c r="AI21" i="3"/>
  <c r="AH21" i="3"/>
  <c r="AG21" i="3"/>
  <c r="AB21" i="3"/>
  <c r="Z21" i="3"/>
  <c r="V21" i="3"/>
  <c r="U21" i="3"/>
  <c r="T21" i="3"/>
  <c r="S21" i="3"/>
  <c r="O21" i="3"/>
  <c r="N21" i="3"/>
  <c r="M21" i="3"/>
  <c r="L21" i="3"/>
  <c r="H21" i="3"/>
  <c r="G21" i="3"/>
  <c r="F21" i="3"/>
  <c r="E21" i="3"/>
  <c r="AP20" i="3"/>
  <c r="AO20" i="3"/>
  <c r="AN20" i="3"/>
  <c r="AJ20" i="3"/>
  <c r="AI20" i="3"/>
  <c r="AH20" i="3"/>
  <c r="AG20" i="3"/>
  <c r="AC20" i="3"/>
  <c r="AB20" i="3"/>
  <c r="AA20" i="3"/>
  <c r="Z20" i="3"/>
  <c r="V20" i="3"/>
  <c r="U20" i="3"/>
  <c r="T20" i="3"/>
  <c r="S20" i="3"/>
  <c r="O20" i="3"/>
  <c r="N20" i="3"/>
  <c r="M20" i="3"/>
  <c r="L20" i="3"/>
  <c r="H20" i="3"/>
  <c r="G20" i="3"/>
  <c r="F20" i="3"/>
  <c r="E20" i="3"/>
  <c r="AO19" i="3"/>
  <c r="AJ19" i="3"/>
  <c r="AI19" i="3"/>
  <c r="AH19" i="3"/>
  <c r="AG19" i="3"/>
  <c r="AB19" i="3"/>
  <c r="Z19" i="3"/>
  <c r="V19" i="3"/>
  <c r="U19" i="3"/>
  <c r="T19" i="3"/>
  <c r="S19" i="3"/>
  <c r="O19" i="3"/>
  <c r="N19" i="3"/>
  <c r="M19" i="3"/>
  <c r="L19" i="3"/>
  <c r="H19" i="3"/>
  <c r="G19" i="3"/>
  <c r="F19" i="3"/>
  <c r="E19" i="3"/>
  <c r="AQ18" i="3"/>
  <c r="AO18" i="3"/>
  <c r="AJ18" i="3"/>
  <c r="AI18" i="3"/>
  <c r="AH18" i="3"/>
  <c r="AG18" i="3"/>
  <c r="AC18" i="3"/>
  <c r="AB18" i="3"/>
  <c r="AA18" i="3"/>
  <c r="Z18" i="3"/>
  <c r="V18" i="3"/>
  <c r="U18" i="3"/>
  <c r="T18" i="3"/>
  <c r="S18" i="3"/>
  <c r="O18" i="3"/>
  <c r="N18" i="3"/>
  <c r="M18" i="3"/>
  <c r="L18" i="3"/>
  <c r="H18" i="3"/>
  <c r="G18" i="3"/>
  <c r="F18" i="3"/>
  <c r="E18" i="3"/>
  <c r="AQ17" i="3"/>
  <c r="AO17" i="3"/>
  <c r="AN17" i="3"/>
  <c r="AJ17" i="3"/>
  <c r="AI17" i="3"/>
  <c r="AH17" i="3"/>
  <c r="AG17" i="3"/>
  <c r="AB17" i="3"/>
  <c r="Z17" i="3"/>
  <c r="V17" i="3"/>
  <c r="U17" i="3"/>
  <c r="T17" i="3"/>
  <c r="S17" i="3"/>
  <c r="O17" i="3"/>
  <c r="N17" i="3"/>
  <c r="M17" i="3"/>
  <c r="L17" i="3"/>
  <c r="H17" i="3"/>
  <c r="G17" i="3"/>
  <c r="F17" i="3"/>
  <c r="E17" i="3"/>
  <c r="AP16" i="3"/>
  <c r="AJ16" i="3"/>
  <c r="AI16" i="3"/>
  <c r="AH16" i="3"/>
  <c r="AG16" i="3"/>
  <c r="AC16" i="3"/>
  <c r="AB16" i="3"/>
  <c r="AA16" i="3"/>
  <c r="Z16" i="3"/>
  <c r="V16" i="3"/>
  <c r="U16" i="3"/>
  <c r="T16" i="3"/>
  <c r="S16" i="3"/>
  <c r="O16" i="3"/>
  <c r="N16" i="3"/>
  <c r="M16" i="3"/>
  <c r="L16" i="3"/>
  <c r="H16" i="3"/>
  <c r="G16" i="3"/>
  <c r="F16" i="3"/>
  <c r="E16" i="3"/>
  <c r="AO15" i="3"/>
  <c r="AJ15" i="3"/>
  <c r="AI15" i="3"/>
  <c r="AH15" i="3"/>
  <c r="AG15" i="3"/>
  <c r="AB15" i="3"/>
  <c r="Z15" i="3"/>
  <c r="V15" i="3"/>
  <c r="U15" i="3"/>
  <c r="T15" i="3"/>
  <c r="S15" i="3"/>
  <c r="O15" i="3"/>
  <c r="N15" i="3"/>
  <c r="M15" i="3"/>
  <c r="L15" i="3"/>
  <c r="H15" i="3"/>
  <c r="G15" i="3"/>
  <c r="F15" i="3"/>
  <c r="E15" i="3"/>
  <c r="AQ14" i="3"/>
  <c r="AO14" i="3"/>
  <c r="AJ14" i="3"/>
  <c r="AI14" i="3"/>
  <c r="AH14" i="3"/>
  <c r="AG14" i="3"/>
  <c r="AC14" i="3"/>
  <c r="AB14" i="3"/>
  <c r="AA14" i="3"/>
  <c r="Z14" i="3"/>
  <c r="V14" i="3"/>
  <c r="U14" i="3"/>
  <c r="T14" i="3"/>
  <c r="S14" i="3"/>
  <c r="O14" i="3"/>
  <c r="N14" i="3"/>
  <c r="M14" i="3"/>
  <c r="L14" i="3"/>
  <c r="H14" i="3"/>
  <c r="G14" i="3"/>
  <c r="F14" i="3"/>
  <c r="E14" i="3"/>
  <c r="AQ13" i="3"/>
  <c r="AO13" i="3"/>
  <c r="AN13" i="3"/>
  <c r="AJ13" i="3"/>
  <c r="AI13" i="3"/>
  <c r="AH13" i="3"/>
  <c r="AG13" i="3"/>
  <c r="AB13" i="3"/>
  <c r="Z13" i="3"/>
  <c r="V13" i="3"/>
  <c r="U13" i="3"/>
  <c r="T13" i="3"/>
  <c r="S13" i="3"/>
  <c r="O13" i="3"/>
  <c r="N13" i="3"/>
  <c r="M13" i="3"/>
  <c r="L13" i="3"/>
  <c r="H13" i="3"/>
  <c r="G13" i="3"/>
  <c r="F13" i="3"/>
  <c r="E13" i="3"/>
  <c r="AP12" i="3"/>
  <c r="AJ12" i="3"/>
  <c r="AI12" i="3"/>
  <c r="AH12" i="3"/>
  <c r="AG12" i="3"/>
  <c r="AC12" i="3"/>
  <c r="AB12" i="3"/>
  <c r="AA12" i="3"/>
  <c r="Z12" i="3"/>
  <c r="V12" i="3"/>
  <c r="U12" i="3"/>
  <c r="T12" i="3"/>
  <c r="S12" i="3"/>
  <c r="O12" i="3"/>
  <c r="N12" i="3"/>
  <c r="M12" i="3"/>
  <c r="L12" i="3"/>
  <c r="H12" i="3"/>
  <c r="G12" i="3"/>
  <c r="F12" i="3"/>
  <c r="E12" i="3"/>
  <c r="AO11" i="3"/>
  <c r="AJ11" i="3"/>
  <c r="AI11" i="3"/>
  <c r="AH11" i="3"/>
  <c r="AG11" i="3"/>
  <c r="AB11" i="3"/>
  <c r="Z11" i="3"/>
  <c r="V11" i="3"/>
  <c r="U11" i="3"/>
  <c r="T11" i="3"/>
  <c r="S11" i="3"/>
  <c r="O11" i="3"/>
  <c r="N11" i="3"/>
  <c r="M11" i="3"/>
  <c r="L11" i="3"/>
  <c r="H11" i="3"/>
  <c r="G11" i="3"/>
  <c r="F11" i="3"/>
  <c r="E11" i="3"/>
  <c r="AQ10" i="3"/>
  <c r="AO10" i="3"/>
  <c r="AJ10" i="3"/>
  <c r="AI10" i="3"/>
  <c r="AH10" i="3"/>
  <c r="AG10" i="3"/>
  <c r="AC10" i="3"/>
  <c r="AB10" i="3"/>
  <c r="AA10" i="3"/>
  <c r="Z10" i="3"/>
  <c r="V10" i="3"/>
  <c r="U10" i="3"/>
  <c r="T10" i="3"/>
  <c r="S10" i="3"/>
  <c r="O10" i="3"/>
  <c r="N10" i="3"/>
  <c r="M10" i="3"/>
  <c r="L10" i="3"/>
  <c r="H10" i="3"/>
  <c r="G10" i="3"/>
  <c r="F10" i="3"/>
  <c r="E10" i="3"/>
  <c r="AQ9" i="3"/>
  <c r="AO9" i="3"/>
  <c r="AN9" i="3"/>
  <c r="AJ9" i="3"/>
  <c r="AI9" i="3"/>
  <c r="AH9" i="3"/>
  <c r="AG9" i="3"/>
  <c r="AB9" i="3"/>
  <c r="Z9" i="3"/>
  <c r="V9" i="3"/>
  <c r="U9" i="3"/>
  <c r="T9" i="3"/>
  <c r="S9" i="3"/>
  <c r="O9" i="3"/>
  <c r="N9" i="3"/>
  <c r="M9" i="3"/>
  <c r="L9" i="3"/>
  <c r="H9" i="3"/>
  <c r="G9" i="3"/>
  <c r="F9" i="3"/>
  <c r="E9" i="3"/>
  <c r="AP7" i="3"/>
  <c r="AJ7" i="3"/>
  <c r="AI7" i="3"/>
  <c r="AH7" i="3"/>
  <c r="AG7" i="3"/>
  <c r="AC7" i="3"/>
  <c r="AB7" i="3"/>
  <c r="AA7" i="3"/>
  <c r="Z7" i="3"/>
  <c r="V7" i="3"/>
  <c r="U7" i="3"/>
  <c r="T7" i="3"/>
  <c r="S7" i="3"/>
  <c r="O7" i="3"/>
  <c r="N7" i="3"/>
  <c r="M7" i="3"/>
  <c r="L7" i="3"/>
  <c r="F7" i="3"/>
  <c r="E7" i="3"/>
  <c r="AQ93" i="1"/>
  <c r="AP93" i="1"/>
  <c r="AO93" i="1"/>
  <c r="AN93" i="1"/>
  <c r="AQ92" i="1"/>
  <c r="AP92" i="1"/>
  <c r="AO92" i="1"/>
  <c r="AN92" i="1"/>
  <c r="AQ91" i="1"/>
  <c r="AP91" i="1"/>
  <c r="AO91" i="1"/>
  <c r="AN91" i="1"/>
  <c r="AQ90" i="1"/>
  <c r="AP90" i="1"/>
  <c r="AO90" i="1"/>
  <c r="AN90" i="1"/>
  <c r="AQ89" i="1"/>
  <c r="AP89" i="1"/>
  <c r="AO89" i="1"/>
  <c r="AN89" i="1"/>
  <c r="AQ88" i="1"/>
  <c r="AP88" i="1"/>
  <c r="AO88" i="1"/>
  <c r="AN88" i="1"/>
  <c r="AQ87" i="1"/>
  <c r="AP87" i="1"/>
  <c r="AO87" i="1"/>
  <c r="AN87" i="1"/>
  <c r="AQ86" i="1"/>
  <c r="AP86" i="1"/>
  <c r="AO86" i="1"/>
  <c r="AN86" i="1"/>
  <c r="AQ85" i="1"/>
  <c r="AP85" i="1"/>
  <c r="AO85" i="1"/>
  <c r="AN85" i="1"/>
  <c r="AQ84" i="1"/>
  <c r="AP84" i="1"/>
  <c r="AO84" i="1"/>
  <c r="AN84" i="1"/>
  <c r="AQ83" i="1"/>
  <c r="AP83" i="1"/>
  <c r="AO83" i="1"/>
  <c r="AN83" i="1"/>
  <c r="AQ82" i="1"/>
  <c r="AP82" i="1"/>
  <c r="AO82" i="1"/>
  <c r="AN82" i="1"/>
  <c r="AQ81" i="1"/>
  <c r="AP81" i="1"/>
  <c r="AO81" i="1"/>
  <c r="AN81" i="1"/>
  <c r="AQ80" i="1"/>
  <c r="AP80" i="1"/>
  <c r="AO80" i="1"/>
  <c r="AN80" i="1"/>
  <c r="AQ79" i="1"/>
  <c r="AP79" i="1"/>
  <c r="AO79" i="1"/>
  <c r="AN79" i="1"/>
  <c r="AQ78" i="1"/>
  <c r="AP78" i="1"/>
  <c r="AO78" i="1"/>
  <c r="AN78" i="1"/>
  <c r="AQ77" i="1"/>
  <c r="AP77" i="1"/>
  <c r="AO77" i="1"/>
  <c r="AN77" i="1"/>
  <c r="AQ76" i="1"/>
  <c r="AP76" i="1"/>
  <c r="AO76" i="1"/>
  <c r="AN76" i="1"/>
  <c r="AQ75" i="1"/>
  <c r="AP75" i="1"/>
  <c r="AO75" i="1"/>
  <c r="AN75" i="1"/>
  <c r="AQ74" i="1"/>
  <c r="AP74" i="1"/>
  <c r="AO74" i="1"/>
  <c r="AN74" i="1"/>
  <c r="AQ73" i="1"/>
  <c r="AP73" i="1"/>
  <c r="AO73" i="1"/>
  <c r="AN73" i="1"/>
  <c r="AQ72" i="1"/>
  <c r="AP72" i="1"/>
  <c r="AO72" i="1"/>
  <c r="AN72" i="1"/>
  <c r="AQ71" i="1"/>
  <c r="AP71" i="1"/>
  <c r="AO71" i="1"/>
  <c r="AN71" i="1"/>
  <c r="AQ70" i="1"/>
  <c r="AP70" i="1"/>
  <c r="AO70" i="1"/>
  <c r="AN70" i="1"/>
  <c r="AQ69" i="1"/>
  <c r="AP69" i="1"/>
  <c r="AO69" i="1"/>
  <c r="AN69" i="1"/>
  <c r="AQ68" i="1"/>
  <c r="AP68" i="1"/>
  <c r="AO68" i="1"/>
  <c r="AN68" i="1"/>
  <c r="AQ67" i="1"/>
  <c r="AP67" i="1"/>
  <c r="AO67" i="1"/>
  <c r="AN67" i="1"/>
  <c r="AQ66" i="1"/>
  <c r="AP66" i="1"/>
  <c r="AO66" i="1"/>
  <c r="AN66" i="1"/>
  <c r="AQ65" i="1"/>
  <c r="AP65" i="1"/>
  <c r="AO65" i="1"/>
  <c r="AN65" i="1"/>
  <c r="AQ64" i="1"/>
  <c r="AP64" i="1"/>
  <c r="AO64" i="1"/>
  <c r="AN64" i="1"/>
  <c r="AQ63" i="1"/>
  <c r="AP63" i="1"/>
  <c r="AO63" i="1"/>
  <c r="AN63" i="1"/>
  <c r="AQ62" i="1"/>
  <c r="AP62" i="1"/>
  <c r="AO62" i="1"/>
  <c r="AN62" i="1"/>
  <c r="AQ61" i="1"/>
  <c r="AP61" i="1"/>
  <c r="AO61" i="1"/>
  <c r="AN61" i="1"/>
  <c r="AQ60" i="1"/>
  <c r="AP60" i="1"/>
  <c r="AO60" i="1"/>
  <c r="AN60" i="1"/>
  <c r="AQ59" i="1"/>
  <c r="AP59" i="1"/>
  <c r="AO59" i="1"/>
  <c r="AN59" i="1"/>
  <c r="AQ58" i="1"/>
  <c r="AP58" i="1"/>
  <c r="AO58" i="1"/>
  <c r="AN58" i="1"/>
  <c r="AQ57" i="1"/>
  <c r="AP57" i="1"/>
  <c r="AO57" i="1"/>
  <c r="AN57" i="1"/>
  <c r="AQ56" i="1"/>
  <c r="AP56" i="1"/>
  <c r="AO56" i="1"/>
  <c r="AN56" i="1"/>
  <c r="AQ55" i="1"/>
  <c r="AP55" i="1"/>
  <c r="AO55" i="1"/>
  <c r="AN55" i="1"/>
  <c r="AQ54" i="1"/>
  <c r="AP54" i="1"/>
  <c r="AO54" i="1"/>
  <c r="AN54" i="1"/>
  <c r="AQ53" i="1"/>
  <c r="AP53" i="1"/>
  <c r="AO53" i="1"/>
  <c r="AN53" i="1"/>
  <c r="AQ52" i="1"/>
  <c r="AP52" i="1"/>
  <c r="AO52" i="1"/>
  <c r="AN52" i="1"/>
  <c r="AQ51" i="1"/>
  <c r="AP51" i="1"/>
  <c r="AO51" i="1"/>
  <c r="AN51" i="1"/>
  <c r="AQ50" i="1"/>
  <c r="AP50" i="1"/>
  <c r="AO50" i="1"/>
  <c r="AN50" i="1"/>
  <c r="AQ49" i="1"/>
  <c r="AP49" i="1"/>
  <c r="AO49" i="1"/>
  <c r="AN49" i="1"/>
  <c r="AQ48" i="1"/>
  <c r="AP48" i="1"/>
  <c r="AO48" i="1"/>
  <c r="AN48" i="1"/>
  <c r="AQ47" i="1"/>
  <c r="AP47" i="1"/>
  <c r="AO47" i="1"/>
  <c r="AN47" i="1"/>
  <c r="AQ46" i="1"/>
  <c r="AP46" i="1"/>
  <c r="AO46" i="1"/>
  <c r="AN46" i="1"/>
  <c r="AQ45" i="1"/>
  <c r="AP45" i="1"/>
  <c r="AO45" i="1"/>
  <c r="AN45" i="1"/>
  <c r="AQ44" i="1"/>
  <c r="AP44" i="1"/>
  <c r="AO44" i="1"/>
  <c r="AN44" i="1"/>
  <c r="AQ43" i="1"/>
  <c r="AP43" i="1"/>
  <c r="AO43" i="1"/>
  <c r="AN43" i="1"/>
  <c r="AQ42" i="1"/>
  <c r="AP42" i="1"/>
  <c r="AO42" i="1"/>
  <c r="AN42" i="1"/>
  <c r="AQ41" i="1"/>
  <c r="AP41" i="1"/>
  <c r="AO41" i="1"/>
  <c r="AN41" i="1"/>
  <c r="AQ40" i="1"/>
  <c r="AP40" i="1"/>
  <c r="AO40" i="1"/>
  <c r="AN40" i="1"/>
  <c r="AQ39" i="1"/>
  <c r="AP39" i="1"/>
  <c r="AO39" i="1"/>
  <c r="AN39" i="1"/>
  <c r="AQ38" i="1"/>
  <c r="AP38" i="1"/>
  <c r="AO38" i="1"/>
  <c r="AN38" i="1"/>
  <c r="AQ37" i="1"/>
  <c r="AP37" i="1"/>
  <c r="AO37" i="1"/>
  <c r="AN37" i="1"/>
  <c r="AQ36" i="1"/>
  <c r="AP36" i="1"/>
  <c r="AO36" i="1"/>
  <c r="AN36" i="1"/>
  <c r="AQ35" i="1"/>
  <c r="AP35" i="1"/>
  <c r="AO35" i="1"/>
  <c r="AN35" i="1"/>
  <c r="AQ34" i="1"/>
  <c r="AP34" i="1"/>
  <c r="AO34" i="1"/>
  <c r="AN34" i="1"/>
  <c r="AQ33" i="1"/>
  <c r="AP33" i="1"/>
  <c r="AO33" i="1"/>
  <c r="AN33" i="1"/>
  <c r="AQ32" i="1"/>
  <c r="AP32" i="1"/>
  <c r="AO32" i="1"/>
  <c r="AN32" i="1"/>
  <c r="AQ31" i="1"/>
  <c r="AP31" i="1"/>
  <c r="AO31" i="1"/>
  <c r="AN31" i="1"/>
  <c r="AQ30" i="1"/>
  <c r="AP30" i="1"/>
  <c r="AO30" i="1"/>
  <c r="AN30" i="1"/>
  <c r="AQ29" i="1"/>
  <c r="AP29" i="1"/>
  <c r="AO29" i="1"/>
  <c r="AN29" i="1"/>
  <c r="AQ28" i="1"/>
  <c r="AP28" i="1"/>
  <c r="AO28" i="1"/>
  <c r="AN28" i="1"/>
  <c r="AQ27" i="1"/>
  <c r="AP27" i="1"/>
  <c r="AO27" i="1"/>
  <c r="AN27" i="1"/>
  <c r="AQ26" i="1"/>
  <c r="AP26" i="1"/>
  <c r="AO26" i="1"/>
  <c r="AN26" i="1"/>
  <c r="AQ25" i="1"/>
  <c r="AP25" i="1"/>
  <c r="AO25" i="1"/>
  <c r="AN25" i="1"/>
  <c r="AQ24" i="1"/>
  <c r="AP24" i="1"/>
  <c r="AO24" i="1"/>
  <c r="AN24" i="1"/>
  <c r="AQ23" i="1"/>
  <c r="AP23" i="1"/>
  <c r="AO23" i="1"/>
  <c r="AN23" i="1"/>
  <c r="AQ22" i="1"/>
  <c r="AP22" i="1"/>
  <c r="AO22" i="1"/>
  <c r="AN22" i="1"/>
  <c r="AQ21" i="1"/>
  <c r="AP21" i="1"/>
  <c r="AO21" i="1"/>
  <c r="AN21" i="1"/>
  <c r="AQ20" i="1"/>
  <c r="AP20" i="1"/>
  <c r="AO20" i="1"/>
  <c r="AN20" i="1"/>
  <c r="AQ19" i="1"/>
  <c r="AP19" i="1"/>
  <c r="AO19" i="1"/>
  <c r="AN19" i="1"/>
  <c r="AQ18" i="1"/>
  <c r="AP18" i="1"/>
  <c r="AO18" i="1"/>
  <c r="AN18" i="1"/>
  <c r="AQ17" i="1"/>
  <c r="AP17" i="1"/>
  <c r="AO17" i="1"/>
  <c r="AN17" i="1"/>
  <c r="AQ16" i="1"/>
  <c r="AP16" i="1"/>
  <c r="AO16" i="1"/>
  <c r="AN16" i="1"/>
  <c r="AQ15" i="1"/>
  <c r="AP15" i="1"/>
  <c r="AO15" i="1"/>
  <c r="AN15" i="1"/>
  <c r="AQ14" i="1"/>
  <c r="AP14" i="1"/>
  <c r="AO14" i="1"/>
  <c r="AN14" i="1"/>
  <c r="AQ13" i="1"/>
  <c r="AP13" i="1"/>
  <c r="AO13" i="1"/>
  <c r="AN13" i="1"/>
  <c r="AQ12" i="1"/>
  <c r="AP12" i="1"/>
  <c r="AO12" i="1"/>
  <c r="AN12" i="1"/>
  <c r="AQ11" i="1"/>
  <c r="AP11" i="1"/>
  <c r="AO11" i="1"/>
  <c r="AN11" i="1"/>
  <c r="AQ10" i="1"/>
  <c r="AP10" i="1"/>
  <c r="AO10" i="1"/>
  <c r="AN10" i="1"/>
  <c r="AQ9" i="1"/>
  <c r="AP9" i="1"/>
  <c r="AO9" i="1"/>
  <c r="AN9" i="1"/>
  <c r="AQ7" i="1"/>
  <c r="AP7" i="1"/>
  <c r="AO7" i="1"/>
  <c r="AN7" i="1"/>
  <c r="AJ93" i="1"/>
  <c r="AI93" i="1"/>
  <c r="AH93" i="1"/>
  <c r="AG93" i="1"/>
  <c r="AJ92" i="1"/>
  <c r="AI92" i="1"/>
  <c r="AH92" i="1"/>
  <c r="AG92" i="1"/>
  <c r="AJ91" i="1"/>
  <c r="AI91" i="1"/>
  <c r="AH91" i="1"/>
  <c r="AG91" i="1"/>
  <c r="AJ90" i="1"/>
  <c r="AI90" i="1"/>
  <c r="AH90" i="1"/>
  <c r="AG90" i="1"/>
  <c r="AJ89" i="1"/>
  <c r="AI89" i="1"/>
  <c r="AH89" i="1"/>
  <c r="AG89" i="1"/>
  <c r="AJ88" i="1"/>
  <c r="AI88" i="1"/>
  <c r="AH88" i="1"/>
  <c r="AG88" i="1"/>
  <c r="AJ87" i="1"/>
  <c r="AI87" i="1"/>
  <c r="AH87" i="1"/>
  <c r="AG87" i="1"/>
  <c r="AJ86" i="1"/>
  <c r="AI86" i="1"/>
  <c r="AH86" i="1"/>
  <c r="AG86" i="1"/>
  <c r="AJ85" i="1"/>
  <c r="AI85" i="1"/>
  <c r="AH85" i="1"/>
  <c r="AG85" i="1"/>
  <c r="AJ84" i="1"/>
  <c r="AI84" i="1"/>
  <c r="AH84" i="1"/>
  <c r="AG84" i="1"/>
  <c r="AJ83" i="1"/>
  <c r="AI83" i="1"/>
  <c r="AH83" i="1"/>
  <c r="AG83" i="1"/>
  <c r="AJ82" i="1"/>
  <c r="AI82" i="1"/>
  <c r="AH82" i="1"/>
  <c r="AG82" i="1"/>
  <c r="AJ81" i="1"/>
  <c r="AI81" i="1"/>
  <c r="AH81" i="1"/>
  <c r="AG81" i="1"/>
  <c r="AJ80" i="1"/>
  <c r="AI80" i="1"/>
  <c r="AH80" i="1"/>
  <c r="AG80" i="1"/>
  <c r="AJ79" i="1"/>
  <c r="AI79" i="1"/>
  <c r="AH79" i="1"/>
  <c r="AG79" i="1"/>
  <c r="AJ78" i="1"/>
  <c r="AI78" i="1"/>
  <c r="AH78" i="1"/>
  <c r="AG78" i="1"/>
  <c r="AJ77" i="1"/>
  <c r="AI77" i="1"/>
  <c r="AH77" i="1"/>
  <c r="AG77" i="1"/>
  <c r="AJ76" i="1"/>
  <c r="AI76" i="1"/>
  <c r="AH76" i="1"/>
  <c r="AG76" i="1"/>
  <c r="AJ75" i="1"/>
  <c r="AI75" i="1"/>
  <c r="AH75" i="1"/>
  <c r="AG75" i="1"/>
  <c r="AJ74" i="1"/>
  <c r="AI74" i="1"/>
  <c r="AH74" i="1"/>
  <c r="AG74" i="1"/>
  <c r="AJ73" i="1"/>
  <c r="AI73" i="1"/>
  <c r="AH73" i="1"/>
  <c r="AG73" i="1"/>
  <c r="AJ72" i="1"/>
  <c r="AI72" i="1"/>
  <c r="AH72" i="1"/>
  <c r="AG72" i="1"/>
  <c r="AJ71" i="1"/>
  <c r="AI71" i="1"/>
  <c r="AH71" i="1"/>
  <c r="AG71" i="1"/>
  <c r="AJ70" i="1"/>
  <c r="AI70" i="1"/>
  <c r="AH70" i="1"/>
  <c r="AG70" i="1"/>
  <c r="AJ69" i="1"/>
  <c r="AI69" i="1"/>
  <c r="AH69" i="1"/>
  <c r="AG69" i="1"/>
  <c r="AJ68" i="1"/>
  <c r="AI68" i="1"/>
  <c r="AH68" i="1"/>
  <c r="AG68" i="1"/>
  <c r="AJ67" i="1"/>
  <c r="AI67" i="1"/>
  <c r="AH67" i="1"/>
  <c r="AG67" i="1"/>
  <c r="AJ66" i="1"/>
  <c r="AI66" i="1"/>
  <c r="AH66" i="1"/>
  <c r="AG66" i="1"/>
  <c r="AJ65" i="1"/>
  <c r="AI65" i="1"/>
  <c r="AH65" i="1"/>
  <c r="AG65" i="1"/>
  <c r="AJ64" i="1"/>
  <c r="AI64" i="1"/>
  <c r="AH64" i="1"/>
  <c r="AG64" i="1"/>
  <c r="AJ63" i="1"/>
  <c r="AI63" i="1"/>
  <c r="AH63" i="1"/>
  <c r="AG63" i="1"/>
  <c r="AJ62" i="1"/>
  <c r="AI62" i="1"/>
  <c r="AH62" i="1"/>
  <c r="AG62" i="1"/>
  <c r="AJ61" i="1"/>
  <c r="AI61" i="1"/>
  <c r="AH61" i="1"/>
  <c r="AG61" i="1"/>
  <c r="AJ60" i="1"/>
  <c r="AI60" i="1"/>
  <c r="AH60" i="1"/>
  <c r="AG60" i="1"/>
  <c r="AJ59" i="1"/>
  <c r="AI59" i="1"/>
  <c r="AH59" i="1"/>
  <c r="AG59" i="1"/>
  <c r="AJ58" i="1"/>
  <c r="AI58" i="1"/>
  <c r="AH58" i="1"/>
  <c r="AG58" i="1"/>
  <c r="AJ57" i="1"/>
  <c r="AI57" i="1"/>
  <c r="AH57" i="1"/>
  <c r="AG57" i="1"/>
  <c r="AJ56" i="1"/>
  <c r="AI56" i="1"/>
  <c r="AH56" i="1"/>
  <c r="AG56" i="1"/>
  <c r="AJ55" i="1"/>
  <c r="AI55" i="1"/>
  <c r="AH55" i="1"/>
  <c r="AG55" i="1"/>
  <c r="AJ54" i="1"/>
  <c r="AI54" i="1"/>
  <c r="AH54" i="1"/>
  <c r="AG54" i="1"/>
  <c r="AJ53" i="1"/>
  <c r="AI53" i="1"/>
  <c r="AH53" i="1"/>
  <c r="AG53" i="1"/>
  <c r="AJ52" i="1"/>
  <c r="AI52" i="1"/>
  <c r="AH52" i="1"/>
  <c r="AG52" i="1"/>
  <c r="AJ51" i="1"/>
  <c r="AI51" i="1"/>
  <c r="AH51" i="1"/>
  <c r="AG51" i="1"/>
  <c r="AJ50" i="1"/>
  <c r="AI50" i="1"/>
  <c r="AH50" i="1"/>
  <c r="AG50" i="1"/>
  <c r="AJ49" i="1"/>
  <c r="AI49" i="1"/>
  <c r="AH49" i="1"/>
  <c r="AG49" i="1"/>
  <c r="AJ48" i="1"/>
  <c r="AI48" i="1"/>
  <c r="AH48" i="1"/>
  <c r="AG48" i="1"/>
  <c r="AJ47" i="1"/>
  <c r="AI47" i="1"/>
  <c r="AH47" i="1"/>
  <c r="AG47" i="1"/>
  <c r="AJ46" i="1"/>
  <c r="AI46" i="1"/>
  <c r="AH46" i="1"/>
  <c r="AG46" i="1"/>
  <c r="AJ45" i="1"/>
  <c r="AI45" i="1"/>
  <c r="AH45" i="1"/>
  <c r="AG45" i="1"/>
  <c r="AJ44" i="1"/>
  <c r="AI44" i="1"/>
  <c r="AH44" i="1"/>
  <c r="AG44" i="1"/>
  <c r="AJ43" i="1"/>
  <c r="AI43" i="1"/>
  <c r="AH43" i="1"/>
  <c r="AG43" i="1"/>
  <c r="AJ42" i="1"/>
  <c r="AI42" i="1"/>
  <c r="AH42" i="1"/>
  <c r="AG42" i="1"/>
  <c r="AJ41" i="1"/>
  <c r="AI41" i="1"/>
  <c r="AH41" i="1"/>
  <c r="AG41" i="1"/>
  <c r="AJ40" i="1"/>
  <c r="AI40" i="1"/>
  <c r="AH40" i="1"/>
  <c r="AG40" i="1"/>
  <c r="AJ39" i="1"/>
  <c r="AI39" i="1"/>
  <c r="AH39" i="1"/>
  <c r="AG39" i="1"/>
  <c r="AJ38" i="1"/>
  <c r="AI38" i="1"/>
  <c r="AH38" i="1"/>
  <c r="AG38" i="1"/>
  <c r="AJ37" i="1"/>
  <c r="AI37" i="1"/>
  <c r="AH37" i="1"/>
  <c r="AG37" i="1"/>
  <c r="AJ36" i="1"/>
  <c r="AI36" i="1"/>
  <c r="AH36" i="1"/>
  <c r="AG36" i="1"/>
  <c r="AJ35" i="1"/>
  <c r="AI35" i="1"/>
  <c r="AH35" i="1"/>
  <c r="AG35" i="1"/>
  <c r="AJ34" i="1"/>
  <c r="AI34" i="1"/>
  <c r="AH34" i="1"/>
  <c r="AG34" i="1"/>
  <c r="AJ33" i="1"/>
  <c r="AI33" i="1"/>
  <c r="AH33" i="1"/>
  <c r="AG33" i="1"/>
  <c r="AJ32" i="1"/>
  <c r="AI32" i="1"/>
  <c r="AH32" i="1"/>
  <c r="AG32" i="1"/>
  <c r="AJ31" i="1"/>
  <c r="AI31" i="1"/>
  <c r="AH31" i="1"/>
  <c r="AG31" i="1"/>
  <c r="AJ30" i="1"/>
  <c r="AI30" i="1"/>
  <c r="AH30" i="1"/>
  <c r="AG30" i="1"/>
  <c r="AJ29" i="1"/>
  <c r="AI29" i="1"/>
  <c r="AH29" i="1"/>
  <c r="AG29" i="1"/>
  <c r="AJ28" i="1"/>
  <c r="AI28" i="1"/>
  <c r="AH28" i="1"/>
  <c r="AG28" i="1"/>
  <c r="AJ27" i="1"/>
  <c r="AI27" i="1"/>
  <c r="AH27" i="1"/>
  <c r="AG27" i="1"/>
  <c r="AJ26" i="1"/>
  <c r="AI26" i="1"/>
  <c r="AH26" i="1"/>
  <c r="AG26" i="1"/>
  <c r="AJ25" i="1"/>
  <c r="AI25" i="1"/>
  <c r="AH25" i="1"/>
  <c r="AG25" i="1"/>
  <c r="AJ24" i="1"/>
  <c r="AI24" i="1"/>
  <c r="AH24" i="1"/>
  <c r="AG24" i="1"/>
  <c r="AJ23" i="1"/>
  <c r="AI23" i="1"/>
  <c r="AH23" i="1"/>
  <c r="AG23" i="1"/>
  <c r="AJ22" i="1"/>
  <c r="AI22" i="1"/>
  <c r="AH22" i="1"/>
  <c r="AG22" i="1"/>
  <c r="AJ21" i="1"/>
  <c r="AI21" i="1"/>
  <c r="AH21" i="1"/>
  <c r="AG21" i="1"/>
  <c r="AJ20" i="1"/>
  <c r="AI20" i="1"/>
  <c r="AH20" i="1"/>
  <c r="AG20" i="1"/>
  <c r="AJ19" i="1"/>
  <c r="AI19" i="1"/>
  <c r="AH19" i="1"/>
  <c r="AG19" i="1"/>
  <c r="AJ18" i="1"/>
  <c r="AI18" i="1"/>
  <c r="AH18" i="1"/>
  <c r="AG18" i="1"/>
  <c r="AJ17" i="1"/>
  <c r="AI17" i="1"/>
  <c r="AH17" i="1"/>
  <c r="AG17" i="1"/>
  <c r="AJ16" i="1"/>
  <c r="AI16" i="1"/>
  <c r="AH16" i="1"/>
  <c r="AG16" i="1"/>
  <c r="AJ15" i="1"/>
  <c r="AI15" i="1"/>
  <c r="AH15" i="1"/>
  <c r="AG15" i="1"/>
  <c r="AJ14" i="1"/>
  <c r="AI14" i="1"/>
  <c r="AH14" i="1"/>
  <c r="AG14" i="1"/>
  <c r="AJ13" i="1"/>
  <c r="AI13" i="1"/>
  <c r="AH13" i="1"/>
  <c r="AG13" i="1"/>
  <c r="AJ12" i="1"/>
  <c r="AI12" i="1"/>
  <c r="AH12" i="1"/>
  <c r="AG12" i="1"/>
  <c r="AJ11" i="1"/>
  <c r="AI11" i="1"/>
  <c r="AH11" i="1"/>
  <c r="AG11" i="1"/>
  <c r="AJ10" i="1"/>
  <c r="AI10" i="1"/>
  <c r="AH10" i="1"/>
  <c r="AG10" i="1"/>
  <c r="AJ9" i="1"/>
  <c r="AI9" i="1"/>
  <c r="AH9" i="1"/>
  <c r="AG9" i="1"/>
  <c r="AJ7" i="1"/>
  <c r="AI7" i="1"/>
  <c r="AH7" i="1"/>
  <c r="AG7" i="1"/>
  <c r="AC93" i="1"/>
  <c r="AB93" i="1"/>
  <c r="AA93" i="1"/>
  <c r="Z93" i="1"/>
  <c r="AC92" i="1"/>
  <c r="AB92" i="1"/>
  <c r="AA92" i="1"/>
  <c r="Z92" i="1"/>
  <c r="AC91" i="1"/>
  <c r="AB91" i="1"/>
  <c r="AA91" i="1"/>
  <c r="Z91" i="1"/>
  <c r="AC90" i="1"/>
  <c r="AB90" i="1"/>
  <c r="AA90" i="1"/>
  <c r="Z90" i="1"/>
  <c r="AC89" i="1"/>
  <c r="AB89" i="1"/>
  <c r="AA89" i="1"/>
  <c r="Z89" i="1"/>
  <c r="AC88" i="1"/>
  <c r="AB88" i="1"/>
  <c r="AA88" i="1"/>
  <c r="Z88" i="1"/>
  <c r="AC87" i="1"/>
  <c r="AB87" i="1"/>
  <c r="AA87" i="1"/>
  <c r="Z87" i="1"/>
  <c r="AC86" i="1"/>
  <c r="AB86" i="1"/>
  <c r="AA86" i="1"/>
  <c r="Z86" i="1"/>
  <c r="AC85" i="1"/>
  <c r="AB85" i="1"/>
  <c r="AA85" i="1"/>
  <c r="Z85" i="1"/>
  <c r="AC84" i="1"/>
  <c r="AB84" i="1"/>
  <c r="AA84" i="1"/>
  <c r="Z84" i="1"/>
  <c r="AC83" i="1"/>
  <c r="AB83" i="1"/>
  <c r="AA83" i="1"/>
  <c r="Z83" i="1"/>
  <c r="AC82" i="1"/>
  <c r="AB82" i="1"/>
  <c r="AA82" i="1"/>
  <c r="Z82" i="1"/>
  <c r="AC81" i="1"/>
  <c r="AB81" i="1"/>
  <c r="AA81" i="1"/>
  <c r="Z81" i="1"/>
  <c r="AC80" i="1"/>
  <c r="AB80" i="1"/>
  <c r="AA80" i="1"/>
  <c r="Z80" i="1"/>
  <c r="AC79" i="1"/>
  <c r="AB79" i="1"/>
  <c r="AA79" i="1"/>
  <c r="Z79" i="1"/>
  <c r="AC78" i="1"/>
  <c r="AB78" i="1"/>
  <c r="AA78" i="1"/>
  <c r="Z78" i="1"/>
  <c r="AC77" i="1"/>
  <c r="AB77" i="1"/>
  <c r="AA77" i="1"/>
  <c r="Z77" i="1"/>
  <c r="AC76" i="1"/>
  <c r="AB76" i="1"/>
  <c r="AA76" i="1"/>
  <c r="Z76" i="1"/>
  <c r="AC75" i="1"/>
  <c r="AB75" i="1"/>
  <c r="AA75" i="1"/>
  <c r="Z75" i="1"/>
  <c r="AC74" i="1"/>
  <c r="AB74" i="1"/>
  <c r="AA74" i="1"/>
  <c r="Z74" i="1"/>
  <c r="AC73" i="1"/>
  <c r="AB73" i="1"/>
  <c r="AA73" i="1"/>
  <c r="Z73" i="1"/>
  <c r="AC72" i="1"/>
  <c r="AB72" i="1"/>
  <c r="AA72" i="1"/>
  <c r="Z72" i="1"/>
  <c r="AC71" i="1"/>
  <c r="AB71" i="1"/>
  <c r="AA71" i="1"/>
  <c r="Z71" i="1"/>
  <c r="AC70" i="1"/>
  <c r="AB70" i="1"/>
  <c r="AA70" i="1"/>
  <c r="Z70" i="1"/>
  <c r="AC69" i="1"/>
  <c r="AB69" i="1"/>
  <c r="AA69" i="1"/>
  <c r="Z69" i="1"/>
  <c r="AC68" i="1"/>
  <c r="AB68" i="1"/>
  <c r="AA68" i="1"/>
  <c r="Z68" i="1"/>
  <c r="AC67" i="1"/>
  <c r="AB67" i="1"/>
  <c r="AA67" i="1"/>
  <c r="Z67" i="1"/>
  <c r="AC66" i="1"/>
  <c r="AB66" i="1"/>
  <c r="AA66" i="1"/>
  <c r="Z66" i="1"/>
  <c r="AC65" i="1"/>
  <c r="AB65" i="1"/>
  <c r="AA65" i="1"/>
  <c r="Z65" i="1"/>
  <c r="AC64" i="1"/>
  <c r="AB64" i="1"/>
  <c r="AA64" i="1"/>
  <c r="Z64" i="1"/>
  <c r="AC63" i="1"/>
  <c r="AB63" i="1"/>
  <c r="AA63" i="1"/>
  <c r="Z63" i="1"/>
  <c r="AC62" i="1"/>
  <c r="AB62" i="1"/>
  <c r="AA62" i="1"/>
  <c r="Z62" i="1"/>
  <c r="AC61" i="1"/>
  <c r="AB61" i="1"/>
  <c r="AA61" i="1"/>
  <c r="Z61" i="1"/>
  <c r="AC60" i="1"/>
  <c r="AB60" i="1"/>
  <c r="AA60" i="1"/>
  <c r="Z60" i="1"/>
  <c r="AC59" i="1"/>
  <c r="AB59" i="1"/>
  <c r="AA59" i="1"/>
  <c r="Z59" i="1"/>
  <c r="AC58" i="1"/>
  <c r="AB58" i="1"/>
  <c r="AA58" i="1"/>
  <c r="Z58" i="1"/>
  <c r="AC57" i="1"/>
  <c r="AB57" i="1"/>
  <c r="AA57" i="1"/>
  <c r="Z57" i="1"/>
  <c r="AC56" i="1"/>
  <c r="AB56" i="1"/>
  <c r="AA56" i="1"/>
  <c r="Z56" i="1"/>
  <c r="AC55" i="1"/>
  <c r="AB55" i="1"/>
  <c r="AA55" i="1"/>
  <c r="Z55" i="1"/>
  <c r="AC54" i="1"/>
  <c r="AB54" i="1"/>
  <c r="AA54" i="1"/>
  <c r="Z54" i="1"/>
  <c r="AC53" i="1"/>
  <c r="AB53" i="1"/>
  <c r="AA53" i="1"/>
  <c r="Z53" i="1"/>
  <c r="AC52" i="1"/>
  <c r="AB52" i="1"/>
  <c r="AA52" i="1"/>
  <c r="Z52" i="1"/>
  <c r="AC51" i="1"/>
  <c r="AB51" i="1"/>
  <c r="AA51" i="1"/>
  <c r="Z51" i="1"/>
  <c r="AC50" i="1"/>
  <c r="AB50" i="1"/>
  <c r="AA50" i="1"/>
  <c r="Z50" i="1"/>
  <c r="AC49" i="1"/>
  <c r="AB49" i="1"/>
  <c r="AA49" i="1"/>
  <c r="Z49" i="1"/>
  <c r="AC48" i="1"/>
  <c r="AB48" i="1"/>
  <c r="AA48" i="1"/>
  <c r="Z48" i="1"/>
  <c r="AC47" i="1"/>
  <c r="AB47" i="1"/>
  <c r="AA47" i="1"/>
  <c r="Z47" i="1"/>
  <c r="AC46" i="1"/>
  <c r="AB46" i="1"/>
  <c r="AA46" i="1"/>
  <c r="Z46" i="1"/>
  <c r="AC45" i="1"/>
  <c r="AB45" i="1"/>
  <c r="AA45" i="1"/>
  <c r="Z45" i="1"/>
  <c r="AC44" i="1"/>
  <c r="AB44" i="1"/>
  <c r="AA44" i="1"/>
  <c r="Z44" i="1"/>
  <c r="AC43" i="1"/>
  <c r="AB43" i="1"/>
  <c r="AA43" i="1"/>
  <c r="Z43" i="1"/>
  <c r="AC42" i="1"/>
  <c r="AB42" i="1"/>
  <c r="AA42" i="1"/>
  <c r="Z42" i="1"/>
  <c r="AC41" i="1"/>
  <c r="AB41" i="1"/>
  <c r="AA41" i="1"/>
  <c r="Z41" i="1"/>
  <c r="AC40" i="1"/>
  <c r="AB40" i="1"/>
  <c r="AA40" i="1"/>
  <c r="Z40" i="1"/>
  <c r="AC39" i="1"/>
  <c r="AB39" i="1"/>
  <c r="AA39" i="1"/>
  <c r="Z39" i="1"/>
  <c r="AC38" i="1"/>
  <c r="AB38" i="1"/>
  <c r="AA38" i="1"/>
  <c r="Z38" i="1"/>
  <c r="AC37" i="1"/>
  <c r="AB37" i="1"/>
  <c r="AA37" i="1"/>
  <c r="Z37" i="1"/>
  <c r="AC36" i="1"/>
  <c r="AB36" i="1"/>
  <c r="AA36" i="1"/>
  <c r="Z36" i="1"/>
  <c r="AC35" i="1"/>
  <c r="AB35" i="1"/>
  <c r="AA35" i="1"/>
  <c r="Z35" i="1"/>
  <c r="AC34" i="1"/>
  <c r="AB34" i="1"/>
  <c r="AA34" i="1"/>
  <c r="Z34" i="1"/>
  <c r="AC33" i="1"/>
  <c r="AB33" i="1"/>
  <c r="AA33" i="1"/>
  <c r="Z33" i="1"/>
  <c r="AC32" i="1"/>
  <c r="AB32" i="1"/>
  <c r="AA32" i="1"/>
  <c r="Z32" i="1"/>
  <c r="AC31" i="1"/>
  <c r="AB31" i="1"/>
  <c r="AA31" i="1"/>
  <c r="Z31" i="1"/>
  <c r="AC30" i="1"/>
  <c r="AB30" i="1"/>
  <c r="AA30" i="1"/>
  <c r="Z30" i="1"/>
  <c r="AC29" i="1"/>
  <c r="AB29" i="1"/>
  <c r="AA29" i="1"/>
  <c r="Z29" i="1"/>
  <c r="AC28" i="1"/>
  <c r="AB28" i="1"/>
  <c r="AA28" i="1"/>
  <c r="Z28" i="1"/>
  <c r="AC27" i="1"/>
  <c r="AB27" i="1"/>
  <c r="AA27" i="1"/>
  <c r="Z27" i="1"/>
  <c r="AC26" i="1"/>
  <c r="AB26" i="1"/>
  <c r="AA26" i="1"/>
  <c r="Z26" i="1"/>
  <c r="AC25" i="1"/>
  <c r="AB25" i="1"/>
  <c r="AA25" i="1"/>
  <c r="Z25" i="1"/>
  <c r="AC24" i="1"/>
  <c r="AB24" i="1"/>
  <c r="AA24" i="1"/>
  <c r="Z24" i="1"/>
  <c r="AC23" i="1"/>
  <c r="AB23" i="1"/>
  <c r="AA23" i="1"/>
  <c r="Z23" i="1"/>
  <c r="AC22" i="1"/>
  <c r="AB22" i="1"/>
  <c r="AA22" i="1"/>
  <c r="Z22" i="1"/>
  <c r="AC21" i="1"/>
  <c r="AB21" i="1"/>
  <c r="AA21" i="1"/>
  <c r="Z21" i="1"/>
  <c r="AC20" i="1"/>
  <c r="AB20" i="1"/>
  <c r="AA20" i="1"/>
  <c r="Z20" i="1"/>
  <c r="AC19" i="1"/>
  <c r="AB19" i="1"/>
  <c r="AA19" i="1"/>
  <c r="Z19" i="1"/>
  <c r="AC18" i="1"/>
  <c r="AB18" i="1"/>
  <c r="AA18" i="1"/>
  <c r="Z18" i="1"/>
  <c r="AC17" i="1"/>
  <c r="AB17" i="1"/>
  <c r="AA17" i="1"/>
  <c r="Z17" i="1"/>
  <c r="AC16" i="1"/>
  <c r="AB16" i="1"/>
  <c r="AA16" i="1"/>
  <c r="Z16" i="1"/>
  <c r="AC15" i="1"/>
  <c r="AB15" i="1"/>
  <c r="AA15" i="1"/>
  <c r="Z15" i="1"/>
  <c r="AC14" i="1"/>
  <c r="AB14" i="1"/>
  <c r="AA14" i="1"/>
  <c r="Z14" i="1"/>
  <c r="AC13" i="1"/>
  <c r="AB13" i="1"/>
  <c r="AA13" i="1"/>
  <c r="Z13" i="1"/>
  <c r="AC12" i="1"/>
  <c r="AB12" i="1"/>
  <c r="AA12" i="1"/>
  <c r="Z12" i="1"/>
  <c r="AC11" i="1"/>
  <c r="AB11" i="1"/>
  <c r="AA11" i="1"/>
  <c r="Z11" i="1"/>
  <c r="AC10" i="1"/>
  <c r="AB10" i="1"/>
  <c r="AA10" i="1"/>
  <c r="Z10" i="1"/>
  <c r="AC9" i="1"/>
  <c r="AB9" i="1"/>
  <c r="AA9" i="1"/>
  <c r="Z9" i="1"/>
  <c r="AC7" i="1"/>
  <c r="AB7" i="1"/>
  <c r="AA7" i="1"/>
  <c r="Z7" i="1"/>
  <c r="V93" i="1"/>
  <c r="U93" i="1"/>
  <c r="T93" i="1"/>
  <c r="S93" i="1"/>
  <c r="V92" i="1"/>
  <c r="U92" i="1"/>
  <c r="T92" i="1"/>
  <c r="S92" i="1"/>
  <c r="V91" i="1"/>
  <c r="U91" i="1"/>
  <c r="T91" i="1"/>
  <c r="S91" i="1"/>
  <c r="V90" i="1"/>
  <c r="U90" i="1"/>
  <c r="T90" i="1"/>
  <c r="S90" i="1"/>
  <c r="V89" i="1"/>
  <c r="U89" i="1"/>
  <c r="T89" i="1"/>
  <c r="S89" i="1"/>
  <c r="V88" i="1"/>
  <c r="U88" i="1"/>
  <c r="T88" i="1"/>
  <c r="S88" i="1"/>
  <c r="V87" i="1"/>
  <c r="U87" i="1"/>
  <c r="T87" i="1"/>
  <c r="S87" i="1"/>
  <c r="V86" i="1"/>
  <c r="U86" i="1"/>
  <c r="T86" i="1"/>
  <c r="S86" i="1"/>
  <c r="V85" i="1"/>
  <c r="U85" i="1"/>
  <c r="T85" i="1"/>
  <c r="S85" i="1"/>
  <c r="V84" i="1"/>
  <c r="U84" i="1"/>
  <c r="T84" i="1"/>
  <c r="S84" i="1"/>
  <c r="V83" i="1"/>
  <c r="U83" i="1"/>
  <c r="T83" i="1"/>
  <c r="S83" i="1"/>
  <c r="V82" i="1"/>
  <c r="U82" i="1"/>
  <c r="T82" i="1"/>
  <c r="S82" i="1"/>
  <c r="V81" i="1"/>
  <c r="U81" i="1"/>
  <c r="T81" i="1"/>
  <c r="S81" i="1"/>
  <c r="V80" i="1"/>
  <c r="U80" i="1"/>
  <c r="T80" i="1"/>
  <c r="S80" i="1"/>
  <c r="V79" i="1"/>
  <c r="U79" i="1"/>
  <c r="T79" i="1"/>
  <c r="S79" i="1"/>
  <c r="V78" i="1"/>
  <c r="U78" i="1"/>
  <c r="T78" i="1"/>
  <c r="S78" i="1"/>
  <c r="V77" i="1"/>
  <c r="U77" i="1"/>
  <c r="T77" i="1"/>
  <c r="S77" i="1"/>
  <c r="V76" i="1"/>
  <c r="U76" i="1"/>
  <c r="T76" i="1"/>
  <c r="S76" i="1"/>
  <c r="V75" i="1"/>
  <c r="U75" i="1"/>
  <c r="T75" i="1"/>
  <c r="S75" i="1"/>
  <c r="V74" i="1"/>
  <c r="U74" i="1"/>
  <c r="T74" i="1"/>
  <c r="S74" i="1"/>
  <c r="V73" i="1"/>
  <c r="U73" i="1"/>
  <c r="T73" i="1"/>
  <c r="S73" i="1"/>
  <c r="V72" i="1"/>
  <c r="U72" i="1"/>
  <c r="T72" i="1"/>
  <c r="S72" i="1"/>
  <c r="V71" i="1"/>
  <c r="U71" i="1"/>
  <c r="T71" i="1"/>
  <c r="S71" i="1"/>
  <c r="V70" i="1"/>
  <c r="U70" i="1"/>
  <c r="T70" i="1"/>
  <c r="S70" i="1"/>
  <c r="V69" i="1"/>
  <c r="U69" i="1"/>
  <c r="T69" i="1"/>
  <c r="S69" i="1"/>
  <c r="V68" i="1"/>
  <c r="U68" i="1"/>
  <c r="T68" i="1"/>
  <c r="S68" i="1"/>
  <c r="V67" i="1"/>
  <c r="U67" i="1"/>
  <c r="T67" i="1"/>
  <c r="S67" i="1"/>
  <c r="V66" i="1"/>
  <c r="U66" i="1"/>
  <c r="T66" i="1"/>
  <c r="S66" i="1"/>
  <c r="V65" i="1"/>
  <c r="U65" i="1"/>
  <c r="T65" i="1"/>
  <c r="S65" i="1"/>
  <c r="V64" i="1"/>
  <c r="U64" i="1"/>
  <c r="T64" i="1"/>
  <c r="S64" i="1"/>
  <c r="V63" i="1"/>
  <c r="U63" i="1"/>
  <c r="T63" i="1"/>
  <c r="S63" i="1"/>
  <c r="V62" i="1"/>
  <c r="U62" i="1"/>
  <c r="T62" i="1"/>
  <c r="S62" i="1"/>
  <c r="V61" i="1"/>
  <c r="U61" i="1"/>
  <c r="T61" i="1"/>
  <c r="S61" i="1"/>
  <c r="V60" i="1"/>
  <c r="U60" i="1"/>
  <c r="T60" i="1"/>
  <c r="S60" i="1"/>
  <c r="V59" i="1"/>
  <c r="U59" i="1"/>
  <c r="T59" i="1"/>
  <c r="S59" i="1"/>
  <c r="V58" i="1"/>
  <c r="U58" i="1"/>
  <c r="T58" i="1"/>
  <c r="S58" i="1"/>
  <c r="V57" i="1"/>
  <c r="U57" i="1"/>
  <c r="T57" i="1"/>
  <c r="S57" i="1"/>
  <c r="V56" i="1"/>
  <c r="U56" i="1"/>
  <c r="T56" i="1"/>
  <c r="S56" i="1"/>
  <c r="V55" i="1"/>
  <c r="U55" i="1"/>
  <c r="T55" i="1"/>
  <c r="S55" i="1"/>
  <c r="V54" i="1"/>
  <c r="U54" i="1"/>
  <c r="T54" i="1"/>
  <c r="S54" i="1"/>
  <c r="V53" i="1"/>
  <c r="U53" i="1"/>
  <c r="T53" i="1"/>
  <c r="S53" i="1"/>
  <c r="V52" i="1"/>
  <c r="U52" i="1"/>
  <c r="T52" i="1"/>
  <c r="S52" i="1"/>
  <c r="V51" i="1"/>
  <c r="U51" i="1"/>
  <c r="T51" i="1"/>
  <c r="S51" i="1"/>
  <c r="V50" i="1"/>
  <c r="U50" i="1"/>
  <c r="T50" i="1"/>
  <c r="S50" i="1"/>
  <c r="V49" i="1"/>
  <c r="U49" i="1"/>
  <c r="T49" i="1"/>
  <c r="S49" i="1"/>
  <c r="V48" i="1"/>
  <c r="U48" i="1"/>
  <c r="T48" i="1"/>
  <c r="S48" i="1"/>
  <c r="V47" i="1"/>
  <c r="U47" i="1"/>
  <c r="T47" i="1"/>
  <c r="S47" i="1"/>
  <c r="V46" i="1"/>
  <c r="U46" i="1"/>
  <c r="T46" i="1"/>
  <c r="S46" i="1"/>
  <c r="V45" i="1"/>
  <c r="U45" i="1"/>
  <c r="T45" i="1"/>
  <c r="S45" i="1"/>
  <c r="V44" i="1"/>
  <c r="U44" i="1"/>
  <c r="T44" i="1"/>
  <c r="S44" i="1"/>
  <c r="V43" i="1"/>
  <c r="U43" i="1"/>
  <c r="T43" i="1"/>
  <c r="S43" i="1"/>
  <c r="V42" i="1"/>
  <c r="U42" i="1"/>
  <c r="T42" i="1"/>
  <c r="S42" i="1"/>
  <c r="V41" i="1"/>
  <c r="U41" i="1"/>
  <c r="T41" i="1"/>
  <c r="S41" i="1"/>
  <c r="V40" i="1"/>
  <c r="U40" i="1"/>
  <c r="T40" i="1"/>
  <c r="S40" i="1"/>
  <c r="V39" i="1"/>
  <c r="U39" i="1"/>
  <c r="T39" i="1"/>
  <c r="S39" i="1"/>
  <c r="V38" i="1"/>
  <c r="U38" i="1"/>
  <c r="T38" i="1"/>
  <c r="S38" i="1"/>
  <c r="V37" i="1"/>
  <c r="U37" i="1"/>
  <c r="T37" i="1"/>
  <c r="S37" i="1"/>
  <c r="V36" i="1"/>
  <c r="U36" i="1"/>
  <c r="T36" i="1"/>
  <c r="S36" i="1"/>
  <c r="V35" i="1"/>
  <c r="U35" i="1"/>
  <c r="T35" i="1"/>
  <c r="S35" i="1"/>
  <c r="V34" i="1"/>
  <c r="U34" i="1"/>
  <c r="T34" i="1"/>
  <c r="S34" i="1"/>
  <c r="V33" i="1"/>
  <c r="U33" i="1"/>
  <c r="T33" i="1"/>
  <c r="S33" i="1"/>
  <c r="V32" i="1"/>
  <c r="U32" i="1"/>
  <c r="T32" i="1"/>
  <c r="S32" i="1"/>
  <c r="V31" i="1"/>
  <c r="U31" i="1"/>
  <c r="T31" i="1"/>
  <c r="S31" i="1"/>
  <c r="V30" i="1"/>
  <c r="U30" i="1"/>
  <c r="T30" i="1"/>
  <c r="S30" i="1"/>
  <c r="V29" i="1"/>
  <c r="U29" i="1"/>
  <c r="T29" i="1"/>
  <c r="S29" i="1"/>
  <c r="V28" i="1"/>
  <c r="U28" i="1"/>
  <c r="T28" i="1"/>
  <c r="S28" i="1"/>
  <c r="V27" i="1"/>
  <c r="U27" i="1"/>
  <c r="T27" i="1"/>
  <c r="S27" i="1"/>
  <c r="V26" i="1"/>
  <c r="U26" i="1"/>
  <c r="T26" i="1"/>
  <c r="S26" i="1"/>
  <c r="V25" i="1"/>
  <c r="U25" i="1"/>
  <c r="T25" i="1"/>
  <c r="S25" i="1"/>
  <c r="V24" i="1"/>
  <c r="U24" i="1"/>
  <c r="T24" i="1"/>
  <c r="S24" i="1"/>
  <c r="V23" i="1"/>
  <c r="U23" i="1"/>
  <c r="T23" i="1"/>
  <c r="S23" i="1"/>
  <c r="V22" i="1"/>
  <c r="U22" i="1"/>
  <c r="T22" i="1"/>
  <c r="S22" i="1"/>
  <c r="V21" i="1"/>
  <c r="U21" i="1"/>
  <c r="T21" i="1"/>
  <c r="S21" i="1"/>
  <c r="V20" i="1"/>
  <c r="U20" i="1"/>
  <c r="T20" i="1"/>
  <c r="S20" i="1"/>
  <c r="V19" i="1"/>
  <c r="U19" i="1"/>
  <c r="T19" i="1"/>
  <c r="S19" i="1"/>
  <c r="V18" i="1"/>
  <c r="U18" i="1"/>
  <c r="T18" i="1"/>
  <c r="S18" i="1"/>
  <c r="V17" i="1"/>
  <c r="U17" i="1"/>
  <c r="T17" i="1"/>
  <c r="S17" i="1"/>
  <c r="V16" i="1"/>
  <c r="U16" i="1"/>
  <c r="T16" i="1"/>
  <c r="S16" i="1"/>
  <c r="V15" i="1"/>
  <c r="U15" i="1"/>
  <c r="T15" i="1"/>
  <c r="S15" i="1"/>
  <c r="V14" i="1"/>
  <c r="U14" i="1"/>
  <c r="T14" i="1"/>
  <c r="S14" i="1"/>
  <c r="V13" i="1"/>
  <c r="U13" i="1"/>
  <c r="T13" i="1"/>
  <c r="S13" i="1"/>
  <c r="V12" i="1"/>
  <c r="U12" i="1"/>
  <c r="T12" i="1"/>
  <c r="S12" i="1"/>
  <c r="V11" i="1"/>
  <c r="U11" i="1"/>
  <c r="T11" i="1"/>
  <c r="S11" i="1"/>
  <c r="V10" i="1"/>
  <c r="U10" i="1"/>
  <c r="T10" i="1"/>
  <c r="S10" i="1"/>
  <c r="V9" i="1"/>
  <c r="U9" i="1"/>
  <c r="T9" i="1"/>
  <c r="S9" i="1"/>
  <c r="V7" i="1"/>
  <c r="U7" i="1"/>
  <c r="T7" i="1"/>
  <c r="S7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M39" i="1"/>
  <c r="L39" i="1"/>
  <c r="O38" i="1"/>
  <c r="N38" i="1"/>
  <c r="M38" i="1"/>
  <c r="L38" i="1"/>
  <c r="O37" i="1"/>
  <c r="N37" i="1"/>
  <c r="M37" i="1"/>
  <c r="L37" i="1"/>
  <c r="O36" i="1"/>
  <c r="N36" i="1"/>
  <c r="M36" i="1"/>
  <c r="L36" i="1"/>
  <c r="O35" i="1"/>
  <c r="N35" i="1"/>
  <c r="M35" i="1"/>
  <c r="L35" i="1"/>
  <c r="O34" i="1"/>
  <c r="N34" i="1"/>
  <c r="M34" i="1"/>
  <c r="L34" i="1"/>
  <c r="O33" i="1"/>
  <c r="N33" i="1"/>
  <c r="M33" i="1"/>
  <c r="L33" i="1"/>
  <c r="O32" i="1"/>
  <c r="N32" i="1"/>
  <c r="M32" i="1"/>
  <c r="L32" i="1"/>
  <c r="O31" i="1"/>
  <c r="N31" i="1"/>
  <c r="M31" i="1"/>
  <c r="L31" i="1"/>
  <c r="O30" i="1"/>
  <c r="N30" i="1"/>
  <c r="M30" i="1"/>
  <c r="L30" i="1"/>
  <c r="O29" i="1"/>
  <c r="N29" i="1"/>
  <c r="M29" i="1"/>
  <c r="L29" i="1"/>
  <c r="O28" i="1"/>
  <c r="N28" i="1"/>
  <c r="M28" i="1"/>
  <c r="L28" i="1"/>
  <c r="O27" i="1"/>
  <c r="N27" i="1"/>
  <c r="M27" i="1"/>
  <c r="L27" i="1"/>
  <c r="O26" i="1"/>
  <c r="N26" i="1"/>
  <c r="M26" i="1"/>
  <c r="L26" i="1"/>
  <c r="O25" i="1"/>
  <c r="N25" i="1"/>
  <c r="M25" i="1"/>
  <c r="L25" i="1"/>
  <c r="O24" i="1"/>
  <c r="N24" i="1"/>
  <c r="M24" i="1"/>
  <c r="L24" i="1"/>
  <c r="O23" i="1"/>
  <c r="N23" i="1"/>
  <c r="M23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O10" i="1"/>
  <c r="N10" i="1"/>
  <c r="M10" i="1"/>
  <c r="L10" i="1"/>
  <c r="O9" i="1"/>
  <c r="N9" i="1"/>
  <c r="M9" i="1"/>
  <c r="L9" i="1"/>
  <c r="O7" i="1"/>
  <c r="N7" i="1"/>
  <c r="M7" i="1"/>
  <c r="L7" i="1"/>
  <c r="E7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G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H93" i="1"/>
  <c r="F93" i="1"/>
  <c r="H92" i="1"/>
  <c r="F92" i="1"/>
  <c r="H91" i="1"/>
  <c r="F91" i="1"/>
  <c r="H90" i="1"/>
  <c r="F90" i="1"/>
  <c r="H89" i="1"/>
  <c r="F89" i="1"/>
  <c r="H88" i="1"/>
  <c r="F88" i="1"/>
  <c r="H87" i="1"/>
  <c r="F87" i="1"/>
  <c r="H86" i="1"/>
  <c r="F86" i="1"/>
  <c r="H85" i="1"/>
  <c r="F85" i="1"/>
  <c r="H84" i="1"/>
  <c r="F84" i="1"/>
  <c r="H83" i="1"/>
  <c r="F83" i="1"/>
  <c r="H82" i="1"/>
  <c r="F82" i="1"/>
  <c r="H81" i="1"/>
  <c r="F81" i="1"/>
  <c r="H80" i="1"/>
  <c r="F80" i="1"/>
  <c r="H79" i="1"/>
  <c r="F79" i="1"/>
  <c r="H78" i="1"/>
  <c r="F78" i="1"/>
  <c r="H77" i="1"/>
  <c r="F77" i="1"/>
  <c r="H76" i="1"/>
  <c r="F76" i="1"/>
  <c r="H75" i="1"/>
  <c r="F75" i="1"/>
  <c r="H74" i="1"/>
  <c r="F74" i="1"/>
  <c r="H73" i="1"/>
  <c r="F73" i="1"/>
  <c r="H72" i="1"/>
  <c r="F72" i="1"/>
  <c r="H71" i="1"/>
  <c r="F71" i="1"/>
  <c r="H70" i="1"/>
  <c r="F70" i="1"/>
  <c r="H69" i="1"/>
  <c r="F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H60" i="1"/>
  <c r="F60" i="1"/>
  <c r="H59" i="1"/>
  <c r="F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F52" i="1"/>
  <c r="H51" i="1"/>
  <c r="F51" i="1"/>
  <c r="H50" i="1"/>
  <c r="F50" i="1"/>
  <c r="H49" i="1"/>
  <c r="F49" i="1"/>
  <c r="H48" i="1"/>
  <c r="F48" i="1"/>
  <c r="H47" i="1"/>
  <c r="F47" i="1"/>
  <c r="H46" i="1"/>
  <c r="F46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H30" i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H17" i="1"/>
  <c r="F17" i="1"/>
  <c r="H16" i="1"/>
  <c r="F16" i="1"/>
  <c r="H15" i="1"/>
  <c r="F15" i="1"/>
  <c r="H14" i="1"/>
  <c r="F14" i="1"/>
  <c r="H13" i="1"/>
  <c r="F13" i="1"/>
  <c r="H12" i="1"/>
  <c r="F12" i="1"/>
  <c r="H11" i="1"/>
  <c r="F11" i="1"/>
  <c r="H10" i="1"/>
  <c r="F10" i="1"/>
  <c r="H9" i="1"/>
  <c r="F9" i="1"/>
  <c r="H7" i="1"/>
  <c r="F7" i="1"/>
  <c r="AN55" i="3" l="1"/>
  <c r="AQ55" i="3"/>
  <c r="AP90" i="3"/>
  <c r="AQ15" i="3"/>
  <c r="AQ19" i="3"/>
  <c r="AP23" i="3"/>
  <c r="AO27" i="3"/>
  <c r="AQ35" i="3"/>
  <c r="AP39" i="3"/>
  <c r="AO43" i="3"/>
  <c r="AQ51" i="3"/>
  <c r="AP55" i="3"/>
  <c r="AO64" i="3"/>
  <c r="AO80" i="3"/>
  <c r="AN59" i="3"/>
  <c r="AQ59" i="3"/>
  <c r="AN63" i="3"/>
  <c r="AQ63" i="3"/>
  <c r="AN67" i="3"/>
  <c r="AQ67" i="3"/>
  <c r="AN71" i="3"/>
  <c r="AQ71" i="3"/>
  <c r="AN75" i="3"/>
  <c r="AQ75" i="3"/>
  <c r="AN79" i="3"/>
  <c r="AQ79" i="3"/>
  <c r="AN83" i="3"/>
  <c r="AQ83" i="3"/>
  <c r="AN87" i="3"/>
  <c r="AQ87" i="3"/>
  <c r="AN91" i="3"/>
  <c r="AQ91" i="3"/>
  <c r="AQ7" i="3"/>
  <c r="AP11" i="3"/>
  <c r="AQ12" i="3"/>
  <c r="AP15" i="3"/>
  <c r="AQ16" i="3"/>
  <c r="AP19" i="3"/>
  <c r="AO23" i="3"/>
  <c r="AO24" i="3"/>
  <c r="AQ31" i="3"/>
  <c r="AQ32" i="3"/>
  <c r="AP35" i="3"/>
  <c r="AO39" i="3"/>
  <c r="AO40" i="3"/>
  <c r="AQ47" i="3"/>
  <c r="AQ48" i="3"/>
  <c r="AP51" i="3"/>
  <c r="AO55" i="3"/>
  <c r="AP59" i="3"/>
  <c r="AO68" i="3"/>
  <c r="AO71" i="3"/>
  <c r="AP75" i="3"/>
  <c r="AO84" i="3"/>
  <c r="AO87" i="3"/>
  <c r="AP91" i="3"/>
  <c r="AP10" i="3"/>
  <c r="AP14" i="3"/>
  <c r="AP18" i="3"/>
  <c r="AP22" i="3"/>
  <c r="AP26" i="3"/>
  <c r="AP30" i="3"/>
  <c r="AP34" i="3"/>
  <c r="AP38" i="3"/>
  <c r="AP42" i="3"/>
  <c r="AP46" i="3"/>
  <c r="AP50" i="3"/>
  <c r="AP54" i="3"/>
  <c r="AP58" i="3"/>
  <c r="AP62" i="3"/>
  <c r="AP66" i="3"/>
  <c r="AP70" i="3"/>
  <c r="AP74" i="3"/>
  <c r="AP78" i="3"/>
  <c r="AP82" i="3"/>
  <c r="AP86" i="3"/>
  <c r="AQ11" i="3"/>
  <c r="AQ23" i="3"/>
  <c r="AP27" i="3"/>
  <c r="AO31" i="3"/>
  <c r="AQ39" i="3"/>
  <c r="AP43" i="3"/>
  <c r="AO47" i="3"/>
  <c r="AO60" i="3"/>
  <c r="AO63" i="3"/>
  <c r="AP67" i="3"/>
  <c r="AO76" i="3"/>
  <c r="AO79" i="3"/>
  <c r="AP83" i="3"/>
  <c r="AA9" i="3"/>
  <c r="AA11" i="3"/>
  <c r="AA13" i="3"/>
  <c r="AA15" i="3"/>
  <c r="AA17" i="3"/>
  <c r="AA19" i="3"/>
  <c r="AA21" i="3"/>
  <c r="AA23" i="3"/>
  <c r="AA25" i="3"/>
  <c r="AA27" i="3"/>
  <c r="AA29" i="3"/>
  <c r="AA31" i="3"/>
  <c r="AA33" i="3"/>
  <c r="AA35" i="3"/>
  <c r="AA37" i="3"/>
  <c r="AA39" i="3"/>
  <c r="AA41" i="3"/>
  <c r="AA43" i="3"/>
  <c r="AA45" i="3"/>
  <c r="AA47" i="3"/>
  <c r="AA49" i="3"/>
  <c r="AA51" i="3"/>
  <c r="AA53" i="3"/>
  <c r="AA55" i="3"/>
  <c r="AA57" i="3"/>
  <c r="AA59" i="3"/>
  <c r="AA61" i="3"/>
  <c r="AA63" i="3"/>
  <c r="AA65" i="3"/>
  <c r="AA67" i="3"/>
  <c r="AA69" i="3"/>
  <c r="AA71" i="3"/>
  <c r="AA73" i="3"/>
  <c r="AA75" i="3"/>
  <c r="AA77" i="3"/>
  <c r="AA79" i="3"/>
  <c r="AA81" i="3"/>
  <c r="AA83" i="3"/>
  <c r="AA85" i="3"/>
  <c r="AA87" i="3"/>
  <c r="AA89" i="3"/>
  <c r="AA91" i="3"/>
</calcChain>
</file>

<file path=xl/sharedStrings.xml><?xml version="1.0" encoding="utf-8"?>
<sst xmlns="http://schemas.openxmlformats.org/spreadsheetml/2006/main" count="464" uniqueCount="116">
  <si>
    <t>РОССИЙСКАЯ ФЕДЕРАЦИЯ</t>
  </si>
  <si>
    <t xml:space="preserve">   в том числе: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</si>
  <si>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</si>
  <si>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</si>
  <si>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</si>
  <si>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</si>
  <si>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</si>
  <si>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</si>
  <si>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</si>
  <si>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</si>
  <si>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</si>
  <si>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</si>
  <si>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</si>
  <si>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</si>
  <si>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</si>
  <si>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</si>
  <si>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</si>
  <si>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</si>
  <si>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</si>
  <si>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</si>
  <si>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</si>
  <si>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</si>
  <si>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</si>
  <si>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</si>
  <si>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</si>
  <si>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</si>
  <si>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</si>
  <si>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</si>
  <si>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</si>
  <si>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</si>
  <si>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</si>
  <si>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</si>
  <si>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</si>
  <si>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</si>
  <si>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</si>
  <si>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</si>
  <si>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</si>
  <si>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</si>
  <si>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</si>
  <si>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</si>
  <si>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</si>
  <si>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</si>
  <si>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</si>
  <si>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</si>
  <si>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</si>
  <si>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</si>
  <si>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</si>
  <si>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</si>
  <si>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</si>
  <si>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</si>
  <si>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</si>
  <si>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</si>
  <si>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</si>
  <si>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</si>
  <si>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</si>
  <si>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</si>
  <si>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</si>
  <si>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</si>
  <si>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</si>
  <si>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</si>
  <si>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</si>
  <si>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</si>
  <si>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</si>
  <si>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</si>
  <si>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</si>
  <si>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</si>
  <si>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</si>
  <si>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</si>
  <si>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</si>
  <si>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</si>
  <si>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</si>
  <si>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</si>
  <si>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</si>
  <si>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</si>
  <si>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</si>
  <si>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</si>
  <si>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</si>
  <si>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</si>
  <si>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</si>
  <si>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</si>
  <si>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</si>
  <si>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</si>
  <si>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</si>
  <si>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</si>
  <si>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</si>
  <si>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>2. Количество земельных участков, учтенных в базе данных налоговых органов, единиц</t>
  </si>
  <si>
    <t>3. Количество земельных участков, по которым предъявлен налог к уплате, единиц</t>
  </si>
  <si>
    <t>4. Кадастровая стоимость</t>
  </si>
  <si>
    <t>5. Сумма налога, подлежащая уплате в бюджет</t>
  </si>
  <si>
    <t>6. Сумма налога не поступившая в бюджет в связи с предоставлением налогоплательщикам льгот по налогу</t>
  </si>
  <si>
    <t>2014 год</t>
  </si>
  <si>
    <t>Республика Крым</t>
  </si>
  <si>
    <t>Г.Севастополь</t>
  </si>
  <si>
    <t>1.Количество налогоплательщиков, учтенных в базе данных налоговых органов, единиц</t>
  </si>
  <si>
    <t>4. Кадастровая стоимость/_x000D_
нормативная цена</t>
  </si>
  <si>
    <t>2015 год</t>
  </si>
  <si>
    <t>темп</t>
  </si>
  <si>
    <t>отклонение</t>
  </si>
  <si>
    <t>2013 год</t>
  </si>
  <si>
    <t>2014 к 2013</t>
  </si>
  <si>
    <t>2015 к 2014</t>
  </si>
  <si>
    <t>2014 от 2013</t>
  </si>
  <si>
    <t>2015 от 2014</t>
  </si>
  <si>
    <t>за 2013 год</t>
  </si>
  <si>
    <t>Сведения о налоговой базе по земельному налогу с физических лиц за 2013-2015 годы (по данным отчета по форме № 5-МН)</t>
  </si>
  <si>
    <t>млн. рублей</t>
  </si>
  <si>
    <t>показателя за 2014 к показателю за 2013</t>
  </si>
  <si>
    <t>показателя за 2015 к показателю за 2014</t>
  </si>
  <si>
    <t>показателя за 2014 от показателя за 2013</t>
  </si>
  <si>
    <t>показателя за 2015 от показателя за 2014</t>
  </si>
  <si>
    <t>за 2014 год</t>
  </si>
  <si>
    <t>за 2015 год</t>
  </si>
  <si>
    <t>Приложение 1.2.2</t>
  </si>
  <si>
    <t>1.Количество налогоплательщиков, учтенных в базе данных налоговых органов,  тыс. единиц</t>
  </si>
  <si>
    <t>Соотношение суммы предоставленных льгот к сумме начисленного налога</t>
  </si>
  <si>
    <t>отклонение 2015 от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</si>
</sst>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8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9"/>
      <color theme="1"/>
      <name val="Times New Roman"/>
      <family val="2"/>
      <charset val="204"/>
    </font>
    <font>
      <sz val="9"/>
      <color rgb="FF000000"/>
      <name val="Times New Roman"/>
      <family val="2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/>
    <xf numFmtId="165" fontId="0" fillId="0" borderId="1" xfId="1" applyNumberFormat="1" applyFont="1" applyBorder="1"/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165" fontId="0" fillId="0" borderId="1" xfId="1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165" fontId="2" fillId="0" borderId="1" xfId="1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65" fontId="0" fillId="0" borderId="3" xfId="1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Fill="1"/>
    <xf numFmtId="166" fontId="0" fillId="0" borderId="1" xfId="0" applyNumberFormat="1" applyFill="1" applyBorder="1"/>
    <xf numFmtId="9" fontId="0" fillId="0" borderId="1" xfId="1" applyFont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5" fillId="0" borderId="0" xfId="0" applyFont="1" applyAlignment="1">
      <alignment vertical="top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Q93"/>
  <sheetViews>
    <sheetView workbookViewId="0">
      <pane xSplit="1" ySplit="8" topLeftCell="B9" activePane="bottomRight" state="frozen"/>
      <selection pane="topRight" activeCell="B1" sqref="B1"/>
      <selection pane="bottomLeft" activeCell="A12" sqref="A12"/>
      <selection pane="bottomRight" activeCell="I22" sqref="I22"/>
    </sheetView>
  </sheetViews>
  <sheetFormatPr defaultRowHeight="15" x14ac:dyDescent="0.25"/>
  <cols>
    <col min="1" max="1" width="48" customWidth="1"/>
    <col min="2" max="2" width="10.140625" bestFit="1" customWidth="1"/>
    <col min="3" max="3" width="10.140625" customWidth="1"/>
    <col min="4" max="4" width="10.140625" bestFit="1" customWidth="1"/>
    <col min="5" max="6" width="8.5703125" bestFit="1" customWidth="1"/>
    <col min="7" max="7" width="8.28515625" bestFit="1" customWidth="1"/>
    <col min="8" max="8" width="9.85546875" bestFit="1" customWidth="1"/>
    <col min="9" max="9" width="10.140625" bestFit="1" customWidth="1"/>
    <col min="10" max="10" width="10.140625" customWidth="1"/>
    <col min="11" max="11" width="10.140625" bestFit="1" customWidth="1"/>
    <col min="12" max="12" width="8.5703125" bestFit="1" customWidth="1"/>
    <col min="13" max="13" width="8.5703125" customWidth="1"/>
    <col min="14" max="14" width="7.5703125" bestFit="1" customWidth="1"/>
    <col min="15" max="15" width="9.140625" bestFit="1" customWidth="1"/>
    <col min="16" max="16" width="10.140625" bestFit="1" customWidth="1"/>
    <col min="17" max="17" width="10.140625" customWidth="1"/>
    <col min="18" max="18" width="10.140625" bestFit="1" customWidth="1"/>
    <col min="19" max="19" width="8.5703125" bestFit="1" customWidth="1"/>
    <col min="20" max="20" width="8.5703125" customWidth="1"/>
    <col min="21" max="21" width="7.5703125" bestFit="1" customWidth="1"/>
    <col min="22" max="22" width="9.140625" bestFit="1" customWidth="1"/>
    <col min="23" max="23" width="13.85546875" bestFit="1" customWidth="1"/>
    <col min="24" max="24" width="13.85546875" customWidth="1"/>
    <col min="25" max="25" width="13.85546875" bestFit="1" customWidth="1"/>
    <col min="26" max="26" width="8.5703125" bestFit="1" customWidth="1"/>
    <col min="27" max="27" width="8.5703125" customWidth="1"/>
    <col min="28" max="29" width="12.7109375" bestFit="1" customWidth="1"/>
    <col min="30" max="30" width="10.140625" bestFit="1" customWidth="1"/>
    <col min="31" max="31" width="10.140625" customWidth="1"/>
    <col min="32" max="32" width="10.140625" bestFit="1" customWidth="1"/>
    <col min="33" max="33" width="8.5703125" bestFit="1" customWidth="1"/>
    <col min="34" max="34" width="8.5703125" customWidth="1"/>
    <col min="35" max="37" width="9.140625" bestFit="1" customWidth="1"/>
    <col min="38" max="38" width="9.140625" customWidth="1"/>
    <col min="39" max="39" width="9.140625" bestFit="1" customWidth="1"/>
    <col min="40" max="41" width="8.5703125" bestFit="1" customWidth="1"/>
    <col min="42" max="43" width="7.5703125" bestFit="1" customWidth="1"/>
  </cols>
  <sheetData>
    <row r="4" spans="1:43" s="1" customFormat="1" ht="47.25" customHeight="1" x14ac:dyDescent="0.25">
      <c r="A4" s="25"/>
      <c r="B4" s="24" t="s">
        <v>93</v>
      </c>
      <c r="C4" s="24"/>
      <c r="D4" s="24"/>
      <c r="E4" s="24"/>
      <c r="F4" s="24"/>
      <c r="G4" s="24"/>
      <c r="H4" s="24"/>
      <c r="I4" s="24" t="s">
        <v>85</v>
      </c>
      <c r="J4" s="24"/>
      <c r="K4" s="24" t="s">
        <v>85</v>
      </c>
      <c r="L4" s="24"/>
      <c r="M4" s="24"/>
      <c r="N4" s="24"/>
      <c r="O4" s="24"/>
      <c r="P4" s="24" t="s">
        <v>86</v>
      </c>
      <c r="Q4" s="24"/>
      <c r="R4" s="24" t="s">
        <v>86</v>
      </c>
      <c r="S4" s="24"/>
      <c r="T4" s="24"/>
      <c r="U4" s="24"/>
      <c r="V4" s="24"/>
      <c r="W4" s="24" t="s">
        <v>87</v>
      </c>
      <c r="X4" s="24"/>
      <c r="Y4" s="24" t="s">
        <v>94</v>
      </c>
      <c r="Z4" s="24"/>
      <c r="AA4" s="24"/>
      <c r="AB4" s="24"/>
      <c r="AC4" s="24"/>
      <c r="AD4" s="24" t="s">
        <v>88</v>
      </c>
      <c r="AE4" s="24"/>
      <c r="AF4" s="24" t="s">
        <v>88</v>
      </c>
      <c r="AG4" s="24"/>
      <c r="AH4" s="24"/>
      <c r="AI4" s="24"/>
      <c r="AJ4" s="24"/>
      <c r="AK4" s="24" t="s">
        <v>89</v>
      </c>
      <c r="AL4" s="24"/>
      <c r="AM4" s="24" t="s">
        <v>89</v>
      </c>
      <c r="AN4" s="24"/>
      <c r="AO4" s="24"/>
      <c r="AP4" s="24"/>
      <c r="AQ4" s="24"/>
    </row>
    <row r="5" spans="1:43" s="1" customFormat="1" ht="15" customHeight="1" x14ac:dyDescent="0.25">
      <c r="A5" s="26"/>
      <c r="B5" s="24" t="s">
        <v>98</v>
      </c>
      <c r="C5" s="24" t="s">
        <v>90</v>
      </c>
      <c r="D5" s="24" t="s">
        <v>95</v>
      </c>
      <c r="E5" s="24" t="s">
        <v>96</v>
      </c>
      <c r="F5" s="24"/>
      <c r="G5" s="24" t="s">
        <v>97</v>
      </c>
      <c r="H5" s="24"/>
      <c r="I5" s="24" t="s">
        <v>98</v>
      </c>
      <c r="J5" s="24" t="s">
        <v>90</v>
      </c>
      <c r="K5" s="24" t="s">
        <v>95</v>
      </c>
      <c r="L5" s="24" t="s">
        <v>96</v>
      </c>
      <c r="M5" s="24"/>
      <c r="N5" s="24" t="s">
        <v>97</v>
      </c>
      <c r="O5" s="24"/>
      <c r="P5" s="24" t="s">
        <v>98</v>
      </c>
      <c r="Q5" s="24" t="s">
        <v>90</v>
      </c>
      <c r="R5" s="24" t="s">
        <v>95</v>
      </c>
      <c r="S5" s="24" t="s">
        <v>96</v>
      </c>
      <c r="T5" s="24"/>
      <c r="U5" s="24" t="s">
        <v>97</v>
      </c>
      <c r="V5" s="24"/>
      <c r="W5" s="24" t="s">
        <v>98</v>
      </c>
      <c r="X5" s="24" t="s">
        <v>90</v>
      </c>
      <c r="Y5" s="24" t="s">
        <v>95</v>
      </c>
      <c r="Z5" s="24" t="s">
        <v>96</v>
      </c>
      <c r="AA5" s="24"/>
      <c r="AB5" s="24" t="s">
        <v>97</v>
      </c>
      <c r="AC5" s="24"/>
      <c r="AD5" s="24" t="s">
        <v>98</v>
      </c>
      <c r="AE5" s="24" t="s">
        <v>90</v>
      </c>
      <c r="AF5" s="24" t="s">
        <v>95</v>
      </c>
      <c r="AG5" s="24" t="s">
        <v>96</v>
      </c>
      <c r="AH5" s="24"/>
      <c r="AI5" s="24" t="s">
        <v>97</v>
      </c>
      <c r="AJ5" s="24"/>
      <c r="AK5" s="24" t="s">
        <v>98</v>
      </c>
      <c r="AL5" s="24" t="s">
        <v>90</v>
      </c>
      <c r="AM5" s="24" t="s">
        <v>95</v>
      </c>
      <c r="AN5" s="24" t="s">
        <v>96</v>
      </c>
      <c r="AO5" s="24"/>
      <c r="AP5" s="24" t="s">
        <v>97</v>
      </c>
      <c r="AQ5" s="24"/>
    </row>
    <row r="6" spans="1:43" s="1" customFormat="1" ht="30" x14ac:dyDescent="0.25">
      <c r="A6" s="27"/>
      <c r="B6" s="24"/>
      <c r="C6" s="24"/>
      <c r="D6" s="24"/>
      <c r="E6" s="2" t="s">
        <v>99</v>
      </c>
      <c r="F6" s="2" t="s">
        <v>100</v>
      </c>
      <c r="G6" s="2" t="s">
        <v>101</v>
      </c>
      <c r="H6" s="2" t="s">
        <v>102</v>
      </c>
      <c r="I6" s="24"/>
      <c r="J6" s="24"/>
      <c r="K6" s="24"/>
      <c r="L6" s="2" t="s">
        <v>99</v>
      </c>
      <c r="M6" s="2" t="s">
        <v>100</v>
      </c>
      <c r="N6" s="2" t="s">
        <v>101</v>
      </c>
      <c r="O6" s="2" t="s">
        <v>102</v>
      </c>
      <c r="P6" s="24"/>
      <c r="Q6" s="24"/>
      <c r="R6" s="24"/>
      <c r="S6" s="2" t="s">
        <v>99</v>
      </c>
      <c r="T6" s="2" t="s">
        <v>100</v>
      </c>
      <c r="U6" s="2" t="s">
        <v>101</v>
      </c>
      <c r="V6" s="2" t="s">
        <v>102</v>
      </c>
      <c r="W6" s="24"/>
      <c r="X6" s="24"/>
      <c r="Y6" s="24"/>
      <c r="Z6" s="2" t="s">
        <v>99</v>
      </c>
      <c r="AA6" s="2" t="s">
        <v>100</v>
      </c>
      <c r="AB6" s="2" t="s">
        <v>101</v>
      </c>
      <c r="AC6" s="2" t="s">
        <v>102</v>
      </c>
      <c r="AD6" s="24"/>
      <c r="AE6" s="24"/>
      <c r="AF6" s="24"/>
      <c r="AG6" s="2" t="s">
        <v>99</v>
      </c>
      <c r="AH6" s="2" t="s">
        <v>100</v>
      </c>
      <c r="AI6" s="2" t="s">
        <v>101</v>
      </c>
      <c r="AJ6" s="2" t="s">
        <v>102</v>
      </c>
      <c r="AK6" s="24"/>
      <c r="AL6" s="24"/>
      <c r="AM6" s="24"/>
      <c r="AN6" s="2" t="s">
        <v>99</v>
      </c>
      <c r="AO6" s="2" t="s">
        <v>100</v>
      </c>
      <c r="AP6" s="2" t="s">
        <v>101</v>
      </c>
      <c r="AQ6" s="2" t="s">
        <v>102</v>
      </c>
    </row>
    <row r="7" spans="1:43" x14ac:dyDescent="0.25">
      <c r="A7" s="3" t="s">
        <v>0</v>
      </c>
      <c r="B7" s="4">
        <v>34429018</v>
      </c>
      <c r="C7" s="4">
        <v>34308914</v>
      </c>
      <c r="D7" s="4">
        <v>31114027</v>
      </c>
      <c r="E7" s="5">
        <f>C7/B7</f>
        <v>0.9965115473232492</v>
      </c>
      <c r="F7" s="5">
        <f>D7/C7</f>
        <v>0.90687880706454305</v>
      </c>
      <c r="G7" s="4">
        <f>C7-B7</f>
        <v>-120104</v>
      </c>
      <c r="H7" s="4">
        <f>D7-C7</f>
        <v>-3194887</v>
      </c>
      <c r="I7" s="4">
        <v>29318730</v>
      </c>
      <c r="J7" s="4">
        <v>29645381</v>
      </c>
      <c r="K7" s="4">
        <v>32009510</v>
      </c>
      <c r="L7" s="5">
        <f>J7/I7</f>
        <v>1.0111413761782997</v>
      </c>
      <c r="M7" s="5">
        <f>K7/J7</f>
        <v>1.0797469595685074</v>
      </c>
      <c r="N7" s="4">
        <f>J7-I7</f>
        <v>326651</v>
      </c>
      <c r="O7" s="4">
        <f>K7-J7</f>
        <v>2364129</v>
      </c>
      <c r="P7" s="4">
        <v>27307942</v>
      </c>
      <c r="Q7" s="4">
        <v>27653668</v>
      </c>
      <c r="R7" s="4">
        <v>29274863</v>
      </c>
      <c r="S7" s="5">
        <f>Q7/P7</f>
        <v>1.0126602729711378</v>
      </c>
      <c r="T7" s="5">
        <f>R7/Q7</f>
        <v>1.0586249534781427</v>
      </c>
      <c r="U7" s="4">
        <f>Q7-P7</f>
        <v>345726</v>
      </c>
      <c r="V7" s="4">
        <f>R7-Q7</f>
        <v>1621195</v>
      </c>
      <c r="W7" s="4">
        <v>13394844102</v>
      </c>
      <c r="X7" s="4">
        <v>15478496000</v>
      </c>
      <c r="Y7" s="4">
        <v>23379086907</v>
      </c>
      <c r="Z7" s="5">
        <f>X7/W7</f>
        <v>1.1555562634498215</v>
      </c>
      <c r="AA7" s="5">
        <f>Y7/X7</f>
        <v>1.5104236811509335</v>
      </c>
      <c r="AB7" s="4">
        <f>X7-W7</f>
        <v>2083651898</v>
      </c>
      <c r="AC7" s="4">
        <f>Y7-X7</f>
        <v>7900590907</v>
      </c>
      <c r="AD7" s="4">
        <v>28475468</v>
      </c>
      <c r="AE7" s="4">
        <v>36051370</v>
      </c>
      <c r="AF7" s="4">
        <v>43212215</v>
      </c>
      <c r="AG7" s="5">
        <f>AE7/AD7</f>
        <v>1.2660501312919599</v>
      </c>
      <c r="AH7" s="5">
        <f>AF7/AE7</f>
        <v>1.1986289286648468</v>
      </c>
      <c r="AI7" s="4">
        <f>AE7-AD7</f>
        <v>7575902</v>
      </c>
      <c r="AJ7" s="4">
        <f>AF7-AE7</f>
        <v>7160845</v>
      </c>
      <c r="AK7" s="4">
        <v>2079199</v>
      </c>
      <c r="AL7" s="4">
        <v>2494665</v>
      </c>
      <c r="AM7" s="4">
        <v>3101570</v>
      </c>
      <c r="AN7" s="5">
        <f>AL7/AK7</f>
        <v>1.1998202192286549</v>
      </c>
      <c r="AO7" s="5">
        <f>AM7/AL7</f>
        <v>1.2432811619997073</v>
      </c>
      <c r="AP7" s="4">
        <f>AL7-AK7</f>
        <v>415466</v>
      </c>
      <c r="AQ7" s="4">
        <f>AM7-AL7</f>
        <v>606905</v>
      </c>
    </row>
    <row r="8" spans="1:43" x14ac:dyDescent="0.25">
      <c r="A8" s="3" t="s">
        <v>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25">
      <c r="A9" s="3" t="s">
        <v>2</v>
      </c>
      <c r="B9" s="4">
        <v>587225</v>
      </c>
      <c r="C9" s="4">
        <v>587556</v>
      </c>
      <c r="D9" s="4">
        <v>504178</v>
      </c>
      <c r="E9" s="5">
        <f t="shared" ref="E9:F72" si="0">C9/B9</f>
        <v>1.0005636680999617</v>
      </c>
      <c r="F9" s="5">
        <f t="shared" si="0"/>
        <v>0.85809352640429171</v>
      </c>
      <c r="G9" s="4">
        <f t="shared" ref="G9:H72" si="1">C9-B9</f>
        <v>331</v>
      </c>
      <c r="H9" s="4">
        <f t="shared" si="1"/>
        <v>-83378</v>
      </c>
      <c r="I9" s="4">
        <v>551562</v>
      </c>
      <c r="J9" s="4">
        <v>558074</v>
      </c>
      <c r="K9" s="4">
        <v>566015</v>
      </c>
      <c r="L9" s="5">
        <f t="shared" ref="L9:L26" si="2">J9/I9</f>
        <v>1.0118064696262614</v>
      </c>
      <c r="M9" s="5">
        <f t="shared" ref="M9:M26" si="3">K9/J9</f>
        <v>1.0142292957564767</v>
      </c>
      <c r="N9" s="4">
        <f t="shared" ref="N9:N26" si="4">J9-I9</f>
        <v>6512</v>
      </c>
      <c r="O9" s="4">
        <f t="shared" ref="O9:O26" si="5">K9-J9</f>
        <v>7941</v>
      </c>
      <c r="P9" s="4">
        <v>468410</v>
      </c>
      <c r="Q9" s="4">
        <v>486050</v>
      </c>
      <c r="R9" s="4">
        <v>491363</v>
      </c>
      <c r="S9" s="5">
        <f t="shared" ref="S9:S26" si="6">Q9/P9</f>
        <v>1.0376593155568838</v>
      </c>
      <c r="T9" s="5">
        <f t="shared" ref="T9:T26" si="7">R9/Q9</f>
        <v>1.0109309741796111</v>
      </c>
      <c r="U9" s="4">
        <f t="shared" ref="U9:U26" si="8">Q9-P9</f>
        <v>17640</v>
      </c>
      <c r="V9" s="4">
        <f t="shared" ref="V9:V26" si="9">R9-Q9</f>
        <v>5313</v>
      </c>
      <c r="W9" s="4">
        <v>97077001</v>
      </c>
      <c r="X9" s="4">
        <v>106112512</v>
      </c>
      <c r="Y9" s="4">
        <v>331715602</v>
      </c>
      <c r="Z9" s="5">
        <f t="shared" ref="Z9:Z26" si="10">X9/W9</f>
        <v>1.0930757121349475</v>
      </c>
      <c r="AA9" s="5">
        <f t="shared" ref="AA9:AA26" si="11">Y9/X9</f>
        <v>3.1260743502142332</v>
      </c>
      <c r="AB9" s="4">
        <f t="shared" ref="AB9:AB26" si="12">X9-W9</f>
        <v>9035511</v>
      </c>
      <c r="AC9" s="4">
        <f t="shared" ref="AC9:AC26" si="13">Y9-X9</f>
        <v>225603090</v>
      </c>
      <c r="AD9" s="4">
        <v>311123</v>
      </c>
      <c r="AE9" s="4">
        <v>357037</v>
      </c>
      <c r="AF9" s="4">
        <v>773566</v>
      </c>
      <c r="AG9" s="5">
        <f t="shared" ref="AG9:AG26" si="14">AE9/AD9</f>
        <v>1.1475750748096412</v>
      </c>
      <c r="AH9" s="5">
        <f t="shared" ref="AH9:AH26" si="15">AF9/AE9</f>
        <v>2.1666269882393143</v>
      </c>
      <c r="AI9" s="4">
        <f t="shared" ref="AI9:AI26" si="16">AE9-AD9</f>
        <v>45914</v>
      </c>
      <c r="AJ9" s="4">
        <f t="shared" ref="AJ9:AJ26" si="17">AF9-AE9</f>
        <v>416529</v>
      </c>
      <c r="AK9" s="4">
        <v>36024</v>
      </c>
      <c r="AL9" s="4">
        <v>41468</v>
      </c>
      <c r="AM9" s="4">
        <v>54201</v>
      </c>
      <c r="AN9" s="5">
        <f t="shared" ref="AN9:AN26" si="18">AL9/AK9</f>
        <v>1.1511214745725071</v>
      </c>
      <c r="AO9" s="5">
        <f t="shared" ref="AO9:AO26" si="19">AM9/AL9</f>
        <v>1.3070560432140446</v>
      </c>
      <c r="AP9" s="4">
        <f t="shared" ref="AP9:AP26" si="20">AL9-AK9</f>
        <v>5444</v>
      </c>
      <c r="AQ9" s="4">
        <f t="shared" ref="AQ9:AQ26" si="21">AM9-AL9</f>
        <v>12733</v>
      </c>
    </row>
    <row r="10" spans="1:43" x14ac:dyDescent="0.25">
      <c r="A10" s="3" t="s">
        <v>3</v>
      </c>
      <c r="B10" s="4">
        <v>452835</v>
      </c>
      <c r="C10" s="4">
        <v>428608</v>
      </c>
      <c r="D10" s="4">
        <v>399205</v>
      </c>
      <c r="E10" s="5">
        <f t="shared" si="0"/>
        <v>0.94649927677851753</v>
      </c>
      <c r="F10" s="5">
        <f t="shared" si="0"/>
        <v>0.93139885396446165</v>
      </c>
      <c r="G10" s="4">
        <f t="shared" si="1"/>
        <v>-24227</v>
      </c>
      <c r="H10" s="4">
        <f t="shared" si="1"/>
        <v>-29403</v>
      </c>
      <c r="I10" s="4">
        <v>433117</v>
      </c>
      <c r="J10" s="4">
        <v>392653</v>
      </c>
      <c r="K10" s="4">
        <v>400043</v>
      </c>
      <c r="L10" s="5">
        <f t="shared" si="2"/>
        <v>0.90657489777588962</v>
      </c>
      <c r="M10" s="5">
        <f t="shared" si="3"/>
        <v>1.0188206890053049</v>
      </c>
      <c r="N10" s="4">
        <f t="shared" si="4"/>
        <v>-40464</v>
      </c>
      <c r="O10" s="4">
        <f t="shared" si="5"/>
        <v>7390</v>
      </c>
      <c r="P10" s="4">
        <v>336936</v>
      </c>
      <c r="Q10" s="4">
        <v>328768</v>
      </c>
      <c r="R10" s="4">
        <v>343975</v>
      </c>
      <c r="S10" s="5">
        <f t="shared" si="6"/>
        <v>0.97575800745542185</v>
      </c>
      <c r="T10" s="5">
        <f t="shared" si="7"/>
        <v>1.0462545016546623</v>
      </c>
      <c r="U10" s="4">
        <f t="shared" si="8"/>
        <v>-8168</v>
      </c>
      <c r="V10" s="4">
        <f t="shared" si="9"/>
        <v>15207</v>
      </c>
      <c r="W10" s="4">
        <v>220952849</v>
      </c>
      <c r="X10" s="4">
        <v>87826079</v>
      </c>
      <c r="Y10" s="4">
        <v>384381324</v>
      </c>
      <c r="Z10" s="5">
        <f t="shared" si="10"/>
        <v>0.39748787760595927</v>
      </c>
      <c r="AA10" s="5">
        <f t="shared" si="11"/>
        <v>4.3766194321392851</v>
      </c>
      <c r="AB10" s="4">
        <f t="shared" si="12"/>
        <v>-133126770</v>
      </c>
      <c r="AC10" s="4">
        <f t="shared" si="13"/>
        <v>296555245</v>
      </c>
      <c r="AD10" s="4">
        <v>221106</v>
      </c>
      <c r="AE10" s="4">
        <v>225770</v>
      </c>
      <c r="AF10" s="4">
        <v>281304</v>
      </c>
      <c r="AG10" s="5">
        <f t="shared" si="14"/>
        <v>1.0210939549356417</v>
      </c>
      <c r="AH10" s="5">
        <f t="shared" si="15"/>
        <v>1.2459759932674845</v>
      </c>
      <c r="AI10" s="4">
        <f t="shared" si="16"/>
        <v>4664</v>
      </c>
      <c r="AJ10" s="4">
        <f t="shared" si="17"/>
        <v>55534</v>
      </c>
      <c r="AK10" s="4">
        <v>37840</v>
      </c>
      <c r="AL10" s="4">
        <v>33362</v>
      </c>
      <c r="AM10" s="4">
        <v>44626</v>
      </c>
      <c r="AN10" s="5">
        <f t="shared" si="18"/>
        <v>0.88165961945031712</v>
      </c>
      <c r="AO10" s="5">
        <f t="shared" si="19"/>
        <v>1.3376296385108806</v>
      </c>
      <c r="AP10" s="4">
        <f t="shared" si="20"/>
        <v>-4478</v>
      </c>
      <c r="AQ10" s="4">
        <f t="shared" si="21"/>
        <v>11264</v>
      </c>
    </row>
    <row r="11" spans="1:43" x14ac:dyDescent="0.25">
      <c r="A11" s="3" t="s">
        <v>4</v>
      </c>
      <c r="B11" s="4">
        <v>787836</v>
      </c>
      <c r="C11" s="4">
        <v>818641</v>
      </c>
      <c r="D11" s="4">
        <v>481017</v>
      </c>
      <c r="E11" s="5">
        <f t="shared" si="0"/>
        <v>1.0391007773191374</v>
      </c>
      <c r="F11" s="5">
        <f t="shared" si="0"/>
        <v>0.58757990376734126</v>
      </c>
      <c r="G11" s="4">
        <f t="shared" si="1"/>
        <v>30805</v>
      </c>
      <c r="H11" s="4">
        <f t="shared" si="1"/>
        <v>-337624</v>
      </c>
      <c r="I11" s="4">
        <v>528896</v>
      </c>
      <c r="J11" s="4">
        <v>534988</v>
      </c>
      <c r="K11" s="4">
        <v>549680</v>
      </c>
      <c r="L11" s="5">
        <f t="shared" si="2"/>
        <v>1.0115183325266215</v>
      </c>
      <c r="M11" s="5">
        <f t="shared" si="3"/>
        <v>1.0274622982197732</v>
      </c>
      <c r="N11" s="4">
        <f t="shared" si="4"/>
        <v>6092</v>
      </c>
      <c r="O11" s="4">
        <f t="shared" si="5"/>
        <v>14692</v>
      </c>
      <c r="P11" s="4">
        <v>521021</v>
      </c>
      <c r="Q11" s="4">
        <v>529508</v>
      </c>
      <c r="R11" s="4">
        <v>533065</v>
      </c>
      <c r="S11" s="5">
        <f t="shared" si="6"/>
        <v>1.0162891706860184</v>
      </c>
      <c r="T11" s="5">
        <f t="shared" si="7"/>
        <v>1.0067175566752533</v>
      </c>
      <c r="U11" s="4">
        <f t="shared" si="8"/>
        <v>8487</v>
      </c>
      <c r="V11" s="4">
        <f t="shared" si="9"/>
        <v>3557</v>
      </c>
      <c r="W11" s="4">
        <v>201421004</v>
      </c>
      <c r="X11" s="4">
        <v>211545909</v>
      </c>
      <c r="Y11" s="4">
        <v>244668937</v>
      </c>
      <c r="Z11" s="5">
        <f t="shared" si="10"/>
        <v>1.0502673743002493</v>
      </c>
      <c r="AA11" s="5">
        <f t="shared" si="11"/>
        <v>1.1565760744633449</v>
      </c>
      <c r="AB11" s="4">
        <f t="shared" si="12"/>
        <v>10124905</v>
      </c>
      <c r="AC11" s="4">
        <f t="shared" si="13"/>
        <v>33123028</v>
      </c>
      <c r="AD11" s="4">
        <v>525946</v>
      </c>
      <c r="AE11" s="4">
        <v>569359</v>
      </c>
      <c r="AF11" s="4">
        <v>745729</v>
      </c>
      <c r="AG11" s="5">
        <f t="shared" si="14"/>
        <v>1.0825426944971537</v>
      </c>
      <c r="AH11" s="5">
        <f t="shared" si="15"/>
        <v>1.3097694073510737</v>
      </c>
      <c r="AI11" s="4">
        <f t="shared" si="16"/>
        <v>43413</v>
      </c>
      <c r="AJ11" s="4">
        <f t="shared" si="17"/>
        <v>176370</v>
      </c>
      <c r="AK11" s="4">
        <v>6527</v>
      </c>
      <c r="AL11" s="4">
        <v>7187</v>
      </c>
      <c r="AM11" s="4">
        <v>8271</v>
      </c>
      <c r="AN11" s="5">
        <f t="shared" si="18"/>
        <v>1.10111843113222</v>
      </c>
      <c r="AO11" s="5">
        <f t="shared" si="19"/>
        <v>1.1508278836788646</v>
      </c>
      <c r="AP11" s="4">
        <f t="shared" si="20"/>
        <v>660</v>
      </c>
      <c r="AQ11" s="4">
        <f t="shared" si="21"/>
        <v>1084</v>
      </c>
    </row>
    <row r="12" spans="1:43" x14ac:dyDescent="0.25">
      <c r="A12" s="3" t="s">
        <v>5</v>
      </c>
      <c r="B12" s="4">
        <v>836948</v>
      </c>
      <c r="C12" s="4">
        <v>805286</v>
      </c>
      <c r="D12" s="4">
        <v>754154</v>
      </c>
      <c r="E12" s="5">
        <f t="shared" si="0"/>
        <v>0.96216969274076769</v>
      </c>
      <c r="F12" s="5">
        <f t="shared" si="0"/>
        <v>0.93650454621091139</v>
      </c>
      <c r="G12" s="4">
        <f t="shared" si="1"/>
        <v>-31662</v>
      </c>
      <c r="H12" s="4">
        <f t="shared" si="1"/>
        <v>-51132</v>
      </c>
      <c r="I12" s="4">
        <v>680469</v>
      </c>
      <c r="J12" s="4">
        <v>664106</v>
      </c>
      <c r="K12" s="4">
        <v>697642</v>
      </c>
      <c r="L12" s="5">
        <f t="shared" si="2"/>
        <v>0.97595334982196102</v>
      </c>
      <c r="M12" s="5">
        <f t="shared" si="3"/>
        <v>1.0504979626746334</v>
      </c>
      <c r="N12" s="4">
        <f t="shared" si="4"/>
        <v>-16363</v>
      </c>
      <c r="O12" s="4">
        <f t="shared" si="5"/>
        <v>33536</v>
      </c>
      <c r="P12" s="4">
        <v>633570</v>
      </c>
      <c r="Q12" s="4">
        <v>616392</v>
      </c>
      <c r="R12" s="4">
        <v>645593</v>
      </c>
      <c r="S12" s="5">
        <f t="shared" si="6"/>
        <v>0.97288697381504807</v>
      </c>
      <c r="T12" s="5">
        <f t="shared" si="7"/>
        <v>1.047374073641449</v>
      </c>
      <c r="U12" s="4">
        <f t="shared" si="8"/>
        <v>-17178</v>
      </c>
      <c r="V12" s="4">
        <f t="shared" si="9"/>
        <v>29201</v>
      </c>
      <c r="W12" s="4">
        <v>322368475</v>
      </c>
      <c r="X12" s="4">
        <v>323879913</v>
      </c>
      <c r="Y12" s="4">
        <v>428879947</v>
      </c>
      <c r="Z12" s="5">
        <f t="shared" si="10"/>
        <v>1.0046885415827338</v>
      </c>
      <c r="AA12" s="5">
        <f t="shared" si="11"/>
        <v>1.3241943380415815</v>
      </c>
      <c r="AB12" s="4">
        <f t="shared" si="12"/>
        <v>1511438</v>
      </c>
      <c r="AC12" s="4">
        <f t="shared" si="13"/>
        <v>105000034</v>
      </c>
      <c r="AD12" s="4">
        <v>754927</v>
      </c>
      <c r="AE12" s="4">
        <v>772246</v>
      </c>
      <c r="AF12" s="4">
        <v>953712</v>
      </c>
      <c r="AG12" s="5">
        <f t="shared" si="14"/>
        <v>1.0229412910122435</v>
      </c>
      <c r="AH12" s="5">
        <f t="shared" si="15"/>
        <v>1.2349847069457143</v>
      </c>
      <c r="AI12" s="4">
        <f t="shared" si="16"/>
        <v>17319</v>
      </c>
      <c r="AJ12" s="4">
        <f t="shared" si="17"/>
        <v>181466</v>
      </c>
      <c r="AK12" s="4">
        <v>72151</v>
      </c>
      <c r="AL12" s="4">
        <v>83856</v>
      </c>
      <c r="AM12" s="4">
        <v>115390</v>
      </c>
      <c r="AN12" s="5">
        <f t="shared" si="18"/>
        <v>1.1622292137323114</v>
      </c>
      <c r="AO12" s="5">
        <f t="shared" si="19"/>
        <v>1.3760494180499905</v>
      </c>
      <c r="AP12" s="4">
        <f t="shared" si="20"/>
        <v>11705</v>
      </c>
      <c r="AQ12" s="4">
        <f t="shared" si="21"/>
        <v>31534</v>
      </c>
    </row>
    <row r="13" spans="1:43" x14ac:dyDescent="0.25">
      <c r="A13" s="3" t="s">
        <v>6</v>
      </c>
      <c r="B13" s="4">
        <v>405261</v>
      </c>
      <c r="C13" s="4">
        <v>409273</v>
      </c>
      <c r="D13" s="4">
        <v>249737</v>
      </c>
      <c r="E13" s="5">
        <f t="shared" si="0"/>
        <v>1.0098997929729236</v>
      </c>
      <c r="F13" s="5">
        <f t="shared" si="0"/>
        <v>0.61019661692806515</v>
      </c>
      <c r="G13" s="4">
        <f t="shared" si="1"/>
        <v>4012</v>
      </c>
      <c r="H13" s="4">
        <f t="shared" si="1"/>
        <v>-159536</v>
      </c>
      <c r="I13" s="4">
        <v>240454</v>
      </c>
      <c r="J13" s="4">
        <v>247309</v>
      </c>
      <c r="K13" s="4">
        <v>259364</v>
      </c>
      <c r="L13" s="5">
        <f t="shared" si="2"/>
        <v>1.0285085712859841</v>
      </c>
      <c r="M13" s="5">
        <f t="shared" si="3"/>
        <v>1.0487446878196911</v>
      </c>
      <c r="N13" s="4">
        <f t="shared" si="4"/>
        <v>6855</v>
      </c>
      <c r="O13" s="4">
        <f t="shared" si="5"/>
        <v>12055</v>
      </c>
      <c r="P13" s="4">
        <v>233456</v>
      </c>
      <c r="Q13" s="4">
        <v>240295</v>
      </c>
      <c r="R13" s="4">
        <v>243787</v>
      </c>
      <c r="S13" s="5">
        <f t="shared" si="6"/>
        <v>1.0292945994105955</v>
      </c>
      <c r="T13" s="5">
        <f t="shared" si="7"/>
        <v>1.0145321375808902</v>
      </c>
      <c r="U13" s="4">
        <f t="shared" si="8"/>
        <v>6839</v>
      </c>
      <c r="V13" s="4">
        <f t="shared" si="9"/>
        <v>3492</v>
      </c>
      <c r="W13" s="4">
        <v>40055933</v>
      </c>
      <c r="X13" s="4">
        <v>41991375</v>
      </c>
      <c r="Y13" s="4">
        <v>93773609</v>
      </c>
      <c r="Z13" s="5">
        <f t="shared" si="10"/>
        <v>1.0483184850543863</v>
      </c>
      <c r="AA13" s="5">
        <f t="shared" si="11"/>
        <v>2.2331635722812124</v>
      </c>
      <c r="AB13" s="4">
        <f t="shared" si="12"/>
        <v>1935442</v>
      </c>
      <c r="AC13" s="4">
        <f t="shared" si="13"/>
        <v>51782234</v>
      </c>
      <c r="AD13" s="4">
        <v>120973</v>
      </c>
      <c r="AE13" s="4">
        <v>138229</v>
      </c>
      <c r="AF13" s="4">
        <v>271055</v>
      </c>
      <c r="AG13" s="5">
        <f t="shared" si="14"/>
        <v>1.1426433997668901</v>
      </c>
      <c r="AH13" s="5">
        <f t="shared" si="15"/>
        <v>1.9609126883649597</v>
      </c>
      <c r="AI13" s="4">
        <f t="shared" si="16"/>
        <v>17256</v>
      </c>
      <c r="AJ13" s="4">
        <f t="shared" si="17"/>
        <v>132826</v>
      </c>
      <c r="AK13" s="4">
        <v>7714</v>
      </c>
      <c r="AL13" s="4">
        <v>7015</v>
      </c>
      <c r="AM13" s="4">
        <v>12587</v>
      </c>
      <c r="AN13" s="5">
        <f t="shared" si="18"/>
        <v>0.909385532797511</v>
      </c>
      <c r="AO13" s="5">
        <f t="shared" si="19"/>
        <v>1.7942979330007127</v>
      </c>
      <c r="AP13" s="4">
        <f t="shared" si="20"/>
        <v>-699</v>
      </c>
      <c r="AQ13" s="4">
        <f t="shared" si="21"/>
        <v>5572</v>
      </c>
    </row>
    <row r="14" spans="1:43" x14ac:dyDescent="0.25">
      <c r="A14" s="3" t="s">
        <v>7</v>
      </c>
      <c r="B14" s="4">
        <v>376980</v>
      </c>
      <c r="C14" s="4">
        <v>367946</v>
      </c>
      <c r="D14" s="4">
        <v>356447</v>
      </c>
      <c r="E14" s="5">
        <f t="shared" si="0"/>
        <v>0.9760358639715635</v>
      </c>
      <c r="F14" s="5">
        <f t="shared" si="0"/>
        <v>0.96874813151929906</v>
      </c>
      <c r="G14" s="4">
        <f t="shared" si="1"/>
        <v>-9034</v>
      </c>
      <c r="H14" s="4">
        <f t="shared" si="1"/>
        <v>-11499</v>
      </c>
      <c r="I14" s="4">
        <v>413696</v>
      </c>
      <c r="J14" s="4">
        <v>406993</v>
      </c>
      <c r="K14" s="4">
        <v>427618</v>
      </c>
      <c r="L14" s="5">
        <f t="shared" si="2"/>
        <v>0.98379728109529707</v>
      </c>
      <c r="M14" s="5">
        <f t="shared" si="3"/>
        <v>1.0506765472624837</v>
      </c>
      <c r="N14" s="4">
        <f t="shared" si="4"/>
        <v>-6703</v>
      </c>
      <c r="O14" s="4">
        <f t="shared" si="5"/>
        <v>20625</v>
      </c>
      <c r="P14" s="4">
        <v>404049</v>
      </c>
      <c r="Q14" s="4">
        <v>399171</v>
      </c>
      <c r="R14" s="4">
        <v>413792</v>
      </c>
      <c r="S14" s="5">
        <f t="shared" si="6"/>
        <v>0.9879272068486743</v>
      </c>
      <c r="T14" s="5">
        <f t="shared" si="7"/>
        <v>1.0366284123846672</v>
      </c>
      <c r="U14" s="4">
        <f t="shared" si="8"/>
        <v>-4878</v>
      </c>
      <c r="V14" s="4">
        <f t="shared" si="9"/>
        <v>14621</v>
      </c>
      <c r="W14" s="4">
        <v>126874908</v>
      </c>
      <c r="X14" s="4">
        <v>153014867</v>
      </c>
      <c r="Y14" s="4">
        <v>271510038</v>
      </c>
      <c r="Z14" s="5">
        <f t="shared" si="10"/>
        <v>1.2060293828942126</v>
      </c>
      <c r="AA14" s="5">
        <f t="shared" si="11"/>
        <v>1.7744029931418364</v>
      </c>
      <c r="AB14" s="4">
        <f t="shared" si="12"/>
        <v>26139959</v>
      </c>
      <c r="AC14" s="4">
        <f t="shared" si="13"/>
        <v>118495171</v>
      </c>
      <c r="AD14" s="4">
        <v>303607</v>
      </c>
      <c r="AE14" s="4">
        <v>418011</v>
      </c>
      <c r="AF14" s="4">
        <v>611673</v>
      </c>
      <c r="AG14" s="5">
        <f t="shared" si="14"/>
        <v>1.3768160813156483</v>
      </c>
      <c r="AH14" s="5">
        <f t="shared" si="15"/>
        <v>1.4632940281475846</v>
      </c>
      <c r="AI14" s="4">
        <f t="shared" si="16"/>
        <v>114404</v>
      </c>
      <c r="AJ14" s="4">
        <f t="shared" si="17"/>
        <v>193662</v>
      </c>
      <c r="AK14" s="4">
        <v>5525</v>
      </c>
      <c r="AL14" s="4">
        <v>7614</v>
      </c>
      <c r="AM14" s="4">
        <v>10092</v>
      </c>
      <c r="AN14" s="5">
        <f t="shared" si="18"/>
        <v>1.3780995475113123</v>
      </c>
      <c r="AO14" s="5">
        <f t="shared" si="19"/>
        <v>1.3254531126871552</v>
      </c>
      <c r="AP14" s="4">
        <f t="shared" si="20"/>
        <v>2089</v>
      </c>
      <c r="AQ14" s="4">
        <f t="shared" si="21"/>
        <v>2478</v>
      </c>
    </row>
    <row r="15" spans="1:43" x14ac:dyDescent="0.25">
      <c r="A15" s="3" t="s">
        <v>8</v>
      </c>
      <c r="B15" s="4">
        <v>186184</v>
      </c>
      <c r="C15" s="4">
        <v>170763</v>
      </c>
      <c r="D15" s="4">
        <v>146040</v>
      </c>
      <c r="E15" s="5">
        <f t="shared" si="0"/>
        <v>0.91717333390624334</v>
      </c>
      <c r="F15" s="5">
        <f t="shared" si="0"/>
        <v>0.85522039317650778</v>
      </c>
      <c r="G15" s="4">
        <f t="shared" si="1"/>
        <v>-15421</v>
      </c>
      <c r="H15" s="4">
        <f t="shared" si="1"/>
        <v>-24723</v>
      </c>
      <c r="I15" s="4">
        <v>168239</v>
      </c>
      <c r="J15" s="4">
        <v>158970</v>
      </c>
      <c r="K15" s="4">
        <v>170082</v>
      </c>
      <c r="L15" s="5">
        <f t="shared" si="2"/>
        <v>0.94490575906894358</v>
      </c>
      <c r="M15" s="5">
        <f t="shared" si="3"/>
        <v>1.0698999811285148</v>
      </c>
      <c r="N15" s="4">
        <f t="shared" si="4"/>
        <v>-9269</v>
      </c>
      <c r="O15" s="4">
        <f t="shared" si="5"/>
        <v>11112</v>
      </c>
      <c r="P15" s="4">
        <v>165493</v>
      </c>
      <c r="Q15" s="4">
        <v>155964</v>
      </c>
      <c r="R15" s="4">
        <v>165361</v>
      </c>
      <c r="S15" s="5">
        <f t="shared" si="6"/>
        <v>0.94242052533944032</v>
      </c>
      <c r="T15" s="5">
        <f t="shared" si="7"/>
        <v>1.0602510835833909</v>
      </c>
      <c r="U15" s="4">
        <f t="shared" si="8"/>
        <v>-9529</v>
      </c>
      <c r="V15" s="4">
        <f t="shared" si="9"/>
        <v>9397</v>
      </c>
      <c r="W15" s="4">
        <v>35866122</v>
      </c>
      <c r="X15" s="4">
        <v>36905578</v>
      </c>
      <c r="Y15" s="4">
        <v>46536004</v>
      </c>
      <c r="Z15" s="5">
        <f t="shared" si="10"/>
        <v>1.0289815553518722</v>
      </c>
      <c r="AA15" s="5">
        <f t="shared" si="11"/>
        <v>1.260947708229905</v>
      </c>
      <c r="AB15" s="4">
        <f t="shared" si="12"/>
        <v>1039456</v>
      </c>
      <c r="AC15" s="4">
        <f t="shared" si="13"/>
        <v>9630426</v>
      </c>
      <c r="AD15" s="4">
        <v>114733</v>
      </c>
      <c r="AE15" s="4">
        <v>116709</v>
      </c>
      <c r="AF15" s="4">
        <v>172682</v>
      </c>
      <c r="AG15" s="5">
        <f t="shared" si="14"/>
        <v>1.0172225950685505</v>
      </c>
      <c r="AH15" s="5">
        <f t="shared" si="15"/>
        <v>1.4795945471214731</v>
      </c>
      <c r="AI15" s="4">
        <f t="shared" si="16"/>
        <v>1976</v>
      </c>
      <c r="AJ15" s="4">
        <f t="shared" si="17"/>
        <v>55973</v>
      </c>
      <c r="AK15" s="4">
        <v>1825</v>
      </c>
      <c r="AL15" s="4">
        <v>1922</v>
      </c>
      <c r="AM15" s="4">
        <v>1366</v>
      </c>
      <c r="AN15" s="5">
        <f t="shared" si="18"/>
        <v>1.0531506849315069</v>
      </c>
      <c r="AO15" s="5">
        <f t="shared" si="19"/>
        <v>0.71071800208116542</v>
      </c>
      <c r="AP15" s="4">
        <f t="shared" si="20"/>
        <v>97</v>
      </c>
      <c r="AQ15" s="4">
        <f t="shared" si="21"/>
        <v>-556</v>
      </c>
    </row>
    <row r="16" spans="1:43" x14ac:dyDescent="0.25">
      <c r="A16" s="3" t="s">
        <v>9</v>
      </c>
      <c r="B16" s="4">
        <v>370424</v>
      </c>
      <c r="C16" s="4">
        <v>341123</v>
      </c>
      <c r="D16" s="4">
        <v>343508</v>
      </c>
      <c r="E16" s="5">
        <f t="shared" si="0"/>
        <v>0.92089875386044096</v>
      </c>
      <c r="F16" s="5">
        <f t="shared" si="0"/>
        <v>1.0069916129958989</v>
      </c>
      <c r="G16" s="4">
        <f t="shared" si="1"/>
        <v>-29301</v>
      </c>
      <c r="H16" s="4">
        <f t="shared" si="1"/>
        <v>2385</v>
      </c>
      <c r="I16" s="4">
        <v>310863</v>
      </c>
      <c r="J16" s="4">
        <v>291244</v>
      </c>
      <c r="K16" s="4">
        <v>324967</v>
      </c>
      <c r="L16" s="5">
        <f t="shared" si="2"/>
        <v>0.93688859722771767</v>
      </c>
      <c r="M16" s="5">
        <f t="shared" si="3"/>
        <v>1.1157895098268118</v>
      </c>
      <c r="N16" s="4">
        <f t="shared" si="4"/>
        <v>-19619</v>
      </c>
      <c r="O16" s="4">
        <f t="shared" si="5"/>
        <v>33723</v>
      </c>
      <c r="P16" s="4">
        <v>302767</v>
      </c>
      <c r="Q16" s="4">
        <v>283387</v>
      </c>
      <c r="R16" s="4">
        <v>310997</v>
      </c>
      <c r="S16" s="5">
        <f t="shared" si="6"/>
        <v>0.93599038204295715</v>
      </c>
      <c r="T16" s="5">
        <f t="shared" si="7"/>
        <v>1.0974286046995805</v>
      </c>
      <c r="U16" s="4">
        <f t="shared" si="8"/>
        <v>-19380</v>
      </c>
      <c r="V16" s="4">
        <f t="shared" si="9"/>
        <v>27610</v>
      </c>
      <c r="W16" s="4">
        <v>95041009</v>
      </c>
      <c r="X16" s="4">
        <v>109413683</v>
      </c>
      <c r="Y16" s="4">
        <v>165250900</v>
      </c>
      <c r="Z16" s="5">
        <f t="shared" si="10"/>
        <v>1.1512260249678115</v>
      </c>
      <c r="AA16" s="5">
        <f t="shared" si="11"/>
        <v>1.5103312078435382</v>
      </c>
      <c r="AB16" s="4">
        <f t="shared" si="12"/>
        <v>14372674</v>
      </c>
      <c r="AC16" s="4">
        <f t="shared" si="13"/>
        <v>55837217</v>
      </c>
      <c r="AD16" s="4">
        <v>202856</v>
      </c>
      <c r="AE16" s="4">
        <v>264668</v>
      </c>
      <c r="AF16" s="4">
        <v>327060</v>
      </c>
      <c r="AG16" s="5">
        <f t="shared" si="14"/>
        <v>1.3047087589225854</v>
      </c>
      <c r="AH16" s="5">
        <f t="shared" si="15"/>
        <v>1.2357368476733115</v>
      </c>
      <c r="AI16" s="4">
        <f t="shared" si="16"/>
        <v>61812</v>
      </c>
      <c r="AJ16" s="4">
        <f t="shared" si="17"/>
        <v>62392</v>
      </c>
      <c r="AK16" s="4">
        <v>25934</v>
      </c>
      <c r="AL16" s="4">
        <v>36616</v>
      </c>
      <c r="AM16" s="4">
        <v>28843</v>
      </c>
      <c r="AN16" s="5">
        <f t="shared" si="18"/>
        <v>1.4118917251484537</v>
      </c>
      <c r="AO16" s="5">
        <f t="shared" si="19"/>
        <v>0.78771575267642557</v>
      </c>
      <c r="AP16" s="4">
        <f t="shared" si="20"/>
        <v>10682</v>
      </c>
      <c r="AQ16" s="4">
        <f t="shared" si="21"/>
        <v>-7773</v>
      </c>
    </row>
    <row r="17" spans="1:43" x14ac:dyDescent="0.25">
      <c r="A17" s="3" t="s">
        <v>10</v>
      </c>
      <c r="B17" s="4">
        <v>365282</v>
      </c>
      <c r="C17" s="4">
        <v>380557</v>
      </c>
      <c r="D17" s="4">
        <v>337164</v>
      </c>
      <c r="E17" s="5">
        <f t="shared" si="0"/>
        <v>1.0418170071342141</v>
      </c>
      <c r="F17" s="5">
        <f t="shared" si="0"/>
        <v>0.88597503133564748</v>
      </c>
      <c r="G17" s="4">
        <f t="shared" si="1"/>
        <v>15275</v>
      </c>
      <c r="H17" s="4">
        <f t="shared" si="1"/>
        <v>-43393</v>
      </c>
      <c r="I17" s="4">
        <v>294672</v>
      </c>
      <c r="J17" s="4">
        <v>311257</v>
      </c>
      <c r="K17" s="4">
        <v>408734</v>
      </c>
      <c r="L17" s="5">
        <f t="shared" si="2"/>
        <v>1.0562829179562361</v>
      </c>
      <c r="M17" s="5">
        <f t="shared" si="3"/>
        <v>1.3131720732385135</v>
      </c>
      <c r="N17" s="4">
        <f t="shared" si="4"/>
        <v>16585</v>
      </c>
      <c r="O17" s="4">
        <f t="shared" si="5"/>
        <v>97477</v>
      </c>
      <c r="P17" s="4">
        <v>279202</v>
      </c>
      <c r="Q17" s="4">
        <v>296323</v>
      </c>
      <c r="R17" s="4">
        <v>380931</v>
      </c>
      <c r="S17" s="5">
        <f t="shared" si="6"/>
        <v>1.0613211939742553</v>
      </c>
      <c r="T17" s="5">
        <f t="shared" si="7"/>
        <v>1.2855262669451915</v>
      </c>
      <c r="U17" s="4">
        <f t="shared" si="8"/>
        <v>17121</v>
      </c>
      <c r="V17" s="4">
        <f t="shared" si="9"/>
        <v>84608</v>
      </c>
      <c r="W17" s="4">
        <v>79888444</v>
      </c>
      <c r="X17" s="4">
        <v>121688953</v>
      </c>
      <c r="Y17" s="4">
        <v>152414561</v>
      </c>
      <c r="Z17" s="5">
        <f t="shared" si="10"/>
        <v>1.5232359889247562</v>
      </c>
      <c r="AA17" s="5">
        <f t="shared" si="11"/>
        <v>1.2524929933450903</v>
      </c>
      <c r="AB17" s="4">
        <f t="shared" si="12"/>
        <v>41800509</v>
      </c>
      <c r="AC17" s="4">
        <f t="shared" si="13"/>
        <v>30725608</v>
      </c>
      <c r="AD17" s="4">
        <v>260765</v>
      </c>
      <c r="AE17" s="4">
        <v>378862</v>
      </c>
      <c r="AF17" s="4">
        <v>461321</v>
      </c>
      <c r="AG17" s="5">
        <f t="shared" si="14"/>
        <v>1.4528866987517497</v>
      </c>
      <c r="AH17" s="5">
        <f t="shared" si="15"/>
        <v>1.217649170410334</v>
      </c>
      <c r="AI17" s="4">
        <f t="shared" si="16"/>
        <v>118097</v>
      </c>
      <c r="AJ17" s="4">
        <f t="shared" si="17"/>
        <v>82459</v>
      </c>
      <c r="AK17" s="4">
        <v>15615</v>
      </c>
      <c r="AL17" s="4">
        <v>19979</v>
      </c>
      <c r="AM17" s="4">
        <v>19708</v>
      </c>
      <c r="AN17" s="5">
        <f t="shared" si="18"/>
        <v>1.2794748639129043</v>
      </c>
      <c r="AO17" s="5">
        <f t="shared" si="19"/>
        <v>0.98643575754542268</v>
      </c>
      <c r="AP17" s="4">
        <f t="shared" si="20"/>
        <v>4364</v>
      </c>
      <c r="AQ17" s="4">
        <f t="shared" si="21"/>
        <v>-271</v>
      </c>
    </row>
    <row r="18" spans="1:43" x14ac:dyDescent="0.25">
      <c r="A18" s="3" t="s">
        <v>11</v>
      </c>
      <c r="B18" s="4">
        <v>2076711</v>
      </c>
      <c r="C18" s="4">
        <v>2180362</v>
      </c>
      <c r="D18" s="4">
        <v>2087551</v>
      </c>
      <c r="E18" s="5">
        <f t="shared" si="0"/>
        <v>1.0499111335183373</v>
      </c>
      <c r="F18" s="5">
        <f t="shared" si="0"/>
        <v>0.95743321521839031</v>
      </c>
      <c r="G18" s="4">
        <f t="shared" si="1"/>
        <v>103651</v>
      </c>
      <c r="H18" s="4">
        <f t="shared" si="1"/>
        <v>-92811</v>
      </c>
      <c r="I18" s="4">
        <v>2204691</v>
      </c>
      <c r="J18" s="4">
        <v>2312542</v>
      </c>
      <c r="K18" s="4">
        <v>2474920</v>
      </c>
      <c r="L18" s="5">
        <f t="shared" si="2"/>
        <v>1.0489188734385</v>
      </c>
      <c r="M18" s="5">
        <f t="shared" si="3"/>
        <v>1.0702162382348084</v>
      </c>
      <c r="N18" s="4">
        <f t="shared" si="4"/>
        <v>107851</v>
      </c>
      <c r="O18" s="4">
        <f t="shared" si="5"/>
        <v>162378</v>
      </c>
      <c r="P18" s="4">
        <v>2099039</v>
      </c>
      <c r="Q18" s="4">
        <v>2221464</v>
      </c>
      <c r="R18" s="4">
        <v>2272146</v>
      </c>
      <c r="S18" s="5">
        <f t="shared" si="6"/>
        <v>1.0583243093625225</v>
      </c>
      <c r="T18" s="5">
        <f t="shared" si="7"/>
        <v>1.0228146843703072</v>
      </c>
      <c r="U18" s="4">
        <f t="shared" si="8"/>
        <v>122425</v>
      </c>
      <c r="V18" s="4">
        <f t="shared" si="9"/>
        <v>50682</v>
      </c>
      <c r="W18" s="4">
        <v>2514094219</v>
      </c>
      <c r="X18" s="4">
        <v>4057976723</v>
      </c>
      <c r="Y18" s="4">
        <v>4134311878</v>
      </c>
      <c r="Z18" s="5">
        <f t="shared" si="10"/>
        <v>1.6140909486733919</v>
      </c>
      <c r="AA18" s="5">
        <f t="shared" si="11"/>
        <v>1.0188111367340635</v>
      </c>
      <c r="AB18" s="4">
        <f t="shared" si="12"/>
        <v>1543882504</v>
      </c>
      <c r="AC18" s="4">
        <f t="shared" si="13"/>
        <v>76335155</v>
      </c>
      <c r="AD18" s="4">
        <v>5343920</v>
      </c>
      <c r="AE18" s="4">
        <v>10112544</v>
      </c>
      <c r="AF18" s="4">
        <v>9996870</v>
      </c>
      <c r="AG18" s="5">
        <f t="shared" si="14"/>
        <v>1.8923456937978114</v>
      </c>
      <c r="AH18" s="5">
        <f t="shared" si="15"/>
        <v>0.98856133530791068</v>
      </c>
      <c r="AI18" s="4">
        <f t="shared" si="16"/>
        <v>4768624</v>
      </c>
      <c r="AJ18" s="4">
        <f t="shared" si="17"/>
        <v>-115674</v>
      </c>
      <c r="AK18" s="4">
        <v>263894</v>
      </c>
      <c r="AL18" s="4">
        <v>461108</v>
      </c>
      <c r="AM18" s="4">
        <v>780598</v>
      </c>
      <c r="AN18" s="5">
        <f t="shared" si="18"/>
        <v>1.747322788695461</v>
      </c>
      <c r="AO18" s="5">
        <f t="shared" si="19"/>
        <v>1.6928745543343424</v>
      </c>
      <c r="AP18" s="4">
        <f t="shared" si="20"/>
        <v>197214</v>
      </c>
      <c r="AQ18" s="4">
        <f t="shared" si="21"/>
        <v>319490</v>
      </c>
    </row>
    <row r="19" spans="1:43" x14ac:dyDescent="0.25">
      <c r="A19" s="3" t="s">
        <v>12</v>
      </c>
      <c r="B19" s="4">
        <v>272177</v>
      </c>
      <c r="C19" s="4">
        <v>277778</v>
      </c>
      <c r="D19" s="4">
        <v>252821</v>
      </c>
      <c r="E19" s="5">
        <f t="shared" si="0"/>
        <v>1.0205785205950539</v>
      </c>
      <c r="F19" s="5">
        <f t="shared" si="0"/>
        <v>0.91015487187610244</v>
      </c>
      <c r="G19" s="4">
        <f t="shared" si="1"/>
        <v>5601</v>
      </c>
      <c r="H19" s="4">
        <f t="shared" si="1"/>
        <v>-24957</v>
      </c>
      <c r="I19" s="4">
        <v>224917</v>
      </c>
      <c r="J19" s="4">
        <v>234623</v>
      </c>
      <c r="K19" s="4">
        <v>247998</v>
      </c>
      <c r="L19" s="5">
        <f t="shared" si="2"/>
        <v>1.0431536966970039</v>
      </c>
      <c r="M19" s="5">
        <f t="shared" si="3"/>
        <v>1.0570063463513808</v>
      </c>
      <c r="N19" s="4">
        <f t="shared" si="4"/>
        <v>9706</v>
      </c>
      <c r="O19" s="4">
        <f t="shared" si="5"/>
        <v>13375</v>
      </c>
      <c r="P19" s="4">
        <v>207244</v>
      </c>
      <c r="Q19" s="4">
        <v>216551</v>
      </c>
      <c r="R19" s="4">
        <v>222994</v>
      </c>
      <c r="S19" s="5">
        <f t="shared" si="6"/>
        <v>1.0449084171314971</v>
      </c>
      <c r="T19" s="5">
        <f t="shared" si="7"/>
        <v>1.0297528064982382</v>
      </c>
      <c r="U19" s="4">
        <f t="shared" si="8"/>
        <v>9307</v>
      </c>
      <c r="V19" s="4">
        <f t="shared" si="9"/>
        <v>6443</v>
      </c>
      <c r="W19" s="4">
        <v>46040201</v>
      </c>
      <c r="X19" s="4">
        <v>45712408</v>
      </c>
      <c r="Y19" s="4">
        <v>74776355</v>
      </c>
      <c r="Z19" s="5">
        <f t="shared" si="10"/>
        <v>0.99288028738189049</v>
      </c>
      <c r="AA19" s="5">
        <f t="shared" si="11"/>
        <v>1.6357999561081971</v>
      </c>
      <c r="AB19" s="4">
        <f t="shared" si="12"/>
        <v>-327793</v>
      </c>
      <c r="AC19" s="4">
        <f t="shared" si="13"/>
        <v>29063947</v>
      </c>
      <c r="AD19" s="4">
        <v>135136</v>
      </c>
      <c r="AE19" s="4">
        <v>140001</v>
      </c>
      <c r="AF19" s="4">
        <v>172813</v>
      </c>
      <c r="AG19" s="5">
        <f t="shared" si="14"/>
        <v>1.0360007695950746</v>
      </c>
      <c r="AH19" s="5">
        <f t="shared" si="15"/>
        <v>1.2343697545017536</v>
      </c>
      <c r="AI19" s="4">
        <f t="shared" si="16"/>
        <v>4865</v>
      </c>
      <c r="AJ19" s="4">
        <f t="shared" si="17"/>
        <v>32812</v>
      </c>
      <c r="AK19" s="4">
        <v>9786</v>
      </c>
      <c r="AL19" s="4">
        <v>11227</v>
      </c>
      <c r="AM19" s="4">
        <v>16869</v>
      </c>
      <c r="AN19" s="5">
        <f t="shared" si="18"/>
        <v>1.1472511751481709</v>
      </c>
      <c r="AO19" s="5">
        <f t="shared" si="19"/>
        <v>1.5025385232029929</v>
      </c>
      <c r="AP19" s="4">
        <f t="shared" si="20"/>
        <v>1441</v>
      </c>
      <c r="AQ19" s="4">
        <f t="shared" si="21"/>
        <v>5642</v>
      </c>
    </row>
    <row r="20" spans="1:43" x14ac:dyDescent="0.25">
      <c r="A20" s="3" t="s">
        <v>13</v>
      </c>
      <c r="B20" s="4">
        <v>420372</v>
      </c>
      <c r="C20" s="4">
        <v>356084</v>
      </c>
      <c r="D20" s="4">
        <v>356231</v>
      </c>
      <c r="E20" s="5">
        <f t="shared" si="0"/>
        <v>0.84706878669369035</v>
      </c>
      <c r="F20" s="5">
        <f t="shared" si="0"/>
        <v>1.0004128239404186</v>
      </c>
      <c r="G20" s="4">
        <f t="shared" si="1"/>
        <v>-64288</v>
      </c>
      <c r="H20" s="4">
        <f t="shared" si="1"/>
        <v>147</v>
      </c>
      <c r="I20" s="4">
        <v>405039</v>
      </c>
      <c r="J20" s="4">
        <v>360223</v>
      </c>
      <c r="K20" s="4">
        <v>389674</v>
      </c>
      <c r="L20" s="5">
        <f t="shared" si="2"/>
        <v>0.88935386468957311</v>
      </c>
      <c r="M20" s="5">
        <f t="shared" si="3"/>
        <v>1.0817576889870997</v>
      </c>
      <c r="N20" s="4">
        <f t="shared" si="4"/>
        <v>-44816</v>
      </c>
      <c r="O20" s="4">
        <f t="shared" si="5"/>
        <v>29451</v>
      </c>
      <c r="P20" s="4">
        <v>395454</v>
      </c>
      <c r="Q20" s="4">
        <v>353406</v>
      </c>
      <c r="R20" s="4">
        <v>378145</v>
      </c>
      <c r="S20" s="5">
        <f t="shared" si="6"/>
        <v>0.89367157747803794</v>
      </c>
      <c r="T20" s="5">
        <f t="shared" si="7"/>
        <v>1.07000164117191</v>
      </c>
      <c r="U20" s="4">
        <f t="shared" si="8"/>
        <v>-42048</v>
      </c>
      <c r="V20" s="4">
        <f t="shared" si="9"/>
        <v>24739</v>
      </c>
      <c r="W20" s="4">
        <v>98740691</v>
      </c>
      <c r="X20" s="4">
        <v>115647808</v>
      </c>
      <c r="Y20" s="4">
        <v>150855732</v>
      </c>
      <c r="Z20" s="5">
        <f t="shared" si="10"/>
        <v>1.1712274527226065</v>
      </c>
      <c r="AA20" s="5">
        <f t="shared" si="11"/>
        <v>1.3044409108039472</v>
      </c>
      <c r="AB20" s="4">
        <f t="shared" si="12"/>
        <v>16907117</v>
      </c>
      <c r="AC20" s="4">
        <f t="shared" si="13"/>
        <v>35207924</v>
      </c>
      <c r="AD20" s="4">
        <v>317072</v>
      </c>
      <c r="AE20" s="4">
        <v>377960</v>
      </c>
      <c r="AF20" s="4">
        <v>457378</v>
      </c>
      <c r="AG20" s="5">
        <f t="shared" si="14"/>
        <v>1.1920320936569613</v>
      </c>
      <c r="AH20" s="5">
        <f t="shared" si="15"/>
        <v>1.210122764313684</v>
      </c>
      <c r="AI20" s="4">
        <f t="shared" si="16"/>
        <v>60888</v>
      </c>
      <c r="AJ20" s="4">
        <f t="shared" si="17"/>
        <v>79418</v>
      </c>
      <c r="AK20" s="4">
        <v>4135</v>
      </c>
      <c r="AL20" s="4">
        <v>4692</v>
      </c>
      <c r="AM20" s="4">
        <v>6442</v>
      </c>
      <c r="AN20" s="5">
        <f t="shared" si="18"/>
        <v>1.1347037484885127</v>
      </c>
      <c r="AO20" s="5">
        <f t="shared" si="19"/>
        <v>1.3729752770673487</v>
      </c>
      <c r="AP20" s="4">
        <f t="shared" si="20"/>
        <v>557</v>
      </c>
      <c r="AQ20" s="4">
        <f t="shared" si="21"/>
        <v>1750</v>
      </c>
    </row>
    <row r="21" spans="1:43" x14ac:dyDescent="0.25">
      <c r="A21" s="3" t="s">
        <v>14</v>
      </c>
      <c r="B21" s="4">
        <v>257167</v>
      </c>
      <c r="C21" s="4">
        <v>266924</v>
      </c>
      <c r="D21" s="4">
        <v>245136</v>
      </c>
      <c r="E21" s="5">
        <f t="shared" si="0"/>
        <v>1.0379403267137697</v>
      </c>
      <c r="F21" s="5">
        <f t="shared" si="0"/>
        <v>0.91837376931261328</v>
      </c>
      <c r="G21" s="4">
        <f t="shared" si="1"/>
        <v>9757</v>
      </c>
      <c r="H21" s="4">
        <f t="shared" si="1"/>
        <v>-21788</v>
      </c>
      <c r="I21" s="4">
        <v>268369</v>
      </c>
      <c r="J21" s="4">
        <v>278799</v>
      </c>
      <c r="K21" s="4">
        <v>351053</v>
      </c>
      <c r="L21" s="5">
        <f t="shared" si="2"/>
        <v>1.0388643993903917</v>
      </c>
      <c r="M21" s="5">
        <f t="shared" si="3"/>
        <v>1.2591616182267511</v>
      </c>
      <c r="N21" s="4">
        <f t="shared" si="4"/>
        <v>10430</v>
      </c>
      <c r="O21" s="4">
        <f t="shared" si="5"/>
        <v>72254</v>
      </c>
      <c r="P21" s="4">
        <v>262970</v>
      </c>
      <c r="Q21" s="4">
        <v>273044</v>
      </c>
      <c r="R21" s="4">
        <v>336442</v>
      </c>
      <c r="S21" s="5">
        <f t="shared" si="6"/>
        <v>1.0383085523063467</v>
      </c>
      <c r="T21" s="5">
        <f t="shared" si="7"/>
        <v>1.2321896837139801</v>
      </c>
      <c r="U21" s="4">
        <f t="shared" si="8"/>
        <v>10074</v>
      </c>
      <c r="V21" s="4">
        <f t="shared" si="9"/>
        <v>63398</v>
      </c>
      <c r="W21" s="4">
        <v>117731592</v>
      </c>
      <c r="X21" s="4">
        <v>68552582</v>
      </c>
      <c r="Y21" s="4">
        <v>89389463</v>
      </c>
      <c r="Z21" s="5">
        <f t="shared" si="10"/>
        <v>0.58227856122084887</v>
      </c>
      <c r="AA21" s="5">
        <f t="shared" si="11"/>
        <v>1.303954721938847</v>
      </c>
      <c r="AB21" s="4">
        <f t="shared" si="12"/>
        <v>-49179010</v>
      </c>
      <c r="AC21" s="4">
        <f t="shared" si="13"/>
        <v>20836881</v>
      </c>
      <c r="AD21" s="4">
        <v>159176</v>
      </c>
      <c r="AE21" s="4">
        <v>179422</v>
      </c>
      <c r="AF21" s="4">
        <v>245208</v>
      </c>
      <c r="AG21" s="5">
        <f t="shared" si="14"/>
        <v>1.1271925415891844</v>
      </c>
      <c r="AH21" s="5">
        <f t="shared" si="15"/>
        <v>1.3666551481981029</v>
      </c>
      <c r="AI21" s="4">
        <f t="shared" si="16"/>
        <v>20246</v>
      </c>
      <c r="AJ21" s="4">
        <f t="shared" si="17"/>
        <v>65786</v>
      </c>
      <c r="AK21" s="4">
        <v>7659</v>
      </c>
      <c r="AL21" s="4">
        <v>15909</v>
      </c>
      <c r="AM21" s="4">
        <v>6435</v>
      </c>
      <c r="AN21" s="5">
        <f t="shared" si="18"/>
        <v>2.0771641206423817</v>
      </c>
      <c r="AO21" s="5">
        <f t="shared" si="19"/>
        <v>0.40448802564586084</v>
      </c>
      <c r="AP21" s="4">
        <f t="shared" si="20"/>
        <v>8250</v>
      </c>
      <c r="AQ21" s="4">
        <f t="shared" si="21"/>
        <v>-9474</v>
      </c>
    </row>
    <row r="22" spans="1:43" x14ac:dyDescent="0.25">
      <c r="A22" s="3" t="s">
        <v>15</v>
      </c>
      <c r="B22" s="4">
        <v>525309</v>
      </c>
      <c r="C22" s="4">
        <v>492647</v>
      </c>
      <c r="D22" s="4">
        <v>387807</v>
      </c>
      <c r="E22" s="5">
        <f t="shared" si="0"/>
        <v>0.93782326211810574</v>
      </c>
      <c r="F22" s="5">
        <f t="shared" si="0"/>
        <v>0.78719042235109515</v>
      </c>
      <c r="G22" s="4">
        <f t="shared" si="1"/>
        <v>-32662</v>
      </c>
      <c r="H22" s="4">
        <f t="shared" si="1"/>
        <v>-104840</v>
      </c>
      <c r="I22" s="4">
        <v>325936</v>
      </c>
      <c r="J22" s="4">
        <v>325709</v>
      </c>
      <c r="K22" s="4">
        <v>345994</v>
      </c>
      <c r="L22" s="5">
        <f t="shared" si="2"/>
        <v>0.99930354425408674</v>
      </c>
      <c r="M22" s="5">
        <f t="shared" si="3"/>
        <v>1.0622795194483419</v>
      </c>
      <c r="N22" s="4">
        <f t="shared" si="4"/>
        <v>-227</v>
      </c>
      <c r="O22" s="4">
        <f t="shared" si="5"/>
        <v>20285</v>
      </c>
      <c r="P22" s="4">
        <v>314384</v>
      </c>
      <c r="Q22" s="4">
        <v>315963</v>
      </c>
      <c r="R22" s="4">
        <v>333496</v>
      </c>
      <c r="S22" s="5">
        <f t="shared" si="6"/>
        <v>1.0050225202300371</v>
      </c>
      <c r="T22" s="5">
        <f t="shared" si="7"/>
        <v>1.0554906745410064</v>
      </c>
      <c r="U22" s="4">
        <f t="shared" si="8"/>
        <v>1579</v>
      </c>
      <c r="V22" s="4">
        <f t="shared" si="9"/>
        <v>17533</v>
      </c>
      <c r="W22" s="4">
        <v>103257354</v>
      </c>
      <c r="X22" s="4">
        <v>123956117</v>
      </c>
      <c r="Y22" s="4">
        <v>212563565</v>
      </c>
      <c r="Z22" s="5">
        <f t="shared" si="10"/>
        <v>1.2004580032139891</v>
      </c>
      <c r="AA22" s="5">
        <f t="shared" si="11"/>
        <v>1.7148291681321381</v>
      </c>
      <c r="AB22" s="4">
        <f t="shared" si="12"/>
        <v>20698763</v>
      </c>
      <c r="AC22" s="4">
        <f t="shared" si="13"/>
        <v>88607448</v>
      </c>
      <c r="AD22" s="4">
        <v>348863</v>
      </c>
      <c r="AE22" s="4">
        <v>429941</v>
      </c>
      <c r="AF22" s="4">
        <v>598716</v>
      </c>
      <c r="AG22" s="5">
        <f t="shared" si="14"/>
        <v>1.2324064174188722</v>
      </c>
      <c r="AH22" s="5">
        <f t="shared" si="15"/>
        <v>1.3925538620415359</v>
      </c>
      <c r="AI22" s="4">
        <f t="shared" si="16"/>
        <v>81078</v>
      </c>
      <c r="AJ22" s="4">
        <f t="shared" si="17"/>
        <v>168775</v>
      </c>
      <c r="AK22" s="4">
        <v>4054</v>
      </c>
      <c r="AL22" s="4">
        <v>5753</v>
      </c>
      <c r="AM22" s="4">
        <v>7150</v>
      </c>
      <c r="AN22" s="5">
        <f t="shared" si="18"/>
        <v>1.4190922545633942</v>
      </c>
      <c r="AO22" s="5">
        <f t="shared" si="19"/>
        <v>1.24282982791587</v>
      </c>
      <c r="AP22" s="4">
        <f t="shared" si="20"/>
        <v>1699</v>
      </c>
      <c r="AQ22" s="4">
        <f t="shared" si="21"/>
        <v>1397</v>
      </c>
    </row>
    <row r="23" spans="1:43" x14ac:dyDescent="0.25">
      <c r="A23" s="3" t="s">
        <v>16</v>
      </c>
      <c r="B23" s="4">
        <v>488721</v>
      </c>
      <c r="C23" s="4">
        <v>558104</v>
      </c>
      <c r="D23" s="4">
        <v>451923</v>
      </c>
      <c r="E23" s="5">
        <f t="shared" si="0"/>
        <v>1.1419685260097274</v>
      </c>
      <c r="F23" s="5">
        <f t="shared" si="0"/>
        <v>0.80974692888780586</v>
      </c>
      <c r="G23" s="4">
        <f t="shared" si="1"/>
        <v>69383</v>
      </c>
      <c r="H23" s="4">
        <f t="shared" si="1"/>
        <v>-106181</v>
      </c>
      <c r="I23" s="4">
        <v>481688</v>
      </c>
      <c r="J23" s="4">
        <v>458918</v>
      </c>
      <c r="K23" s="4">
        <v>525289</v>
      </c>
      <c r="L23" s="5">
        <f t="shared" si="2"/>
        <v>0.95272873727392005</v>
      </c>
      <c r="M23" s="5">
        <f t="shared" si="3"/>
        <v>1.1446249656801433</v>
      </c>
      <c r="N23" s="4">
        <f t="shared" si="4"/>
        <v>-22770</v>
      </c>
      <c r="O23" s="4">
        <f t="shared" si="5"/>
        <v>66371</v>
      </c>
      <c r="P23" s="4">
        <v>468621</v>
      </c>
      <c r="Q23" s="4">
        <v>445597</v>
      </c>
      <c r="R23" s="4">
        <v>497676</v>
      </c>
      <c r="S23" s="5">
        <f t="shared" si="6"/>
        <v>0.95086861237545905</v>
      </c>
      <c r="T23" s="5">
        <f t="shared" si="7"/>
        <v>1.1168746647755707</v>
      </c>
      <c r="U23" s="4">
        <f t="shared" si="8"/>
        <v>-23024</v>
      </c>
      <c r="V23" s="4">
        <f t="shared" si="9"/>
        <v>52079</v>
      </c>
      <c r="W23" s="4">
        <v>153466077</v>
      </c>
      <c r="X23" s="4">
        <v>190833453</v>
      </c>
      <c r="Y23" s="4">
        <v>257608698</v>
      </c>
      <c r="Z23" s="5">
        <f t="shared" si="10"/>
        <v>1.2434894846500832</v>
      </c>
      <c r="AA23" s="5">
        <f t="shared" si="11"/>
        <v>1.3499137281763696</v>
      </c>
      <c r="AB23" s="4">
        <f t="shared" si="12"/>
        <v>37367376</v>
      </c>
      <c r="AC23" s="4">
        <f t="shared" si="13"/>
        <v>66775245</v>
      </c>
      <c r="AD23" s="4">
        <v>364735</v>
      </c>
      <c r="AE23" s="4">
        <v>461901</v>
      </c>
      <c r="AF23" s="4">
        <v>496759</v>
      </c>
      <c r="AG23" s="5">
        <f t="shared" si="14"/>
        <v>1.2664016340630868</v>
      </c>
      <c r="AH23" s="5">
        <f t="shared" si="15"/>
        <v>1.0754663878190349</v>
      </c>
      <c r="AI23" s="4">
        <f t="shared" si="16"/>
        <v>97166</v>
      </c>
      <c r="AJ23" s="4">
        <f t="shared" si="17"/>
        <v>34858</v>
      </c>
      <c r="AK23" s="4">
        <v>14979</v>
      </c>
      <c r="AL23" s="4">
        <v>20952</v>
      </c>
      <c r="AM23" s="4">
        <v>42961</v>
      </c>
      <c r="AN23" s="5">
        <f t="shared" si="18"/>
        <v>1.3987582615661927</v>
      </c>
      <c r="AO23" s="5">
        <f t="shared" si="19"/>
        <v>2.0504486445208094</v>
      </c>
      <c r="AP23" s="4">
        <f t="shared" si="20"/>
        <v>5973</v>
      </c>
      <c r="AQ23" s="4">
        <f t="shared" si="21"/>
        <v>22009</v>
      </c>
    </row>
    <row r="24" spans="1:43" x14ac:dyDescent="0.25">
      <c r="A24" s="3" t="s">
        <v>17</v>
      </c>
      <c r="B24" s="4">
        <v>405922</v>
      </c>
      <c r="C24" s="4">
        <v>359902</v>
      </c>
      <c r="D24" s="4">
        <v>401785</v>
      </c>
      <c r="E24" s="5">
        <f t="shared" si="0"/>
        <v>0.88662846556727648</v>
      </c>
      <c r="F24" s="5">
        <f t="shared" si="0"/>
        <v>1.1163733460775433</v>
      </c>
      <c r="G24" s="4">
        <f t="shared" si="1"/>
        <v>-46020</v>
      </c>
      <c r="H24" s="4">
        <f t="shared" si="1"/>
        <v>41883</v>
      </c>
      <c r="I24" s="4">
        <v>445367</v>
      </c>
      <c r="J24" s="4">
        <v>412810</v>
      </c>
      <c r="K24" s="4">
        <v>490513</v>
      </c>
      <c r="L24" s="5">
        <f t="shared" si="2"/>
        <v>0.92689849045843087</v>
      </c>
      <c r="M24" s="5">
        <f t="shared" si="3"/>
        <v>1.1882294518059155</v>
      </c>
      <c r="N24" s="4">
        <f t="shared" si="4"/>
        <v>-32557</v>
      </c>
      <c r="O24" s="4">
        <f t="shared" si="5"/>
        <v>77703</v>
      </c>
      <c r="P24" s="4">
        <v>421482</v>
      </c>
      <c r="Q24" s="4">
        <v>386815</v>
      </c>
      <c r="R24" s="4">
        <v>472555</v>
      </c>
      <c r="S24" s="5">
        <f t="shared" si="6"/>
        <v>0.9177497496927508</v>
      </c>
      <c r="T24" s="5">
        <f t="shared" si="7"/>
        <v>1.2216563473495081</v>
      </c>
      <c r="U24" s="4">
        <f t="shared" si="8"/>
        <v>-34667</v>
      </c>
      <c r="V24" s="4">
        <f t="shared" si="9"/>
        <v>85740</v>
      </c>
      <c r="W24" s="4">
        <v>103116111</v>
      </c>
      <c r="X24" s="4">
        <v>113690955</v>
      </c>
      <c r="Y24" s="4">
        <v>263053030</v>
      </c>
      <c r="Z24" s="5">
        <f t="shared" si="10"/>
        <v>1.1025527814950276</v>
      </c>
      <c r="AA24" s="5">
        <f t="shared" si="11"/>
        <v>2.3137551267820733</v>
      </c>
      <c r="AB24" s="4">
        <f t="shared" si="12"/>
        <v>10574844</v>
      </c>
      <c r="AC24" s="4">
        <f t="shared" si="13"/>
        <v>149362075</v>
      </c>
      <c r="AD24" s="4">
        <v>250484</v>
      </c>
      <c r="AE24" s="4">
        <v>288385</v>
      </c>
      <c r="AF24" s="4">
        <v>681650</v>
      </c>
      <c r="AG24" s="5">
        <f t="shared" si="14"/>
        <v>1.1513110617843854</v>
      </c>
      <c r="AH24" s="5">
        <f t="shared" si="15"/>
        <v>2.3636804965584202</v>
      </c>
      <c r="AI24" s="4">
        <f t="shared" si="16"/>
        <v>37901</v>
      </c>
      <c r="AJ24" s="4">
        <f t="shared" si="17"/>
        <v>393265</v>
      </c>
      <c r="AK24" s="4">
        <v>20005</v>
      </c>
      <c r="AL24" s="4">
        <v>21860</v>
      </c>
      <c r="AM24" s="4">
        <v>32135</v>
      </c>
      <c r="AN24" s="5">
        <f t="shared" si="18"/>
        <v>1.0927268182954262</v>
      </c>
      <c r="AO24" s="5">
        <f t="shared" si="19"/>
        <v>1.4700365965233302</v>
      </c>
      <c r="AP24" s="4">
        <f t="shared" si="20"/>
        <v>1855</v>
      </c>
      <c r="AQ24" s="4">
        <f t="shared" si="21"/>
        <v>10275</v>
      </c>
    </row>
    <row r="25" spans="1:43" x14ac:dyDescent="0.25">
      <c r="A25" s="3" t="s">
        <v>18</v>
      </c>
      <c r="B25" s="4">
        <v>310740</v>
      </c>
      <c r="C25" s="4">
        <v>286272</v>
      </c>
      <c r="D25" s="4">
        <v>302355</v>
      </c>
      <c r="E25" s="5">
        <f t="shared" si="0"/>
        <v>0.92125893029542383</v>
      </c>
      <c r="F25" s="5">
        <f t="shared" si="0"/>
        <v>1.0561808350100603</v>
      </c>
      <c r="G25" s="4">
        <f t="shared" si="1"/>
        <v>-24468</v>
      </c>
      <c r="H25" s="4">
        <f t="shared" si="1"/>
        <v>16083</v>
      </c>
      <c r="I25" s="4">
        <v>353093</v>
      </c>
      <c r="J25" s="4">
        <v>333414</v>
      </c>
      <c r="K25" s="4">
        <v>375519</v>
      </c>
      <c r="L25" s="5">
        <f t="shared" si="2"/>
        <v>0.94426680789480388</v>
      </c>
      <c r="M25" s="5">
        <f t="shared" si="3"/>
        <v>1.1262844391657219</v>
      </c>
      <c r="N25" s="4">
        <f t="shared" si="4"/>
        <v>-19679</v>
      </c>
      <c r="O25" s="4">
        <f t="shared" si="5"/>
        <v>42105</v>
      </c>
      <c r="P25" s="4">
        <v>346889</v>
      </c>
      <c r="Q25" s="4">
        <v>327244</v>
      </c>
      <c r="R25" s="4">
        <v>361475</v>
      </c>
      <c r="S25" s="5">
        <f t="shared" si="6"/>
        <v>0.94336805145161706</v>
      </c>
      <c r="T25" s="5">
        <f t="shared" si="7"/>
        <v>1.1046039041204727</v>
      </c>
      <c r="U25" s="4">
        <f t="shared" si="8"/>
        <v>-19645</v>
      </c>
      <c r="V25" s="4">
        <f t="shared" si="9"/>
        <v>34231</v>
      </c>
      <c r="W25" s="4">
        <v>95083939</v>
      </c>
      <c r="X25" s="4">
        <v>101722628</v>
      </c>
      <c r="Y25" s="4">
        <v>119735140</v>
      </c>
      <c r="Z25" s="5">
        <f t="shared" si="10"/>
        <v>1.0698192467604861</v>
      </c>
      <c r="AA25" s="5">
        <f t="shared" si="11"/>
        <v>1.1770747802543993</v>
      </c>
      <c r="AB25" s="4">
        <f t="shared" si="12"/>
        <v>6638689</v>
      </c>
      <c r="AC25" s="4">
        <f t="shared" si="13"/>
        <v>18012512</v>
      </c>
      <c r="AD25" s="4">
        <v>296197</v>
      </c>
      <c r="AE25" s="4">
        <v>323923</v>
      </c>
      <c r="AF25" s="4">
        <v>368804</v>
      </c>
      <c r="AG25" s="5">
        <f t="shared" si="14"/>
        <v>1.0936066199185002</v>
      </c>
      <c r="AH25" s="5">
        <f t="shared" si="15"/>
        <v>1.1385545330217366</v>
      </c>
      <c r="AI25" s="4">
        <f t="shared" si="16"/>
        <v>27726</v>
      </c>
      <c r="AJ25" s="4">
        <f t="shared" si="17"/>
        <v>44881</v>
      </c>
      <c r="AK25" s="4">
        <v>23756</v>
      </c>
      <c r="AL25" s="4">
        <v>23702</v>
      </c>
      <c r="AM25" s="4">
        <v>20361</v>
      </c>
      <c r="AN25" s="5">
        <f t="shared" si="18"/>
        <v>0.99772689004882975</v>
      </c>
      <c r="AO25" s="5">
        <f t="shared" si="19"/>
        <v>0.85904143110286046</v>
      </c>
      <c r="AP25" s="4">
        <f t="shared" si="20"/>
        <v>-54</v>
      </c>
      <c r="AQ25" s="4">
        <f t="shared" si="21"/>
        <v>-3341</v>
      </c>
    </row>
    <row r="26" spans="1:43" x14ac:dyDescent="0.25">
      <c r="A26" s="3" t="s">
        <v>19</v>
      </c>
      <c r="B26" s="4">
        <v>102998</v>
      </c>
      <c r="C26" s="4">
        <v>125699</v>
      </c>
      <c r="D26" s="4">
        <v>125826</v>
      </c>
      <c r="E26" s="5">
        <f t="shared" si="0"/>
        <v>1.2204023379094739</v>
      </c>
      <c r="F26" s="5">
        <f t="shared" si="0"/>
        <v>1.001010350122117</v>
      </c>
      <c r="G26" s="4">
        <f t="shared" si="1"/>
        <v>22701</v>
      </c>
      <c r="H26" s="4">
        <f t="shared" si="1"/>
        <v>127</v>
      </c>
      <c r="I26" s="4">
        <v>110976</v>
      </c>
      <c r="J26" s="4">
        <v>133089</v>
      </c>
      <c r="K26" s="4">
        <v>140110</v>
      </c>
      <c r="L26" s="5">
        <f t="shared" si="2"/>
        <v>1.1992592993079585</v>
      </c>
      <c r="M26" s="5">
        <f t="shared" si="3"/>
        <v>1.0527541720202271</v>
      </c>
      <c r="N26" s="4">
        <f t="shared" si="4"/>
        <v>22113</v>
      </c>
      <c r="O26" s="4">
        <f t="shared" si="5"/>
        <v>7021</v>
      </c>
      <c r="P26" s="4">
        <v>107280</v>
      </c>
      <c r="Q26" s="4">
        <v>131611</v>
      </c>
      <c r="R26" s="4">
        <v>137203</v>
      </c>
      <c r="S26" s="5">
        <f t="shared" si="6"/>
        <v>1.2267990305741983</v>
      </c>
      <c r="T26" s="5">
        <f t="shared" si="7"/>
        <v>1.042488849716209</v>
      </c>
      <c r="U26" s="4">
        <f t="shared" si="8"/>
        <v>24331</v>
      </c>
      <c r="V26" s="4">
        <f t="shared" si="9"/>
        <v>5592</v>
      </c>
      <c r="W26" s="4">
        <v>264029952</v>
      </c>
      <c r="X26" s="4">
        <v>425207119</v>
      </c>
      <c r="Y26" s="4">
        <v>469359684</v>
      </c>
      <c r="Z26" s="5">
        <f t="shared" si="10"/>
        <v>1.6104503136068442</v>
      </c>
      <c r="AA26" s="5">
        <f t="shared" si="11"/>
        <v>1.1038377840517763</v>
      </c>
      <c r="AB26" s="4">
        <f t="shared" si="12"/>
        <v>161177167</v>
      </c>
      <c r="AC26" s="4">
        <f t="shared" si="13"/>
        <v>44152565</v>
      </c>
      <c r="AD26" s="4">
        <v>403172</v>
      </c>
      <c r="AE26" s="4">
        <v>503537</v>
      </c>
      <c r="AF26" s="4">
        <v>568737</v>
      </c>
      <c r="AG26" s="5">
        <f t="shared" si="14"/>
        <v>1.2489384183425436</v>
      </c>
      <c r="AH26" s="5">
        <f t="shared" si="15"/>
        <v>1.1294840299719782</v>
      </c>
      <c r="AI26" s="4">
        <f t="shared" si="16"/>
        <v>100365</v>
      </c>
      <c r="AJ26" s="4">
        <f t="shared" si="17"/>
        <v>65200</v>
      </c>
      <c r="AK26" s="4">
        <v>6795</v>
      </c>
      <c r="AL26" s="4">
        <v>6336</v>
      </c>
      <c r="AM26" s="4">
        <v>6850</v>
      </c>
      <c r="AN26" s="5">
        <f t="shared" si="18"/>
        <v>0.93245033112582787</v>
      </c>
      <c r="AO26" s="5">
        <f t="shared" si="19"/>
        <v>1.0811237373737375</v>
      </c>
      <c r="AP26" s="4">
        <f t="shared" si="20"/>
        <v>-459</v>
      </c>
      <c r="AQ26" s="4">
        <f t="shared" si="21"/>
        <v>514</v>
      </c>
    </row>
    <row r="27" spans="1:43" x14ac:dyDescent="0.25">
      <c r="A27" s="3" t="s">
        <v>20</v>
      </c>
      <c r="B27" s="4">
        <v>91304</v>
      </c>
      <c r="C27" s="4">
        <v>93036</v>
      </c>
      <c r="D27" s="4">
        <v>95430</v>
      </c>
      <c r="E27" s="5">
        <f t="shared" si="0"/>
        <v>1.0189695960746517</v>
      </c>
      <c r="F27" s="5">
        <f t="shared" si="0"/>
        <v>1.0257319747194635</v>
      </c>
      <c r="G27" s="4">
        <f t="shared" si="1"/>
        <v>1732</v>
      </c>
      <c r="H27" s="4">
        <f t="shared" si="1"/>
        <v>2394</v>
      </c>
      <c r="I27" s="4">
        <v>88404</v>
      </c>
      <c r="J27" s="4">
        <v>91739</v>
      </c>
      <c r="K27" s="4">
        <v>100637</v>
      </c>
      <c r="L27" s="5">
        <f t="shared" ref="L27:L37" si="22">J27/I27</f>
        <v>1.0377245373512511</v>
      </c>
      <c r="M27" s="5">
        <f t="shared" ref="M27:M37" si="23">K27/J27</f>
        <v>1.096992554965718</v>
      </c>
      <c r="N27" s="4">
        <f t="shared" ref="N27:N37" si="24">J27-I27</f>
        <v>3335</v>
      </c>
      <c r="O27" s="4">
        <f t="shared" ref="O27:O37" si="25">K27-J27</f>
        <v>8898</v>
      </c>
      <c r="P27" s="4">
        <v>86628</v>
      </c>
      <c r="Q27" s="4">
        <v>89979</v>
      </c>
      <c r="R27" s="4">
        <v>95707</v>
      </c>
      <c r="S27" s="5">
        <f t="shared" ref="S27:S37" si="26">Q27/P27</f>
        <v>1.0386826430253497</v>
      </c>
      <c r="T27" s="5">
        <f t="shared" ref="T27:T37" si="27">R27/Q27</f>
        <v>1.06365929828071</v>
      </c>
      <c r="U27" s="4">
        <f t="shared" ref="U27:U37" si="28">Q27-P27</f>
        <v>3351</v>
      </c>
      <c r="V27" s="4">
        <f t="shared" ref="V27:V37" si="29">R27-Q27</f>
        <v>5728</v>
      </c>
      <c r="W27" s="4">
        <v>10712881</v>
      </c>
      <c r="X27" s="4">
        <v>27173762</v>
      </c>
      <c r="Y27" s="4">
        <v>28682453</v>
      </c>
      <c r="Z27" s="5">
        <f t="shared" ref="Z27:Z37" si="30">X27/W27</f>
        <v>2.5365503453272749</v>
      </c>
      <c r="AA27" s="5">
        <f t="shared" ref="AA27:AA37" si="31">Y27/X27</f>
        <v>1.0555201374031318</v>
      </c>
      <c r="AB27" s="4">
        <f t="shared" ref="AB27:AB37" si="32">X27-W27</f>
        <v>16460881</v>
      </c>
      <c r="AC27" s="4">
        <f t="shared" ref="AC27:AC37" si="33">Y27-X27</f>
        <v>1508691</v>
      </c>
      <c r="AD27" s="4">
        <v>35339</v>
      </c>
      <c r="AE27" s="4">
        <v>83555</v>
      </c>
      <c r="AF27" s="4">
        <v>99228</v>
      </c>
      <c r="AG27" s="5">
        <f t="shared" ref="AG27:AG37" si="34">AE27/AD27</f>
        <v>2.3643849571295168</v>
      </c>
      <c r="AH27" s="5">
        <f t="shared" ref="AH27:AH37" si="35">AF27/AE27</f>
        <v>1.1875770450601399</v>
      </c>
      <c r="AI27" s="4">
        <f t="shared" ref="AI27:AI37" si="36">AE27-AD27</f>
        <v>48216</v>
      </c>
      <c r="AJ27" s="4">
        <f t="shared" ref="AJ27:AJ37" si="37">AF27-AE27</f>
        <v>15673</v>
      </c>
      <c r="AK27" s="4">
        <v>622</v>
      </c>
      <c r="AL27" s="4">
        <v>1895</v>
      </c>
      <c r="AM27" s="4">
        <v>3128</v>
      </c>
      <c r="AN27" s="5">
        <f t="shared" ref="AN27:AN37" si="38">AL27/AK27</f>
        <v>3.0466237942122185</v>
      </c>
      <c r="AO27" s="5">
        <f t="shared" ref="AO27:AO37" si="39">AM27/AL27</f>
        <v>1.6506596306068602</v>
      </c>
      <c r="AP27" s="4">
        <f t="shared" ref="AP27:AP37" si="40">AL27-AK27</f>
        <v>1273</v>
      </c>
      <c r="AQ27" s="4">
        <f t="shared" ref="AQ27:AQ37" si="41">AM27-AL27</f>
        <v>1233</v>
      </c>
    </row>
    <row r="28" spans="1:43" x14ac:dyDescent="0.25">
      <c r="A28" s="3" t="s">
        <v>21</v>
      </c>
      <c r="B28" s="4">
        <v>127544</v>
      </c>
      <c r="C28" s="4">
        <v>125423</v>
      </c>
      <c r="D28" s="4">
        <v>122793</v>
      </c>
      <c r="E28" s="5">
        <f t="shared" si="0"/>
        <v>0.98337044470927681</v>
      </c>
      <c r="F28" s="5">
        <f t="shared" si="0"/>
        <v>0.97903095923395234</v>
      </c>
      <c r="G28" s="4">
        <f t="shared" si="1"/>
        <v>-2121</v>
      </c>
      <c r="H28" s="4">
        <f t="shared" si="1"/>
        <v>-2630</v>
      </c>
      <c r="I28" s="4">
        <v>118917</v>
      </c>
      <c r="J28" s="4">
        <v>118326</v>
      </c>
      <c r="K28" s="4">
        <v>128441</v>
      </c>
      <c r="L28" s="5">
        <f t="shared" si="22"/>
        <v>0.99503014707737325</v>
      </c>
      <c r="M28" s="5">
        <f t="shared" si="23"/>
        <v>1.0854841708500245</v>
      </c>
      <c r="N28" s="4">
        <f t="shared" si="24"/>
        <v>-591</v>
      </c>
      <c r="O28" s="4">
        <f t="shared" si="25"/>
        <v>10115</v>
      </c>
      <c r="P28" s="4">
        <v>97816</v>
      </c>
      <c r="Q28" s="4">
        <v>95267</v>
      </c>
      <c r="R28" s="4">
        <v>104139</v>
      </c>
      <c r="S28" s="5">
        <f t="shared" si="26"/>
        <v>0.97394086856955919</v>
      </c>
      <c r="T28" s="5">
        <f t="shared" si="27"/>
        <v>1.0931277357322053</v>
      </c>
      <c r="U28" s="4">
        <f t="shared" si="28"/>
        <v>-2549</v>
      </c>
      <c r="V28" s="4">
        <f t="shared" si="29"/>
        <v>8872</v>
      </c>
      <c r="W28" s="4">
        <v>6843181</v>
      </c>
      <c r="X28" s="4">
        <v>6602073</v>
      </c>
      <c r="Y28" s="4">
        <v>13383635</v>
      </c>
      <c r="Z28" s="5">
        <f t="shared" si="30"/>
        <v>0.96476667795284099</v>
      </c>
      <c r="AA28" s="5">
        <f t="shared" si="31"/>
        <v>2.0271867639149099</v>
      </c>
      <c r="AB28" s="4">
        <f t="shared" si="32"/>
        <v>-241108</v>
      </c>
      <c r="AC28" s="4">
        <f t="shared" si="33"/>
        <v>6781562</v>
      </c>
      <c r="AD28" s="4">
        <v>26823</v>
      </c>
      <c r="AE28" s="4">
        <v>25804</v>
      </c>
      <c r="AF28" s="4">
        <v>70114</v>
      </c>
      <c r="AG28" s="5">
        <f t="shared" si="34"/>
        <v>0.96201021511389484</v>
      </c>
      <c r="AH28" s="5">
        <f t="shared" si="35"/>
        <v>2.7171756316850102</v>
      </c>
      <c r="AI28" s="4">
        <f t="shared" si="36"/>
        <v>-1019</v>
      </c>
      <c r="AJ28" s="4">
        <f t="shared" si="37"/>
        <v>44310</v>
      </c>
      <c r="AK28" s="4">
        <v>2493</v>
      </c>
      <c r="AL28" s="4">
        <v>2740</v>
      </c>
      <c r="AM28" s="4">
        <v>2888</v>
      </c>
      <c r="AN28" s="5">
        <f t="shared" si="38"/>
        <v>1.0990774167669475</v>
      </c>
      <c r="AO28" s="5">
        <f t="shared" si="39"/>
        <v>1.0540145985401459</v>
      </c>
      <c r="AP28" s="4">
        <f t="shared" si="40"/>
        <v>247</v>
      </c>
      <c r="AQ28" s="4">
        <f t="shared" si="41"/>
        <v>148</v>
      </c>
    </row>
    <row r="29" spans="1:43" x14ac:dyDescent="0.25">
      <c r="A29" s="3" t="s">
        <v>22</v>
      </c>
      <c r="B29" s="4">
        <v>174139</v>
      </c>
      <c r="C29" s="4">
        <v>169794</v>
      </c>
      <c r="D29" s="4">
        <v>182634</v>
      </c>
      <c r="E29" s="5">
        <f t="shared" si="0"/>
        <v>0.97504866801807755</v>
      </c>
      <c r="F29" s="5">
        <f t="shared" si="0"/>
        <v>1.0756210466800946</v>
      </c>
      <c r="G29" s="4">
        <f t="shared" si="1"/>
        <v>-4345</v>
      </c>
      <c r="H29" s="4">
        <f t="shared" si="1"/>
        <v>12840</v>
      </c>
      <c r="I29" s="4">
        <v>171613</v>
      </c>
      <c r="J29" s="4">
        <v>164318</v>
      </c>
      <c r="K29" s="4">
        <v>185390</v>
      </c>
      <c r="L29" s="5">
        <f t="shared" si="22"/>
        <v>0.95749156532430524</v>
      </c>
      <c r="M29" s="5">
        <f t="shared" si="23"/>
        <v>1.1282391460460814</v>
      </c>
      <c r="N29" s="4">
        <f t="shared" si="24"/>
        <v>-7295</v>
      </c>
      <c r="O29" s="4">
        <f t="shared" si="25"/>
        <v>21072</v>
      </c>
      <c r="P29" s="4">
        <v>152826</v>
      </c>
      <c r="Q29" s="4">
        <v>144597</v>
      </c>
      <c r="R29" s="4">
        <v>164923</v>
      </c>
      <c r="S29" s="5">
        <f t="shared" si="26"/>
        <v>0.94615445015900435</v>
      </c>
      <c r="T29" s="5">
        <f t="shared" si="27"/>
        <v>1.1405699979944259</v>
      </c>
      <c r="U29" s="4">
        <f t="shared" si="28"/>
        <v>-8229</v>
      </c>
      <c r="V29" s="4">
        <f t="shared" si="29"/>
        <v>20326</v>
      </c>
      <c r="W29" s="4">
        <v>53167155</v>
      </c>
      <c r="X29" s="4">
        <v>53532900</v>
      </c>
      <c r="Y29" s="4">
        <v>63309224</v>
      </c>
      <c r="Z29" s="5">
        <f t="shared" si="30"/>
        <v>1.0068791531162424</v>
      </c>
      <c r="AA29" s="5">
        <f t="shared" si="31"/>
        <v>1.1826227235961437</v>
      </c>
      <c r="AB29" s="4">
        <f t="shared" si="32"/>
        <v>365745</v>
      </c>
      <c r="AC29" s="4">
        <f t="shared" si="33"/>
        <v>9776324</v>
      </c>
      <c r="AD29" s="4">
        <v>135609</v>
      </c>
      <c r="AE29" s="4">
        <v>135670</v>
      </c>
      <c r="AF29" s="4">
        <v>204629</v>
      </c>
      <c r="AG29" s="5">
        <f t="shared" si="34"/>
        <v>1.000449822651889</v>
      </c>
      <c r="AH29" s="5">
        <f t="shared" si="35"/>
        <v>1.5082848087270584</v>
      </c>
      <c r="AI29" s="4">
        <f t="shared" si="36"/>
        <v>61</v>
      </c>
      <c r="AJ29" s="4">
        <f t="shared" si="37"/>
        <v>68959</v>
      </c>
      <c r="AK29" s="4">
        <v>7888</v>
      </c>
      <c r="AL29" s="4">
        <v>9554</v>
      </c>
      <c r="AM29" s="4">
        <v>12142</v>
      </c>
      <c r="AN29" s="5">
        <f t="shared" si="38"/>
        <v>1.2112068965517242</v>
      </c>
      <c r="AO29" s="5">
        <f t="shared" si="39"/>
        <v>1.2708813062591584</v>
      </c>
      <c r="AP29" s="4">
        <f t="shared" si="40"/>
        <v>1666</v>
      </c>
      <c r="AQ29" s="4">
        <f t="shared" si="41"/>
        <v>2588</v>
      </c>
    </row>
    <row r="30" spans="1:43" x14ac:dyDescent="0.25">
      <c r="A30" s="3" t="s">
        <v>23</v>
      </c>
      <c r="B30" s="4">
        <v>463787</v>
      </c>
      <c r="C30" s="4">
        <v>463622</v>
      </c>
      <c r="D30" s="4">
        <v>300132</v>
      </c>
      <c r="E30" s="5">
        <f t="shared" si="0"/>
        <v>0.99964423323637785</v>
      </c>
      <c r="F30" s="5">
        <f t="shared" si="0"/>
        <v>0.64736358498949576</v>
      </c>
      <c r="G30" s="4">
        <f t="shared" si="1"/>
        <v>-165</v>
      </c>
      <c r="H30" s="4">
        <f t="shared" si="1"/>
        <v>-163490</v>
      </c>
      <c r="I30" s="4">
        <v>350555</v>
      </c>
      <c r="J30" s="4">
        <v>349464</v>
      </c>
      <c r="K30" s="4">
        <v>365479</v>
      </c>
      <c r="L30" s="5">
        <f t="shared" si="22"/>
        <v>0.99688779221520163</v>
      </c>
      <c r="M30" s="5">
        <f t="shared" si="23"/>
        <v>1.0458273241306686</v>
      </c>
      <c r="N30" s="4">
        <f t="shared" si="24"/>
        <v>-1091</v>
      </c>
      <c r="O30" s="4">
        <f t="shared" si="25"/>
        <v>16015</v>
      </c>
      <c r="P30" s="4">
        <v>341703</v>
      </c>
      <c r="Q30" s="4">
        <v>339657</v>
      </c>
      <c r="R30" s="4">
        <v>351342</v>
      </c>
      <c r="S30" s="5">
        <f t="shared" si="26"/>
        <v>0.99401234405316896</v>
      </c>
      <c r="T30" s="5">
        <f t="shared" si="27"/>
        <v>1.0344023529619586</v>
      </c>
      <c r="U30" s="4">
        <f t="shared" si="28"/>
        <v>-2046</v>
      </c>
      <c r="V30" s="4">
        <f t="shared" si="29"/>
        <v>11685</v>
      </c>
      <c r="W30" s="4">
        <v>76619264</v>
      </c>
      <c r="X30" s="4">
        <v>144568273</v>
      </c>
      <c r="Y30" s="4">
        <v>181458085</v>
      </c>
      <c r="Z30" s="5">
        <f t="shared" si="30"/>
        <v>1.8868397509012877</v>
      </c>
      <c r="AA30" s="5">
        <f t="shared" si="31"/>
        <v>1.2551722534584058</v>
      </c>
      <c r="AB30" s="4">
        <f t="shared" si="32"/>
        <v>67949009</v>
      </c>
      <c r="AC30" s="4">
        <f t="shared" si="33"/>
        <v>36889812</v>
      </c>
      <c r="AD30" s="4">
        <v>164966</v>
      </c>
      <c r="AE30" s="4">
        <v>223804</v>
      </c>
      <c r="AF30" s="4">
        <v>254406</v>
      </c>
      <c r="AG30" s="5">
        <f t="shared" si="34"/>
        <v>1.3566674345016549</v>
      </c>
      <c r="AH30" s="5">
        <f t="shared" si="35"/>
        <v>1.1367357151793533</v>
      </c>
      <c r="AI30" s="4">
        <f t="shared" si="36"/>
        <v>58838</v>
      </c>
      <c r="AJ30" s="4">
        <f t="shared" si="37"/>
        <v>30602</v>
      </c>
      <c r="AK30" s="4">
        <v>7794</v>
      </c>
      <c r="AL30" s="4">
        <v>2695</v>
      </c>
      <c r="AM30" s="4">
        <v>3959</v>
      </c>
      <c r="AN30" s="5">
        <f t="shared" si="38"/>
        <v>0.34577880420836543</v>
      </c>
      <c r="AO30" s="5">
        <f t="shared" si="39"/>
        <v>1.4690166975881263</v>
      </c>
      <c r="AP30" s="4">
        <f t="shared" si="40"/>
        <v>-5099</v>
      </c>
      <c r="AQ30" s="4">
        <f t="shared" si="41"/>
        <v>1264</v>
      </c>
    </row>
    <row r="31" spans="1:43" x14ac:dyDescent="0.25">
      <c r="A31" s="3" t="s">
        <v>24</v>
      </c>
      <c r="B31" s="4">
        <v>149801</v>
      </c>
      <c r="C31" s="4">
        <v>156227</v>
      </c>
      <c r="D31" s="4">
        <v>142230</v>
      </c>
      <c r="E31" s="5">
        <f t="shared" si="0"/>
        <v>1.0428969099004679</v>
      </c>
      <c r="F31" s="5">
        <f t="shared" si="0"/>
        <v>0.91040601176493174</v>
      </c>
      <c r="G31" s="4">
        <f t="shared" si="1"/>
        <v>6426</v>
      </c>
      <c r="H31" s="4">
        <f t="shared" si="1"/>
        <v>-13997</v>
      </c>
      <c r="I31" s="4">
        <v>154048</v>
      </c>
      <c r="J31" s="4">
        <v>171666</v>
      </c>
      <c r="K31" s="4">
        <v>174521</v>
      </c>
      <c r="L31" s="5">
        <f t="shared" si="22"/>
        <v>1.1143669505608642</v>
      </c>
      <c r="M31" s="5">
        <f t="shared" si="23"/>
        <v>1.0166311325480875</v>
      </c>
      <c r="N31" s="4">
        <f t="shared" si="24"/>
        <v>17618</v>
      </c>
      <c r="O31" s="4">
        <f t="shared" si="25"/>
        <v>2855</v>
      </c>
      <c r="P31" s="4">
        <v>139257</v>
      </c>
      <c r="Q31" s="4">
        <v>154917</v>
      </c>
      <c r="R31" s="4">
        <v>139935</v>
      </c>
      <c r="S31" s="5">
        <f t="shared" si="26"/>
        <v>1.1124539520454986</v>
      </c>
      <c r="T31" s="5">
        <f t="shared" si="27"/>
        <v>0.90329014891845316</v>
      </c>
      <c r="U31" s="4">
        <f t="shared" si="28"/>
        <v>15660</v>
      </c>
      <c r="V31" s="4">
        <f t="shared" si="29"/>
        <v>-14982</v>
      </c>
      <c r="W31" s="4">
        <v>75869488</v>
      </c>
      <c r="X31" s="4">
        <v>97593377</v>
      </c>
      <c r="Y31" s="4">
        <v>104158058</v>
      </c>
      <c r="Z31" s="5">
        <f t="shared" si="30"/>
        <v>1.2863323527371109</v>
      </c>
      <c r="AA31" s="5">
        <f t="shared" si="31"/>
        <v>1.0672656403722969</v>
      </c>
      <c r="AB31" s="4">
        <f t="shared" si="32"/>
        <v>21723889</v>
      </c>
      <c r="AC31" s="4">
        <f t="shared" si="33"/>
        <v>6564681</v>
      </c>
      <c r="AD31" s="4">
        <v>183503</v>
      </c>
      <c r="AE31" s="4">
        <v>238113</v>
      </c>
      <c r="AF31" s="4">
        <v>239501</v>
      </c>
      <c r="AG31" s="5">
        <f t="shared" si="34"/>
        <v>1.2975973144853217</v>
      </c>
      <c r="AH31" s="5">
        <f t="shared" si="35"/>
        <v>1.0058291651442803</v>
      </c>
      <c r="AI31" s="4">
        <f t="shared" si="36"/>
        <v>54610</v>
      </c>
      <c r="AJ31" s="4">
        <f t="shared" si="37"/>
        <v>1388</v>
      </c>
      <c r="AK31" s="4">
        <v>21341</v>
      </c>
      <c r="AL31" s="4">
        <v>25811</v>
      </c>
      <c r="AM31" s="4">
        <v>43916</v>
      </c>
      <c r="AN31" s="5">
        <f t="shared" si="38"/>
        <v>1.2094559767583524</v>
      </c>
      <c r="AO31" s="5">
        <f t="shared" si="39"/>
        <v>1.7014451202975476</v>
      </c>
      <c r="AP31" s="4">
        <f t="shared" si="40"/>
        <v>4470</v>
      </c>
      <c r="AQ31" s="4">
        <f t="shared" si="41"/>
        <v>18105</v>
      </c>
    </row>
    <row r="32" spans="1:43" x14ac:dyDescent="0.25">
      <c r="A32" s="3" t="s">
        <v>25</v>
      </c>
      <c r="B32" s="4">
        <v>694087</v>
      </c>
      <c r="C32" s="4">
        <v>725930</v>
      </c>
      <c r="D32" s="4">
        <v>714967</v>
      </c>
      <c r="E32" s="5">
        <f t="shared" si="0"/>
        <v>1.0458775340843438</v>
      </c>
      <c r="F32" s="5">
        <f t="shared" si="0"/>
        <v>0.98489799291942748</v>
      </c>
      <c r="G32" s="4">
        <f t="shared" si="1"/>
        <v>31843</v>
      </c>
      <c r="H32" s="4">
        <f t="shared" si="1"/>
        <v>-10963</v>
      </c>
      <c r="I32" s="4">
        <v>715922</v>
      </c>
      <c r="J32" s="4">
        <v>759107</v>
      </c>
      <c r="K32" s="4">
        <v>801319</v>
      </c>
      <c r="L32" s="5">
        <f t="shared" si="22"/>
        <v>1.0603208170722509</v>
      </c>
      <c r="M32" s="5">
        <f t="shared" si="23"/>
        <v>1.0556074440098695</v>
      </c>
      <c r="N32" s="4">
        <f t="shared" si="24"/>
        <v>43185</v>
      </c>
      <c r="O32" s="4">
        <f t="shared" si="25"/>
        <v>42212</v>
      </c>
      <c r="P32" s="4">
        <v>706807</v>
      </c>
      <c r="Q32" s="4">
        <v>746329</v>
      </c>
      <c r="R32" s="4">
        <v>771862</v>
      </c>
      <c r="S32" s="5">
        <f t="shared" si="26"/>
        <v>1.0559162543664677</v>
      </c>
      <c r="T32" s="5">
        <f t="shared" si="27"/>
        <v>1.034211453661857</v>
      </c>
      <c r="U32" s="4">
        <f t="shared" si="28"/>
        <v>39522</v>
      </c>
      <c r="V32" s="4">
        <f t="shared" si="29"/>
        <v>25533</v>
      </c>
      <c r="W32" s="4">
        <v>331616634</v>
      </c>
      <c r="X32" s="4">
        <v>349170155</v>
      </c>
      <c r="Y32" s="4">
        <v>379690267</v>
      </c>
      <c r="Z32" s="5">
        <f t="shared" si="30"/>
        <v>1.0529331740337247</v>
      </c>
      <c r="AA32" s="5">
        <f t="shared" si="31"/>
        <v>1.0874075620810146</v>
      </c>
      <c r="AB32" s="4">
        <f t="shared" si="32"/>
        <v>17553521</v>
      </c>
      <c r="AC32" s="4">
        <f t="shared" si="33"/>
        <v>30520112</v>
      </c>
      <c r="AD32" s="4">
        <v>881351</v>
      </c>
      <c r="AE32" s="4">
        <v>962919</v>
      </c>
      <c r="AF32" s="4">
        <v>1141420</v>
      </c>
      <c r="AG32" s="5">
        <f t="shared" si="34"/>
        <v>1.0925488256097742</v>
      </c>
      <c r="AH32" s="5">
        <f t="shared" si="35"/>
        <v>1.1853748861534563</v>
      </c>
      <c r="AI32" s="4">
        <f t="shared" si="36"/>
        <v>81568</v>
      </c>
      <c r="AJ32" s="4">
        <f t="shared" si="37"/>
        <v>178501</v>
      </c>
      <c r="AK32" s="4">
        <v>13068</v>
      </c>
      <c r="AL32" s="4">
        <v>15252</v>
      </c>
      <c r="AM32" s="4">
        <v>19918</v>
      </c>
      <c r="AN32" s="5">
        <f t="shared" si="38"/>
        <v>1.1671258034894398</v>
      </c>
      <c r="AO32" s="5">
        <f t="shared" si="39"/>
        <v>1.3059270915289798</v>
      </c>
      <c r="AP32" s="4">
        <f t="shared" si="40"/>
        <v>2184</v>
      </c>
      <c r="AQ32" s="4">
        <f t="shared" si="41"/>
        <v>4666</v>
      </c>
    </row>
    <row r="33" spans="1:43" x14ac:dyDescent="0.25">
      <c r="A33" s="3" t="s">
        <v>26</v>
      </c>
      <c r="B33" s="4">
        <v>38764</v>
      </c>
      <c r="C33" s="4">
        <v>39018</v>
      </c>
      <c r="D33" s="4">
        <v>18917</v>
      </c>
      <c r="E33" s="5">
        <f t="shared" si="0"/>
        <v>1.0065524713651841</v>
      </c>
      <c r="F33" s="5">
        <f t="shared" si="0"/>
        <v>0.48482751550566405</v>
      </c>
      <c r="G33" s="4">
        <f t="shared" si="1"/>
        <v>254</v>
      </c>
      <c r="H33" s="4">
        <f t="shared" si="1"/>
        <v>-20101</v>
      </c>
      <c r="I33" s="4">
        <v>14562</v>
      </c>
      <c r="J33" s="4">
        <v>15877</v>
      </c>
      <c r="K33" s="4">
        <v>18056</v>
      </c>
      <c r="L33" s="5">
        <f t="shared" si="22"/>
        <v>1.0903035297349266</v>
      </c>
      <c r="M33" s="5">
        <f t="shared" si="23"/>
        <v>1.137242552119418</v>
      </c>
      <c r="N33" s="4">
        <f t="shared" si="24"/>
        <v>1315</v>
      </c>
      <c r="O33" s="4">
        <f t="shared" si="25"/>
        <v>2179</v>
      </c>
      <c r="P33" s="4">
        <v>9228</v>
      </c>
      <c r="Q33" s="4">
        <v>10253</v>
      </c>
      <c r="R33" s="4">
        <v>12864</v>
      </c>
      <c r="S33" s="5">
        <f t="shared" si="26"/>
        <v>1.1110749891634157</v>
      </c>
      <c r="T33" s="5">
        <f t="shared" si="27"/>
        <v>1.2546571735101921</v>
      </c>
      <c r="U33" s="4">
        <f t="shared" si="28"/>
        <v>1025</v>
      </c>
      <c r="V33" s="4">
        <f t="shared" si="29"/>
        <v>2611</v>
      </c>
      <c r="W33" s="4">
        <v>11761398</v>
      </c>
      <c r="X33" s="4">
        <v>10654810</v>
      </c>
      <c r="Y33" s="4">
        <v>17139928</v>
      </c>
      <c r="Z33" s="5">
        <f t="shared" si="30"/>
        <v>0.90591356571727277</v>
      </c>
      <c r="AA33" s="5">
        <f t="shared" si="31"/>
        <v>1.6086563720986109</v>
      </c>
      <c r="AB33" s="4">
        <f t="shared" si="32"/>
        <v>-1106588</v>
      </c>
      <c r="AC33" s="4">
        <f t="shared" si="33"/>
        <v>6485118</v>
      </c>
      <c r="AD33" s="4">
        <v>25186</v>
      </c>
      <c r="AE33" s="4">
        <v>23534</v>
      </c>
      <c r="AF33" s="4">
        <v>26971</v>
      </c>
      <c r="AG33" s="5">
        <f t="shared" si="34"/>
        <v>0.93440800444691496</v>
      </c>
      <c r="AH33" s="5">
        <f t="shared" si="35"/>
        <v>1.1460440214158238</v>
      </c>
      <c r="AI33" s="4">
        <f t="shared" si="36"/>
        <v>-1652</v>
      </c>
      <c r="AJ33" s="4">
        <f t="shared" si="37"/>
        <v>3437</v>
      </c>
      <c r="AK33" s="4">
        <v>4965</v>
      </c>
      <c r="AL33" s="4">
        <v>4909</v>
      </c>
      <c r="AM33" s="4">
        <v>1986</v>
      </c>
      <c r="AN33" s="5">
        <f t="shared" si="38"/>
        <v>0.98872104733131927</v>
      </c>
      <c r="AO33" s="5">
        <f t="shared" si="39"/>
        <v>0.40456304746384192</v>
      </c>
      <c r="AP33" s="4">
        <f t="shared" si="40"/>
        <v>-56</v>
      </c>
      <c r="AQ33" s="4">
        <f t="shared" si="41"/>
        <v>-2923</v>
      </c>
    </row>
    <row r="34" spans="1:43" x14ac:dyDescent="0.25">
      <c r="A34" s="3" t="s">
        <v>27</v>
      </c>
      <c r="B34" s="4">
        <v>241426</v>
      </c>
      <c r="C34" s="4">
        <v>241460</v>
      </c>
      <c r="D34" s="4">
        <v>215854</v>
      </c>
      <c r="E34" s="5">
        <f t="shared" si="0"/>
        <v>1.0001408299023302</v>
      </c>
      <c r="F34" s="5">
        <f t="shared" si="0"/>
        <v>0.8939534498467655</v>
      </c>
      <c r="G34" s="4">
        <f t="shared" si="1"/>
        <v>34</v>
      </c>
      <c r="H34" s="4">
        <f t="shared" si="1"/>
        <v>-25606</v>
      </c>
      <c r="I34" s="4">
        <v>256058</v>
      </c>
      <c r="J34" s="4">
        <v>262668</v>
      </c>
      <c r="K34" s="4">
        <v>260326</v>
      </c>
      <c r="L34" s="5">
        <f t="shared" si="22"/>
        <v>1.0258144639105202</v>
      </c>
      <c r="M34" s="5">
        <f t="shared" si="23"/>
        <v>0.99108380160506804</v>
      </c>
      <c r="N34" s="4">
        <f t="shared" si="24"/>
        <v>6610</v>
      </c>
      <c r="O34" s="4">
        <f t="shared" si="25"/>
        <v>-2342</v>
      </c>
      <c r="P34" s="4">
        <v>247974</v>
      </c>
      <c r="Q34" s="4">
        <v>255867</v>
      </c>
      <c r="R34" s="4">
        <v>251400</v>
      </c>
      <c r="S34" s="5">
        <f t="shared" si="26"/>
        <v>1.0318299499141039</v>
      </c>
      <c r="T34" s="5">
        <f t="shared" si="27"/>
        <v>0.98254171112335709</v>
      </c>
      <c r="U34" s="4">
        <f t="shared" si="28"/>
        <v>7893</v>
      </c>
      <c r="V34" s="4">
        <f t="shared" si="29"/>
        <v>-4467</v>
      </c>
      <c r="W34" s="4">
        <v>29410447</v>
      </c>
      <c r="X34" s="4">
        <v>75365778</v>
      </c>
      <c r="Y34" s="4">
        <v>76421147</v>
      </c>
      <c r="Z34" s="5">
        <f t="shared" si="30"/>
        <v>2.5625512594215247</v>
      </c>
      <c r="AA34" s="5">
        <f t="shared" si="31"/>
        <v>1.0140032920512012</v>
      </c>
      <c r="AB34" s="4">
        <f t="shared" si="32"/>
        <v>45955331</v>
      </c>
      <c r="AC34" s="4">
        <f t="shared" si="33"/>
        <v>1055369</v>
      </c>
      <c r="AD34" s="4">
        <v>99291</v>
      </c>
      <c r="AE34" s="4">
        <v>214529</v>
      </c>
      <c r="AF34" s="4">
        <v>229403</v>
      </c>
      <c r="AG34" s="5">
        <f t="shared" si="34"/>
        <v>2.1606087157949863</v>
      </c>
      <c r="AH34" s="5">
        <f t="shared" si="35"/>
        <v>1.0693332836120057</v>
      </c>
      <c r="AI34" s="4">
        <f t="shared" si="36"/>
        <v>115238</v>
      </c>
      <c r="AJ34" s="4">
        <f t="shared" si="37"/>
        <v>14874</v>
      </c>
      <c r="AK34" s="4">
        <v>4826</v>
      </c>
      <c r="AL34" s="4">
        <v>8289</v>
      </c>
      <c r="AM34" s="4">
        <v>10403</v>
      </c>
      <c r="AN34" s="5">
        <f t="shared" si="38"/>
        <v>1.7175714877745545</v>
      </c>
      <c r="AO34" s="5">
        <f t="shared" si="39"/>
        <v>1.2550367957534081</v>
      </c>
      <c r="AP34" s="4">
        <f t="shared" si="40"/>
        <v>3463</v>
      </c>
      <c r="AQ34" s="4">
        <f t="shared" si="41"/>
        <v>2114</v>
      </c>
    </row>
    <row r="35" spans="1:43" x14ac:dyDescent="0.25">
      <c r="A35" s="3" t="s">
        <v>28</v>
      </c>
      <c r="B35" s="4">
        <v>238650</v>
      </c>
      <c r="C35" s="4">
        <v>239452</v>
      </c>
      <c r="D35" s="4">
        <v>211930</v>
      </c>
      <c r="E35" s="5">
        <f t="shared" si="0"/>
        <v>1.0033605698721977</v>
      </c>
      <c r="F35" s="5">
        <f t="shared" si="0"/>
        <v>0.8850625595108832</v>
      </c>
      <c r="G35" s="4">
        <f t="shared" si="1"/>
        <v>802</v>
      </c>
      <c r="H35" s="4">
        <f t="shared" si="1"/>
        <v>-27522</v>
      </c>
      <c r="I35" s="4">
        <v>249977</v>
      </c>
      <c r="J35" s="4">
        <v>254676</v>
      </c>
      <c r="K35" s="4">
        <v>258601</v>
      </c>
      <c r="L35" s="5">
        <f t="shared" si="22"/>
        <v>1.0187977293911039</v>
      </c>
      <c r="M35" s="5">
        <f t="shared" si="23"/>
        <v>1.0154117388367965</v>
      </c>
      <c r="N35" s="4">
        <f t="shared" si="24"/>
        <v>4699</v>
      </c>
      <c r="O35" s="4">
        <f t="shared" si="25"/>
        <v>3925</v>
      </c>
      <c r="P35" s="4">
        <v>243452</v>
      </c>
      <c r="Q35" s="4">
        <v>248903</v>
      </c>
      <c r="R35" s="4">
        <v>249535</v>
      </c>
      <c r="S35" s="5">
        <f t="shared" si="26"/>
        <v>1.0223904506843238</v>
      </c>
      <c r="T35" s="5">
        <f t="shared" si="27"/>
        <v>1.0025391417540166</v>
      </c>
      <c r="U35" s="4">
        <f t="shared" si="28"/>
        <v>5451</v>
      </c>
      <c r="V35" s="4">
        <f t="shared" si="29"/>
        <v>632</v>
      </c>
      <c r="W35" s="4">
        <v>41203621</v>
      </c>
      <c r="X35" s="4">
        <v>46069800</v>
      </c>
      <c r="Y35" s="4">
        <v>58697573</v>
      </c>
      <c r="Z35" s="5">
        <f t="shared" si="30"/>
        <v>1.1181007610957299</v>
      </c>
      <c r="AA35" s="5">
        <f t="shared" si="31"/>
        <v>1.2741008860468246</v>
      </c>
      <c r="AB35" s="4">
        <f t="shared" si="32"/>
        <v>4866179</v>
      </c>
      <c r="AC35" s="4">
        <f t="shared" si="33"/>
        <v>12627773</v>
      </c>
      <c r="AD35" s="4">
        <v>119652</v>
      </c>
      <c r="AE35" s="4">
        <v>139579</v>
      </c>
      <c r="AF35" s="4">
        <v>154868</v>
      </c>
      <c r="AG35" s="5">
        <f t="shared" si="34"/>
        <v>1.1665413031123593</v>
      </c>
      <c r="AH35" s="5">
        <f t="shared" si="35"/>
        <v>1.1095365348655599</v>
      </c>
      <c r="AI35" s="4">
        <f t="shared" si="36"/>
        <v>19927</v>
      </c>
      <c r="AJ35" s="4">
        <f t="shared" si="37"/>
        <v>15289</v>
      </c>
      <c r="AK35" s="4">
        <v>1520</v>
      </c>
      <c r="AL35" s="4">
        <v>2045</v>
      </c>
      <c r="AM35" s="4">
        <v>2783</v>
      </c>
      <c r="AN35" s="5">
        <f t="shared" si="38"/>
        <v>1.3453947368421053</v>
      </c>
      <c r="AO35" s="5">
        <f t="shared" si="39"/>
        <v>1.360880195599022</v>
      </c>
      <c r="AP35" s="4">
        <f t="shared" si="40"/>
        <v>525</v>
      </c>
      <c r="AQ35" s="4">
        <f t="shared" si="41"/>
        <v>738</v>
      </c>
    </row>
    <row r="36" spans="1:43" x14ac:dyDescent="0.25">
      <c r="A36" s="3" t="s">
        <v>29</v>
      </c>
      <c r="B36" s="4">
        <v>59784</v>
      </c>
      <c r="C36" s="4">
        <v>58354</v>
      </c>
      <c r="D36" s="4">
        <v>60049</v>
      </c>
      <c r="E36" s="5">
        <f t="shared" si="0"/>
        <v>0.97608055667068117</v>
      </c>
      <c r="F36" s="5">
        <f t="shared" si="0"/>
        <v>1.0290468519724441</v>
      </c>
      <c r="G36" s="4">
        <f t="shared" si="1"/>
        <v>-1430</v>
      </c>
      <c r="H36" s="4">
        <f t="shared" si="1"/>
        <v>1695</v>
      </c>
      <c r="I36" s="4">
        <v>48109</v>
      </c>
      <c r="J36" s="4">
        <v>48022</v>
      </c>
      <c r="K36" s="4">
        <v>50485</v>
      </c>
      <c r="L36" s="5">
        <f t="shared" si="22"/>
        <v>0.99819160656010308</v>
      </c>
      <c r="M36" s="5">
        <f t="shared" si="23"/>
        <v>1.0512889925450835</v>
      </c>
      <c r="N36" s="4">
        <f t="shared" si="24"/>
        <v>-87</v>
      </c>
      <c r="O36" s="4">
        <f t="shared" si="25"/>
        <v>2463</v>
      </c>
      <c r="P36" s="4">
        <v>32967</v>
      </c>
      <c r="Q36" s="4">
        <v>32706</v>
      </c>
      <c r="R36" s="4">
        <v>33842</v>
      </c>
      <c r="S36" s="5">
        <f t="shared" si="26"/>
        <v>0.99208299208299211</v>
      </c>
      <c r="T36" s="5">
        <f t="shared" si="27"/>
        <v>1.0347336880083164</v>
      </c>
      <c r="U36" s="4">
        <f t="shared" si="28"/>
        <v>-261</v>
      </c>
      <c r="V36" s="4">
        <f t="shared" si="29"/>
        <v>1136</v>
      </c>
      <c r="W36" s="4">
        <v>225967039</v>
      </c>
      <c r="X36" s="4">
        <v>224892494</v>
      </c>
      <c r="Y36" s="4">
        <v>293486658</v>
      </c>
      <c r="Z36" s="5">
        <f t="shared" si="30"/>
        <v>0.99524468256629228</v>
      </c>
      <c r="AA36" s="5">
        <f t="shared" si="31"/>
        <v>1.3050086856166929</v>
      </c>
      <c r="AB36" s="4">
        <f t="shared" si="32"/>
        <v>-1074545</v>
      </c>
      <c r="AC36" s="4">
        <f t="shared" si="33"/>
        <v>68594164</v>
      </c>
      <c r="AD36" s="4">
        <v>148395</v>
      </c>
      <c r="AE36" s="4">
        <v>123244</v>
      </c>
      <c r="AF36" s="4">
        <v>248434</v>
      </c>
      <c r="AG36" s="5">
        <f t="shared" si="34"/>
        <v>0.83051315745139664</v>
      </c>
      <c r="AH36" s="5">
        <f t="shared" si="35"/>
        <v>2.0157898153256952</v>
      </c>
      <c r="AI36" s="4">
        <f t="shared" si="36"/>
        <v>-25151</v>
      </c>
      <c r="AJ36" s="4">
        <f t="shared" si="37"/>
        <v>125190</v>
      </c>
      <c r="AK36" s="4">
        <v>33995</v>
      </c>
      <c r="AL36" s="4">
        <v>31276</v>
      </c>
      <c r="AM36" s="4">
        <v>37732</v>
      </c>
      <c r="AN36" s="5">
        <f t="shared" si="38"/>
        <v>0.92001764965436095</v>
      </c>
      <c r="AO36" s="5">
        <f t="shared" si="39"/>
        <v>1.206420258345057</v>
      </c>
      <c r="AP36" s="4">
        <f t="shared" si="40"/>
        <v>-2719</v>
      </c>
      <c r="AQ36" s="4">
        <f t="shared" si="41"/>
        <v>6456</v>
      </c>
    </row>
    <row r="37" spans="1:43" x14ac:dyDescent="0.25">
      <c r="A37" s="3" t="s">
        <v>30</v>
      </c>
      <c r="B37" s="4">
        <v>2793</v>
      </c>
      <c r="C37" s="4">
        <v>3217</v>
      </c>
      <c r="D37" s="4">
        <v>3252</v>
      </c>
      <c r="E37" s="5">
        <f t="shared" si="0"/>
        <v>1.1518080916577158</v>
      </c>
      <c r="F37" s="5">
        <f t="shared" si="0"/>
        <v>1.0108797015853279</v>
      </c>
      <c r="G37" s="4">
        <f t="shared" si="1"/>
        <v>424</v>
      </c>
      <c r="H37" s="4">
        <f t="shared" si="1"/>
        <v>35</v>
      </c>
      <c r="I37" s="4">
        <v>2628</v>
      </c>
      <c r="J37" s="4">
        <v>2901</v>
      </c>
      <c r="K37" s="4">
        <v>3088</v>
      </c>
      <c r="L37" s="5">
        <f t="shared" si="22"/>
        <v>1.1038812785388128</v>
      </c>
      <c r="M37" s="5">
        <f t="shared" si="23"/>
        <v>1.0644605308514306</v>
      </c>
      <c r="N37" s="4">
        <f t="shared" si="24"/>
        <v>273</v>
      </c>
      <c r="O37" s="4">
        <f t="shared" si="25"/>
        <v>187</v>
      </c>
      <c r="P37" s="4">
        <v>2188</v>
      </c>
      <c r="Q37" s="4">
        <v>2385</v>
      </c>
      <c r="R37" s="4">
        <v>2542</v>
      </c>
      <c r="S37" s="5">
        <f t="shared" si="26"/>
        <v>1.090036563071298</v>
      </c>
      <c r="T37" s="5">
        <f t="shared" si="27"/>
        <v>1.0658280922431866</v>
      </c>
      <c r="U37" s="4">
        <f t="shared" si="28"/>
        <v>197</v>
      </c>
      <c r="V37" s="4">
        <f t="shared" si="29"/>
        <v>157</v>
      </c>
      <c r="W37" s="4">
        <v>2325405</v>
      </c>
      <c r="X37" s="4">
        <v>2508209</v>
      </c>
      <c r="Y37" s="4">
        <v>2600256</v>
      </c>
      <c r="Z37" s="5">
        <f t="shared" si="30"/>
        <v>1.0786116826961325</v>
      </c>
      <c r="AA37" s="5">
        <f t="shared" si="31"/>
        <v>1.0366982974704262</v>
      </c>
      <c r="AB37" s="4">
        <f t="shared" si="32"/>
        <v>182804</v>
      </c>
      <c r="AC37" s="4">
        <f t="shared" si="33"/>
        <v>92047</v>
      </c>
      <c r="AD37" s="4">
        <v>7094</v>
      </c>
      <c r="AE37" s="4">
        <v>5527</v>
      </c>
      <c r="AF37" s="4">
        <v>6564</v>
      </c>
      <c r="AG37" s="5">
        <f t="shared" si="34"/>
        <v>0.77910910628700314</v>
      </c>
      <c r="AH37" s="5">
        <f t="shared" si="35"/>
        <v>1.1876243893613172</v>
      </c>
      <c r="AI37" s="4">
        <f t="shared" si="36"/>
        <v>-1567</v>
      </c>
      <c r="AJ37" s="4">
        <f t="shared" si="37"/>
        <v>1037</v>
      </c>
      <c r="AK37" s="4">
        <v>1744</v>
      </c>
      <c r="AL37" s="4">
        <v>1912</v>
      </c>
      <c r="AM37" s="4">
        <v>1941</v>
      </c>
      <c r="AN37" s="5">
        <f t="shared" si="38"/>
        <v>1.0963302752293578</v>
      </c>
      <c r="AO37" s="5">
        <f t="shared" si="39"/>
        <v>1.0151673640167365</v>
      </c>
      <c r="AP37" s="4">
        <f t="shared" si="40"/>
        <v>168</v>
      </c>
      <c r="AQ37" s="4">
        <f t="shared" si="41"/>
        <v>29</v>
      </c>
    </row>
    <row r="38" spans="1:43" x14ac:dyDescent="0.25">
      <c r="A38" s="3" t="s">
        <v>31</v>
      </c>
      <c r="B38" s="4">
        <v>275358</v>
      </c>
      <c r="C38" s="4">
        <v>330313</v>
      </c>
      <c r="D38" s="4">
        <v>276877</v>
      </c>
      <c r="E38" s="5">
        <f t="shared" si="0"/>
        <v>1.1995765512532774</v>
      </c>
      <c r="F38" s="5">
        <f t="shared" si="0"/>
        <v>0.83822616730192268</v>
      </c>
      <c r="G38" s="4">
        <f t="shared" si="1"/>
        <v>54955</v>
      </c>
      <c r="H38" s="4">
        <f t="shared" si="1"/>
        <v>-53436</v>
      </c>
      <c r="I38" s="4">
        <v>271271</v>
      </c>
      <c r="J38" s="4">
        <v>328065</v>
      </c>
      <c r="K38" s="4">
        <v>357005</v>
      </c>
      <c r="L38" s="5">
        <f t="shared" ref="L38:L44" si="42">J38/I38</f>
        <v>1.2093625931264307</v>
      </c>
      <c r="M38" s="5">
        <f t="shared" ref="M38:M44" si="43">K38/J38</f>
        <v>1.0882142258393916</v>
      </c>
      <c r="N38" s="4">
        <f t="shared" ref="N38:N44" si="44">J38-I38</f>
        <v>56794</v>
      </c>
      <c r="O38" s="4">
        <f t="shared" ref="O38:O44" si="45">K38-J38</f>
        <v>28940</v>
      </c>
      <c r="P38" s="4">
        <v>256581</v>
      </c>
      <c r="Q38" s="4">
        <v>304805</v>
      </c>
      <c r="R38" s="4">
        <v>336096</v>
      </c>
      <c r="S38" s="5">
        <f t="shared" ref="S38:S44" si="46">Q38/P38</f>
        <v>1.1879484451303877</v>
      </c>
      <c r="T38" s="5">
        <f t="shared" ref="T38:T44" si="47">R38/Q38</f>
        <v>1.1026590771148768</v>
      </c>
      <c r="U38" s="4">
        <f t="shared" ref="U38:U44" si="48">Q38-P38</f>
        <v>48224</v>
      </c>
      <c r="V38" s="4">
        <f t="shared" ref="V38:V44" si="49">R38-Q38</f>
        <v>31291</v>
      </c>
      <c r="W38" s="4">
        <v>60791149</v>
      </c>
      <c r="X38" s="4">
        <v>83595193</v>
      </c>
      <c r="Y38" s="4">
        <v>90177518</v>
      </c>
      <c r="Z38" s="5">
        <f t="shared" ref="Z38:Z44" si="50">X38/W38</f>
        <v>1.375121121661971</v>
      </c>
      <c r="AA38" s="5">
        <f t="shared" ref="AA38:AA44" si="51">Y38/X38</f>
        <v>1.0787404725532483</v>
      </c>
      <c r="AB38" s="4">
        <f t="shared" ref="AB38:AB44" si="52">X38-W38</f>
        <v>22804044</v>
      </c>
      <c r="AC38" s="4">
        <f t="shared" ref="AC38:AC44" si="53">Y38-X38</f>
        <v>6582325</v>
      </c>
      <c r="AD38" s="4">
        <v>257729</v>
      </c>
      <c r="AE38" s="4">
        <v>317126</v>
      </c>
      <c r="AF38" s="4">
        <v>437518</v>
      </c>
      <c r="AG38" s="5">
        <f t="shared" ref="AG38:AG44" si="54">AE38/AD38</f>
        <v>1.2304630057153056</v>
      </c>
      <c r="AH38" s="5">
        <f t="shared" ref="AH38:AH44" si="55">AF38/AE38</f>
        <v>1.3796345931900884</v>
      </c>
      <c r="AI38" s="4">
        <f t="shared" ref="AI38:AI44" si="56">AE38-AD38</f>
        <v>59397</v>
      </c>
      <c r="AJ38" s="4">
        <f t="shared" ref="AJ38:AJ44" si="57">AF38-AE38</f>
        <v>120392</v>
      </c>
      <c r="AK38" s="4">
        <v>1546</v>
      </c>
      <c r="AL38" s="4">
        <v>2317</v>
      </c>
      <c r="AM38" s="4">
        <v>4</v>
      </c>
      <c r="AN38" s="5">
        <f t="shared" ref="AN38:AN44" si="58">AL38/AK38</f>
        <v>1.4987063389391979</v>
      </c>
      <c r="AO38" s="5">
        <f t="shared" ref="AO38:AO44" si="59">AM38/AL38</f>
        <v>1.7263703064307294E-3</v>
      </c>
      <c r="AP38" s="4">
        <f t="shared" ref="AP38:AP44" si="60">AL38-AK38</f>
        <v>771</v>
      </c>
      <c r="AQ38" s="4">
        <f t="shared" ref="AQ38:AQ44" si="61">AM38-AL38</f>
        <v>-2313</v>
      </c>
    </row>
    <row r="39" spans="1:43" x14ac:dyDescent="0.25">
      <c r="A39" s="3" t="s">
        <v>32</v>
      </c>
      <c r="B39" s="4">
        <v>50577</v>
      </c>
      <c r="C39" s="4">
        <v>50378</v>
      </c>
      <c r="D39" s="4">
        <v>54772</v>
      </c>
      <c r="E39" s="5">
        <f t="shared" si="0"/>
        <v>0.99606540522371834</v>
      </c>
      <c r="F39" s="5">
        <f t="shared" si="0"/>
        <v>1.0872206121719798</v>
      </c>
      <c r="G39" s="4">
        <f t="shared" si="1"/>
        <v>-199</v>
      </c>
      <c r="H39" s="4">
        <f t="shared" si="1"/>
        <v>4394</v>
      </c>
      <c r="I39" s="4">
        <v>40778</v>
      </c>
      <c r="J39" s="4">
        <v>49174</v>
      </c>
      <c r="K39" s="4">
        <v>56554</v>
      </c>
      <c r="L39" s="5">
        <f t="shared" si="42"/>
        <v>1.2058953357202413</v>
      </c>
      <c r="M39" s="5">
        <f t="shared" si="43"/>
        <v>1.1500793102045797</v>
      </c>
      <c r="N39" s="4">
        <f t="shared" si="44"/>
        <v>8396</v>
      </c>
      <c r="O39" s="4">
        <f t="shared" si="45"/>
        <v>7380</v>
      </c>
      <c r="P39" s="4">
        <v>31827</v>
      </c>
      <c r="Q39" s="4">
        <v>40909</v>
      </c>
      <c r="R39" s="4">
        <v>41712</v>
      </c>
      <c r="S39" s="5">
        <f t="shared" si="46"/>
        <v>1.2853552015584253</v>
      </c>
      <c r="T39" s="5">
        <f t="shared" si="47"/>
        <v>1.0196289325087389</v>
      </c>
      <c r="U39" s="4">
        <f t="shared" si="48"/>
        <v>9082</v>
      </c>
      <c r="V39" s="4">
        <f t="shared" si="49"/>
        <v>803</v>
      </c>
      <c r="W39" s="4">
        <v>14646350</v>
      </c>
      <c r="X39" s="4">
        <v>16607498</v>
      </c>
      <c r="Y39" s="4">
        <v>17600862</v>
      </c>
      <c r="Z39" s="5">
        <f t="shared" si="50"/>
        <v>1.1339001184595479</v>
      </c>
      <c r="AA39" s="5">
        <f t="shared" si="51"/>
        <v>1.0598141875434819</v>
      </c>
      <c r="AB39" s="4">
        <f t="shared" si="52"/>
        <v>1961148</v>
      </c>
      <c r="AC39" s="4">
        <f t="shared" si="53"/>
        <v>993364</v>
      </c>
      <c r="AD39" s="4">
        <v>31101</v>
      </c>
      <c r="AE39" s="4">
        <v>31631</v>
      </c>
      <c r="AF39" s="4">
        <v>26897</v>
      </c>
      <c r="AG39" s="5">
        <f t="shared" si="54"/>
        <v>1.0170412526928394</v>
      </c>
      <c r="AH39" s="5">
        <f t="shared" si="55"/>
        <v>0.85033669501438458</v>
      </c>
      <c r="AI39" s="4">
        <f t="shared" si="56"/>
        <v>530</v>
      </c>
      <c r="AJ39" s="4">
        <f t="shared" si="57"/>
        <v>-4734</v>
      </c>
      <c r="AK39" s="4">
        <v>4862</v>
      </c>
      <c r="AL39" s="4">
        <v>516</v>
      </c>
      <c r="AM39" s="4">
        <v>17238</v>
      </c>
      <c r="AN39" s="5">
        <f t="shared" si="58"/>
        <v>0.10612916495269437</v>
      </c>
      <c r="AO39" s="5">
        <f t="shared" si="59"/>
        <v>33.406976744186046</v>
      </c>
      <c r="AP39" s="4">
        <f t="shared" si="60"/>
        <v>-4346</v>
      </c>
      <c r="AQ39" s="4">
        <f t="shared" si="61"/>
        <v>16722</v>
      </c>
    </row>
    <row r="40" spans="1:43" x14ac:dyDescent="0.25">
      <c r="A40" s="3" t="s">
        <v>33</v>
      </c>
      <c r="B40" s="4">
        <v>140812</v>
      </c>
      <c r="C40" s="4">
        <v>140258</v>
      </c>
      <c r="D40" s="4">
        <v>134991</v>
      </c>
      <c r="E40" s="5">
        <f t="shared" si="0"/>
        <v>0.99606567622077669</v>
      </c>
      <c r="F40" s="5">
        <f t="shared" si="0"/>
        <v>0.96244777481498378</v>
      </c>
      <c r="G40" s="4">
        <f t="shared" si="1"/>
        <v>-554</v>
      </c>
      <c r="H40" s="4">
        <f t="shared" si="1"/>
        <v>-5267</v>
      </c>
      <c r="I40" s="4">
        <v>118382</v>
      </c>
      <c r="J40" s="4">
        <v>120584</v>
      </c>
      <c r="K40" s="4">
        <v>124227</v>
      </c>
      <c r="L40" s="5">
        <f t="shared" si="42"/>
        <v>1.0186008007974185</v>
      </c>
      <c r="M40" s="5">
        <f t="shared" si="43"/>
        <v>1.0302113049824189</v>
      </c>
      <c r="N40" s="4">
        <f t="shared" si="44"/>
        <v>2202</v>
      </c>
      <c r="O40" s="4">
        <f t="shared" si="45"/>
        <v>3643</v>
      </c>
      <c r="P40" s="4">
        <v>117097</v>
      </c>
      <c r="Q40" s="4">
        <v>119309</v>
      </c>
      <c r="R40" s="4">
        <v>117576</v>
      </c>
      <c r="S40" s="5">
        <f t="shared" si="46"/>
        <v>1.0188903216991041</v>
      </c>
      <c r="T40" s="5">
        <f t="shared" si="47"/>
        <v>0.98547469176675695</v>
      </c>
      <c r="U40" s="4">
        <f t="shared" si="48"/>
        <v>2212</v>
      </c>
      <c r="V40" s="4">
        <f t="shared" si="49"/>
        <v>-1733</v>
      </c>
      <c r="W40" s="4">
        <v>18357669</v>
      </c>
      <c r="X40" s="4">
        <v>18561997</v>
      </c>
      <c r="Y40" s="4">
        <v>15959899</v>
      </c>
      <c r="Z40" s="5">
        <f t="shared" si="50"/>
        <v>1.0111303891577956</v>
      </c>
      <c r="AA40" s="5">
        <f t="shared" si="51"/>
        <v>0.85981583770323855</v>
      </c>
      <c r="AB40" s="4">
        <f t="shared" si="52"/>
        <v>204328</v>
      </c>
      <c r="AC40" s="4">
        <f t="shared" si="53"/>
        <v>-2602098</v>
      </c>
      <c r="AD40" s="4">
        <v>62840</v>
      </c>
      <c r="AE40" s="4">
        <v>63880</v>
      </c>
      <c r="AF40" s="4">
        <v>67076</v>
      </c>
      <c r="AG40" s="5">
        <f t="shared" si="54"/>
        <v>1.016549968173138</v>
      </c>
      <c r="AH40" s="5">
        <f t="shared" si="55"/>
        <v>1.0500313087038196</v>
      </c>
      <c r="AI40" s="4">
        <f t="shared" si="56"/>
        <v>1040</v>
      </c>
      <c r="AJ40" s="4">
        <f t="shared" si="57"/>
        <v>3196</v>
      </c>
      <c r="AK40" s="4">
        <v>179</v>
      </c>
      <c r="AL40" s="4">
        <v>94</v>
      </c>
      <c r="AM40" s="4">
        <v>60</v>
      </c>
      <c r="AN40" s="5">
        <f t="shared" si="58"/>
        <v>0.52513966480446927</v>
      </c>
      <c r="AO40" s="5">
        <f t="shared" si="59"/>
        <v>0.63829787234042556</v>
      </c>
      <c r="AP40" s="4">
        <f t="shared" si="60"/>
        <v>-85</v>
      </c>
      <c r="AQ40" s="4">
        <f t="shared" si="61"/>
        <v>-34</v>
      </c>
    </row>
    <row r="41" spans="1:43" x14ac:dyDescent="0.25">
      <c r="A41" s="3" t="s">
        <v>34</v>
      </c>
      <c r="B41" s="4">
        <v>130145</v>
      </c>
      <c r="C41" s="4">
        <v>132550</v>
      </c>
      <c r="D41" s="4">
        <v>117610</v>
      </c>
      <c r="E41" s="5">
        <f t="shared" si="0"/>
        <v>1.0184793883745054</v>
      </c>
      <c r="F41" s="5">
        <f t="shared" si="0"/>
        <v>0.88728781591852135</v>
      </c>
      <c r="G41" s="4">
        <f t="shared" si="1"/>
        <v>2405</v>
      </c>
      <c r="H41" s="4">
        <f t="shared" si="1"/>
        <v>-14940</v>
      </c>
      <c r="I41" s="4">
        <v>131515</v>
      </c>
      <c r="J41" s="4">
        <v>131972</v>
      </c>
      <c r="K41" s="4">
        <v>127148</v>
      </c>
      <c r="L41" s="5">
        <f t="shared" si="42"/>
        <v>1.0034748887959548</v>
      </c>
      <c r="M41" s="5">
        <f t="shared" si="43"/>
        <v>0.96344679174370318</v>
      </c>
      <c r="N41" s="4">
        <f t="shared" si="44"/>
        <v>457</v>
      </c>
      <c r="O41" s="4">
        <f t="shared" si="45"/>
        <v>-4824</v>
      </c>
      <c r="P41" s="4">
        <v>129209</v>
      </c>
      <c r="Q41" s="4">
        <v>131628</v>
      </c>
      <c r="R41" s="4">
        <v>121631</v>
      </c>
      <c r="S41" s="5">
        <f t="shared" si="46"/>
        <v>1.0187216060800719</v>
      </c>
      <c r="T41" s="5">
        <f t="shared" si="47"/>
        <v>0.92405111374479598</v>
      </c>
      <c r="U41" s="4">
        <f t="shared" si="48"/>
        <v>2419</v>
      </c>
      <c r="V41" s="4">
        <f t="shared" si="49"/>
        <v>-9997</v>
      </c>
      <c r="W41" s="4">
        <v>23599762</v>
      </c>
      <c r="X41" s="4">
        <v>24820289</v>
      </c>
      <c r="Y41" s="4">
        <v>24495499</v>
      </c>
      <c r="Z41" s="5">
        <f t="shared" si="50"/>
        <v>1.0517177673232467</v>
      </c>
      <c r="AA41" s="5">
        <f t="shared" si="51"/>
        <v>0.98691433447853893</v>
      </c>
      <c r="AB41" s="4">
        <f t="shared" si="52"/>
        <v>1220527</v>
      </c>
      <c r="AC41" s="4">
        <f t="shared" si="53"/>
        <v>-324790</v>
      </c>
      <c r="AD41" s="4">
        <v>93240</v>
      </c>
      <c r="AE41" s="4">
        <v>97143</v>
      </c>
      <c r="AF41" s="4">
        <v>90524</v>
      </c>
      <c r="AG41" s="5">
        <f t="shared" si="54"/>
        <v>1.0418597168597168</v>
      </c>
      <c r="AH41" s="5">
        <f t="shared" si="55"/>
        <v>0.93186333549509481</v>
      </c>
      <c r="AI41" s="4">
        <f t="shared" si="56"/>
        <v>3903</v>
      </c>
      <c r="AJ41" s="4">
        <f t="shared" si="57"/>
        <v>-6619</v>
      </c>
      <c r="AK41" s="4">
        <v>104</v>
      </c>
      <c r="AL41" s="4">
        <v>112</v>
      </c>
      <c r="AM41" s="4">
        <v>58</v>
      </c>
      <c r="AN41" s="5">
        <f t="shared" si="58"/>
        <v>1.0769230769230769</v>
      </c>
      <c r="AO41" s="5">
        <f t="shared" si="59"/>
        <v>0.5178571428571429</v>
      </c>
      <c r="AP41" s="4">
        <f t="shared" si="60"/>
        <v>8</v>
      </c>
      <c r="AQ41" s="4">
        <f t="shared" si="61"/>
        <v>-54</v>
      </c>
    </row>
    <row r="42" spans="1:43" x14ac:dyDescent="0.25">
      <c r="A42" s="3" t="s">
        <v>35</v>
      </c>
      <c r="B42" s="4">
        <v>99233</v>
      </c>
      <c r="C42" s="4">
        <v>91781</v>
      </c>
      <c r="D42" s="4">
        <v>99047</v>
      </c>
      <c r="E42" s="5">
        <f t="shared" si="0"/>
        <v>0.92490401378573661</v>
      </c>
      <c r="F42" s="5">
        <f t="shared" si="0"/>
        <v>1.0791667120645885</v>
      </c>
      <c r="G42" s="4">
        <f t="shared" si="1"/>
        <v>-7452</v>
      </c>
      <c r="H42" s="4">
        <f t="shared" si="1"/>
        <v>7266</v>
      </c>
      <c r="I42" s="4">
        <v>90026</v>
      </c>
      <c r="J42" s="4">
        <v>85665</v>
      </c>
      <c r="K42" s="4">
        <v>96767</v>
      </c>
      <c r="L42" s="5">
        <f t="shared" si="42"/>
        <v>0.95155843867327217</v>
      </c>
      <c r="M42" s="5">
        <f t="shared" si="43"/>
        <v>1.1295978520982899</v>
      </c>
      <c r="N42" s="4">
        <f t="shared" si="44"/>
        <v>-4361</v>
      </c>
      <c r="O42" s="4">
        <f t="shared" si="45"/>
        <v>11102</v>
      </c>
      <c r="P42" s="4">
        <v>88732</v>
      </c>
      <c r="Q42" s="4">
        <v>84696</v>
      </c>
      <c r="R42" s="4">
        <v>92369</v>
      </c>
      <c r="S42" s="5">
        <f t="shared" si="46"/>
        <v>0.95451471847811387</v>
      </c>
      <c r="T42" s="5">
        <f t="shared" si="47"/>
        <v>1.0905945971474449</v>
      </c>
      <c r="U42" s="4">
        <f t="shared" si="48"/>
        <v>-4036</v>
      </c>
      <c r="V42" s="4">
        <f t="shared" si="49"/>
        <v>7673</v>
      </c>
      <c r="W42" s="4">
        <v>64002806</v>
      </c>
      <c r="X42" s="4">
        <v>71464689</v>
      </c>
      <c r="Y42" s="4">
        <v>70626127</v>
      </c>
      <c r="Z42" s="5">
        <f t="shared" si="50"/>
        <v>1.1165868102720371</v>
      </c>
      <c r="AA42" s="5">
        <f t="shared" si="51"/>
        <v>0.98826606521718718</v>
      </c>
      <c r="AB42" s="4">
        <f t="shared" si="52"/>
        <v>7461883</v>
      </c>
      <c r="AC42" s="4">
        <f t="shared" si="53"/>
        <v>-838562</v>
      </c>
      <c r="AD42" s="4">
        <v>63085</v>
      </c>
      <c r="AE42" s="4">
        <v>71116</v>
      </c>
      <c r="AF42" s="4">
        <v>95885</v>
      </c>
      <c r="AG42" s="5">
        <f t="shared" si="54"/>
        <v>1.1273044305302369</v>
      </c>
      <c r="AH42" s="5">
        <f t="shared" si="55"/>
        <v>1.3482901175544182</v>
      </c>
      <c r="AI42" s="4">
        <f t="shared" si="56"/>
        <v>8031</v>
      </c>
      <c r="AJ42" s="4">
        <f t="shared" si="57"/>
        <v>24769</v>
      </c>
      <c r="AK42" s="4">
        <v>402</v>
      </c>
      <c r="AL42" s="4">
        <v>214</v>
      </c>
      <c r="AM42" s="4">
        <v>1451</v>
      </c>
      <c r="AN42" s="5">
        <f t="shared" si="58"/>
        <v>0.53233830845771146</v>
      </c>
      <c r="AO42" s="5">
        <f t="shared" si="59"/>
        <v>6.7803738317757007</v>
      </c>
      <c r="AP42" s="4">
        <f t="shared" si="60"/>
        <v>-188</v>
      </c>
      <c r="AQ42" s="4">
        <f t="shared" si="61"/>
        <v>1237</v>
      </c>
    </row>
    <row r="43" spans="1:43" x14ac:dyDescent="0.25">
      <c r="A43" s="3" t="s">
        <v>36</v>
      </c>
      <c r="B43" s="4">
        <v>158869</v>
      </c>
      <c r="C43" s="4">
        <v>164408</v>
      </c>
      <c r="D43" s="4">
        <v>192105</v>
      </c>
      <c r="E43" s="5">
        <f t="shared" si="0"/>
        <v>1.0348652034065802</v>
      </c>
      <c r="F43" s="5">
        <f t="shared" si="0"/>
        <v>1.1684650381976547</v>
      </c>
      <c r="G43" s="4">
        <f t="shared" si="1"/>
        <v>5539</v>
      </c>
      <c r="H43" s="4">
        <f t="shared" si="1"/>
        <v>27697</v>
      </c>
      <c r="I43" s="4">
        <v>147208</v>
      </c>
      <c r="J43" s="4">
        <v>156404</v>
      </c>
      <c r="K43" s="4">
        <v>216403</v>
      </c>
      <c r="L43" s="5">
        <f t="shared" si="42"/>
        <v>1.0624694310091842</v>
      </c>
      <c r="M43" s="5">
        <f t="shared" si="43"/>
        <v>1.3836155085547683</v>
      </c>
      <c r="N43" s="4">
        <f t="shared" si="44"/>
        <v>9196</v>
      </c>
      <c r="O43" s="4">
        <f t="shared" si="45"/>
        <v>59999</v>
      </c>
      <c r="P43" s="4">
        <v>141641</v>
      </c>
      <c r="Q43" s="4">
        <v>153417</v>
      </c>
      <c r="R43" s="4">
        <v>200478</v>
      </c>
      <c r="S43" s="5">
        <f t="shared" si="46"/>
        <v>1.0831397688522391</v>
      </c>
      <c r="T43" s="5">
        <f t="shared" si="47"/>
        <v>1.3067521852206732</v>
      </c>
      <c r="U43" s="4">
        <f t="shared" si="48"/>
        <v>11776</v>
      </c>
      <c r="V43" s="4">
        <f t="shared" si="49"/>
        <v>47061</v>
      </c>
      <c r="W43" s="4">
        <v>16778118</v>
      </c>
      <c r="X43" s="4">
        <v>18991893</v>
      </c>
      <c r="Y43" s="4">
        <v>78711068</v>
      </c>
      <c r="Z43" s="5">
        <f t="shared" si="50"/>
        <v>1.131944178721356</v>
      </c>
      <c r="AA43" s="5">
        <f t="shared" si="51"/>
        <v>4.1444561634798598</v>
      </c>
      <c r="AB43" s="4">
        <f t="shared" si="52"/>
        <v>2213775</v>
      </c>
      <c r="AC43" s="4">
        <f t="shared" si="53"/>
        <v>59719175</v>
      </c>
      <c r="AD43" s="4">
        <v>54189</v>
      </c>
      <c r="AE43" s="4">
        <v>57413</v>
      </c>
      <c r="AF43" s="4">
        <v>77408</v>
      </c>
      <c r="AG43" s="5">
        <f t="shared" si="54"/>
        <v>1.0594954695602428</v>
      </c>
      <c r="AH43" s="5">
        <f t="shared" si="55"/>
        <v>1.3482660721439395</v>
      </c>
      <c r="AI43" s="4">
        <f t="shared" si="56"/>
        <v>3224</v>
      </c>
      <c r="AJ43" s="4">
        <f t="shared" si="57"/>
        <v>19995</v>
      </c>
      <c r="AK43" s="4">
        <v>680</v>
      </c>
      <c r="AL43" s="4">
        <v>2725</v>
      </c>
      <c r="AM43" s="4">
        <v>3415</v>
      </c>
      <c r="AN43" s="5">
        <f t="shared" si="58"/>
        <v>4.007352941176471</v>
      </c>
      <c r="AO43" s="5">
        <f t="shared" si="59"/>
        <v>1.2532110091743118</v>
      </c>
      <c r="AP43" s="4">
        <f t="shared" si="60"/>
        <v>2045</v>
      </c>
      <c r="AQ43" s="4">
        <f t="shared" si="61"/>
        <v>690</v>
      </c>
    </row>
    <row r="44" spans="1:43" x14ac:dyDescent="0.25">
      <c r="A44" s="3" t="s">
        <v>37</v>
      </c>
      <c r="B44" s="4">
        <v>895723</v>
      </c>
      <c r="C44" s="4">
        <v>866226</v>
      </c>
      <c r="D44" s="4">
        <v>861770</v>
      </c>
      <c r="E44" s="5">
        <f t="shared" si="0"/>
        <v>0.96706906041264984</v>
      </c>
      <c r="F44" s="5">
        <f t="shared" si="0"/>
        <v>0.99485584593397103</v>
      </c>
      <c r="G44" s="4">
        <f t="shared" si="1"/>
        <v>-29497</v>
      </c>
      <c r="H44" s="4">
        <f t="shared" si="1"/>
        <v>-4456</v>
      </c>
      <c r="I44" s="4">
        <v>748553</v>
      </c>
      <c r="J44" s="4">
        <v>741721</v>
      </c>
      <c r="K44" s="4">
        <v>801705</v>
      </c>
      <c r="L44" s="5">
        <f t="shared" si="42"/>
        <v>0.99087305775275769</v>
      </c>
      <c r="M44" s="5">
        <f t="shared" si="43"/>
        <v>1.0808713788607847</v>
      </c>
      <c r="N44" s="4">
        <f t="shared" si="44"/>
        <v>-6832</v>
      </c>
      <c r="O44" s="4">
        <f t="shared" si="45"/>
        <v>59984</v>
      </c>
      <c r="P44" s="4">
        <v>706753</v>
      </c>
      <c r="Q44" s="4">
        <v>704257</v>
      </c>
      <c r="R44" s="4">
        <v>717168</v>
      </c>
      <c r="S44" s="5">
        <f t="shared" si="46"/>
        <v>0.99646835598858441</v>
      </c>
      <c r="T44" s="5">
        <f t="shared" si="47"/>
        <v>1.0183327961241422</v>
      </c>
      <c r="U44" s="4">
        <f t="shared" si="48"/>
        <v>-2496</v>
      </c>
      <c r="V44" s="4">
        <f t="shared" si="49"/>
        <v>12911</v>
      </c>
      <c r="W44" s="4">
        <v>302147845</v>
      </c>
      <c r="X44" s="4">
        <v>344400250</v>
      </c>
      <c r="Y44" s="4">
        <v>409652733</v>
      </c>
      <c r="Z44" s="5">
        <f t="shared" si="50"/>
        <v>1.1398401666574851</v>
      </c>
      <c r="AA44" s="5">
        <f t="shared" si="51"/>
        <v>1.1894670024194234</v>
      </c>
      <c r="AB44" s="4">
        <f t="shared" si="52"/>
        <v>42252405</v>
      </c>
      <c r="AC44" s="4">
        <f t="shared" si="53"/>
        <v>65252483</v>
      </c>
      <c r="AD44" s="4">
        <v>648892</v>
      </c>
      <c r="AE44" s="4">
        <v>927814</v>
      </c>
      <c r="AF44" s="4">
        <v>969384</v>
      </c>
      <c r="AG44" s="5">
        <f t="shared" si="54"/>
        <v>1.4298434870517744</v>
      </c>
      <c r="AH44" s="5">
        <f t="shared" si="55"/>
        <v>1.0448042387806176</v>
      </c>
      <c r="AI44" s="4">
        <f t="shared" si="56"/>
        <v>278922</v>
      </c>
      <c r="AJ44" s="4">
        <f t="shared" si="57"/>
        <v>41570</v>
      </c>
      <c r="AK44" s="4">
        <v>15653</v>
      </c>
      <c r="AL44" s="4">
        <v>25577</v>
      </c>
      <c r="AM44" s="4">
        <v>28963</v>
      </c>
      <c r="AN44" s="5">
        <f t="shared" si="58"/>
        <v>1.6339998722289657</v>
      </c>
      <c r="AO44" s="5">
        <f t="shared" si="59"/>
        <v>1.1323845642569497</v>
      </c>
      <c r="AP44" s="4">
        <f t="shared" si="60"/>
        <v>9924</v>
      </c>
      <c r="AQ44" s="4">
        <f t="shared" si="61"/>
        <v>3386</v>
      </c>
    </row>
    <row r="45" spans="1:43" x14ac:dyDescent="0.25">
      <c r="A45" s="3" t="s">
        <v>38</v>
      </c>
      <c r="B45" s="4">
        <v>158362</v>
      </c>
      <c r="C45" s="4">
        <v>159738</v>
      </c>
      <c r="D45" s="4">
        <v>153592</v>
      </c>
      <c r="E45" s="5">
        <f t="shared" si="0"/>
        <v>1.0086889531579546</v>
      </c>
      <c r="F45" s="5">
        <f t="shared" si="0"/>
        <v>0.96152449636279402</v>
      </c>
      <c r="G45" s="4">
        <f t="shared" si="1"/>
        <v>1376</v>
      </c>
      <c r="H45" s="4">
        <f t="shared" si="1"/>
        <v>-6146</v>
      </c>
      <c r="I45" s="4">
        <v>141643</v>
      </c>
      <c r="J45" s="4">
        <v>144167</v>
      </c>
      <c r="K45" s="4">
        <v>149127</v>
      </c>
      <c r="L45" s="5">
        <f t="shared" ref="L45:L50" si="62">J45/I45</f>
        <v>1.017819447484168</v>
      </c>
      <c r="M45" s="5">
        <f t="shared" ref="M45:M50" si="63">K45/J45</f>
        <v>1.0344045447293764</v>
      </c>
      <c r="N45" s="4">
        <f t="shared" ref="N45:N50" si="64">J45-I45</f>
        <v>2524</v>
      </c>
      <c r="O45" s="4">
        <f t="shared" ref="O45:O50" si="65">K45-J45</f>
        <v>4960</v>
      </c>
      <c r="P45" s="4">
        <v>131720</v>
      </c>
      <c r="Q45" s="4">
        <v>134017</v>
      </c>
      <c r="R45" s="4">
        <v>139516</v>
      </c>
      <c r="S45" s="5">
        <f t="shared" ref="S45:S50" si="66">Q45/P45</f>
        <v>1.017438505921652</v>
      </c>
      <c r="T45" s="5">
        <f t="shared" ref="T45:T50" si="67">R45/Q45</f>
        <v>1.0410321078669125</v>
      </c>
      <c r="U45" s="4">
        <f t="shared" ref="U45:U50" si="68">Q45-P45</f>
        <v>2297</v>
      </c>
      <c r="V45" s="4">
        <f t="shared" ref="V45:V50" si="69">R45-Q45</f>
        <v>5499</v>
      </c>
      <c r="W45" s="4">
        <v>98289257</v>
      </c>
      <c r="X45" s="4">
        <v>96998063</v>
      </c>
      <c r="Y45" s="4">
        <v>106703090</v>
      </c>
      <c r="Z45" s="5">
        <f t="shared" ref="Z45:Z50" si="70">X45/W45</f>
        <v>0.98686332525639098</v>
      </c>
      <c r="AA45" s="5">
        <f t="shared" ref="AA45:AA50" si="71">Y45/X45</f>
        <v>1.1000538227242744</v>
      </c>
      <c r="AB45" s="4">
        <f t="shared" ref="AB45:AB50" si="72">X45-W45</f>
        <v>-1291194</v>
      </c>
      <c r="AC45" s="4">
        <f t="shared" ref="AC45:AC50" si="73">Y45-X45</f>
        <v>9705027</v>
      </c>
      <c r="AD45" s="4">
        <v>123227</v>
      </c>
      <c r="AE45" s="4">
        <v>136026</v>
      </c>
      <c r="AF45" s="4">
        <v>153698</v>
      </c>
      <c r="AG45" s="5">
        <f t="shared" ref="AG45:AG50" si="74">AE45/AD45</f>
        <v>1.1038652243420679</v>
      </c>
      <c r="AH45" s="5">
        <f t="shared" ref="AH45:AH50" si="75">AF45/AE45</f>
        <v>1.1299163395233265</v>
      </c>
      <c r="AI45" s="4">
        <f t="shared" ref="AI45:AI50" si="76">AE45-AD45</f>
        <v>12799</v>
      </c>
      <c r="AJ45" s="4">
        <f t="shared" ref="AJ45:AJ50" si="77">AF45-AE45</f>
        <v>17672</v>
      </c>
      <c r="AK45" s="4">
        <v>9195</v>
      </c>
      <c r="AL45" s="4">
        <v>9951</v>
      </c>
      <c r="AM45" s="4">
        <v>11917</v>
      </c>
      <c r="AN45" s="5">
        <f t="shared" ref="AN45:AN50" si="78">AL45/AK45</f>
        <v>1.0822185970636216</v>
      </c>
      <c r="AO45" s="5">
        <f t="shared" ref="AO45:AO50" si="79">AM45/AL45</f>
        <v>1.1975680836096874</v>
      </c>
      <c r="AP45" s="4">
        <f t="shared" ref="AP45:AP50" si="80">AL45-AK45</f>
        <v>756</v>
      </c>
      <c r="AQ45" s="4">
        <f t="shared" ref="AQ45:AQ50" si="81">AM45-AL45</f>
        <v>1966</v>
      </c>
    </row>
    <row r="46" spans="1:43" x14ac:dyDescent="0.25">
      <c r="A46" s="3" t="s">
        <v>39</v>
      </c>
      <c r="B46" s="4">
        <v>91563</v>
      </c>
      <c r="C46" s="4">
        <v>86013</v>
      </c>
      <c r="D46" s="4">
        <v>92844</v>
      </c>
      <c r="E46" s="5">
        <f t="shared" si="0"/>
        <v>0.9393859965269814</v>
      </c>
      <c r="F46" s="5">
        <f t="shared" si="0"/>
        <v>1.0794182274772419</v>
      </c>
      <c r="G46" s="4">
        <f t="shared" si="1"/>
        <v>-5550</v>
      </c>
      <c r="H46" s="4">
        <f t="shared" si="1"/>
        <v>6831</v>
      </c>
      <c r="I46" s="4">
        <v>74103</v>
      </c>
      <c r="J46" s="4">
        <v>75549</v>
      </c>
      <c r="K46" s="4">
        <v>83914</v>
      </c>
      <c r="L46" s="5">
        <f t="shared" si="62"/>
        <v>1.0195133800251002</v>
      </c>
      <c r="M46" s="5">
        <f t="shared" si="63"/>
        <v>1.1107228421289495</v>
      </c>
      <c r="N46" s="4">
        <f t="shared" si="64"/>
        <v>1446</v>
      </c>
      <c r="O46" s="4">
        <f t="shared" si="65"/>
        <v>8365</v>
      </c>
      <c r="P46" s="4">
        <v>73670</v>
      </c>
      <c r="Q46" s="4">
        <v>75261</v>
      </c>
      <c r="R46" s="4">
        <v>82903</v>
      </c>
      <c r="S46" s="5">
        <f t="shared" si="66"/>
        <v>1.0215963078593728</v>
      </c>
      <c r="T46" s="5">
        <f t="shared" si="67"/>
        <v>1.1015399742230372</v>
      </c>
      <c r="U46" s="4">
        <f t="shared" si="68"/>
        <v>1591</v>
      </c>
      <c r="V46" s="4">
        <f t="shared" si="69"/>
        <v>7642</v>
      </c>
      <c r="W46" s="4">
        <v>26168537</v>
      </c>
      <c r="X46" s="4">
        <v>46189236</v>
      </c>
      <c r="Y46" s="4">
        <v>83270256</v>
      </c>
      <c r="Z46" s="5">
        <f t="shared" si="70"/>
        <v>1.7650675695014972</v>
      </c>
      <c r="AA46" s="5">
        <f t="shared" si="71"/>
        <v>1.8028065240135169</v>
      </c>
      <c r="AB46" s="4">
        <f t="shared" si="72"/>
        <v>20020699</v>
      </c>
      <c r="AC46" s="4">
        <f t="shared" si="73"/>
        <v>37081020</v>
      </c>
      <c r="AD46" s="4">
        <v>60146</v>
      </c>
      <c r="AE46" s="4">
        <v>81409</v>
      </c>
      <c r="AF46" s="4">
        <v>137088</v>
      </c>
      <c r="AG46" s="5">
        <f t="shared" si="74"/>
        <v>1.3535230938050744</v>
      </c>
      <c r="AH46" s="5">
        <f t="shared" si="75"/>
        <v>1.6839415789409033</v>
      </c>
      <c r="AI46" s="4">
        <f t="shared" si="76"/>
        <v>21263</v>
      </c>
      <c r="AJ46" s="4">
        <f t="shared" si="77"/>
        <v>55679</v>
      </c>
      <c r="AK46" s="4">
        <v>31</v>
      </c>
      <c r="AL46" s="4">
        <v>111</v>
      </c>
      <c r="AM46" s="4">
        <v>136</v>
      </c>
      <c r="AN46" s="5">
        <f t="shared" si="78"/>
        <v>3.5806451612903225</v>
      </c>
      <c r="AO46" s="5">
        <f t="shared" si="79"/>
        <v>1.2252252252252251</v>
      </c>
      <c r="AP46" s="4">
        <f t="shared" si="80"/>
        <v>80</v>
      </c>
      <c r="AQ46" s="4">
        <f t="shared" si="81"/>
        <v>25</v>
      </c>
    </row>
    <row r="47" spans="1:43" x14ac:dyDescent="0.25">
      <c r="A47" s="3" t="s">
        <v>40</v>
      </c>
      <c r="B47" s="4">
        <v>1739499</v>
      </c>
      <c r="C47" s="4">
        <v>1805919</v>
      </c>
      <c r="D47" s="4">
        <v>1700540</v>
      </c>
      <c r="E47" s="5">
        <f t="shared" si="0"/>
        <v>1.0381834079812635</v>
      </c>
      <c r="F47" s="5">
        <f t="shared" si="0"/>
        <v>0.94164799196420212</v>
      </c>
      <c r="G47" s="4">
        <f t="shared" si="1"/>
        <v>66420</v>
      </c>
      <c r="H47" s="4">
        <f t="shared" si="1"/>
        <v>-105379</v>
      </c>
      <c r="I47" s="4">
        <v>1558335</v>
      </c>
      <c r="J47" s="4">
        <v>1590253</v>
      </c>
      <c r="K47" s="4">
        <v>1644955</v>
      </c>
      <c r="L47" s="5">
        <f t="shared" si="62"/>
        <v>1.0204821171314256</v>
      </c>
      <c r="M47" s="5">
        <f t="shared" si="63"/>
        <v>1.0343983001446939</v>
      </c>
      <c r="N47" s="4">
        <f t="shared" si="64"/>
        <v>31918</v>
      </c>
      <c r="O47" s="4">
        <f t="shared" si="65"/>
        <v>54702</v>
      </c>
      <c r="P47" s="4">
        <v>1419132</v>
      </c>
      <c r="Q47" s="4">
        <v>1454903</v>
      </c>
      <c r="R47" s="4">
        <v>1480927</v>
      </c>
      <c r="S47" s="5">
        <f t="shared" si="66"/>
        <v>1.0252062528362407</v>
      </c>
      <c r="T47" s="5">
        <f t="shared" si="67"/>
        <v>1.0178871031264627</v>
      </c>
      <c r="U47" s="4">
        <f t="shared" si="68"/>
        <v>35771</v>
      </c>
      <c r="V47" s="4">
        <f t="shared" si="69"/>
        <v>26024</v>
      </c>
      <c r="W47" s="4">
        <v>2441551347</v>
      </c>
      <c r="X47" s="4">
        <v>2099373271</v>
      </c>
      <c r="Y47" s="4">
        <v>3476713990</v>
      </c>
      <c r="Z47" s="5">
        <f t="shared" si="70"/>
        <v>0.85985218929741392</v>
      </c>
      <c r="AA47" s="5">
        <f t="shared" si="71"/>
        <v>1.6560723326461748</v>
      </c>
      <c r="AB47" s="4">
        <f t="shared" si="72"/>
        <v>-342178076</v>
      </c>
      <c r="AC47" s="4">
        <f t="shared" si="73"/>
        <v>1377340719</v>
      </c>
      <c r="AD47" s="4">
        <v>2596452</v>
      </c>
      <c r="AE47" s="4">
        <v>2322237</v>
      </c>
      <c r="AF47" s="4">
        <v>2684572</v>
      </c>
      <c r="AG47" s="5">
        <f t="shared" si="74"/>
        <v>0.89438857333006738</v>
      </c>
      <c r="AH47" s="5">
        <f t="shared" si="75"/>
        <v>1.1560284329291111</v>
      </c>
      <c r="AI47" s="4">
        <f t="shared" si="76"/>
        <v>-274215</v>
      </c>
      <c r="AJ47" s="4">
        <f t="shared" si="77"/>
        <v>362335</v>
      </c>
      <c r="AK47" s="4">
        <v>394917</v>
      </c>
      <c r="AL47" s="4">
        <v>410730</v>
      </c>
      <c r="AM47" s="4">
        <v>337633</v>
      </c>
      <c r="AN47" s="5">
        <f t="shared" si="78"/>
        <v>1.0400413251392064</v>
      </c>
      <c r="AO47" s="5">
        <f t="shared" si="79"/>
        <v>0.82203150488155241</v>
      </c>
      <c r="AP47" s="4">
        <f t="shared" si="80"/>
        <v>15813</v>
      </c>
      <c r="AQ47" s="4">
        <f t="shared" si="81"/>
        <v>-73097</v>
      </c>
    </row>
    <row r="48" spans="1:43" x14ac:dyDescent="0.25">
      <c r="A48" s="3" t="s">
        <v>41</v>
      </c>
      <c r="B48" s="4">
        <v>216425</v>
      </c>
      <c r="C48" s="4">
        <v>235606</v>
      </c>
      <c r="D48" s="4">
        <v>237790</v>
      </c>
      <c r="E48" s="5">
        <f t="shared" si="0"/>
        <v>1.0886265449924917</v>
      </c>
      <c r="F48" s="5">
        <f t="shared" si="0"/>
        <v>1.0092697129954247</v>
      </c>
      <c r="G48" s="4">
        <f t="shared" si="1"/>
        <v>19181</v>
      </c>
      <c r="H48" s="4">
        <f t="shared" si="1"/>
        <v>2184</v>
      </c>
      <c r="I48" s="4">
        <v>191616</v>
      </c>
      <c r="J48" s="4">
        <v>206997</v>
      </c>
      <c r="K48" s="4">
        <v>222960</v>
      </c>
      <c r="L48" s="5">
        <f t="shared" si="62"/>
        <v>1.0802699148296593</v>
      </c>
      <c r="M48" s="5">
        <f t="shared" si="63"/>
        <v>1.0771170596675315</v>
      </c>
      <c r="N48" s="4">
        <f t="shared" si="64"/>
        <v>15381</v>
      </c>
      <c r="O48" s="4">
        <f t="shared" si="65"/>
        <v>15963</v>
      </c>
      <c r="P48" s="4">
        <v>168553</v>
      </c>
      <c r="Q48" s="4">
        <v>183843</v>
      </c>
      <c r="R48" s="4">
        <v>201677</v>
      </c>
      <c r="S48" s="5">
        <f t="shared" si="66"/>
        <v>1.0907133067937087</v>
      </c>
      <c r="T48" s="5">
        <f t="shared" si="67"/>
        <v>1.0970066850519193</v>
      </c>
      <c r="U48" s="4">
        <f t="shared" si="68"/>
        <v>15290</v>
      </c>
      <c r="V48" s="4">
        <f t="shared" si="69"/>
        <v>17834</v>
      </c>
      <c r="W48" s="4">
        <v>35501091</v>
      </c>
      <c r="X48" s="4">
        <v>40464799</v>
      </c>
      <c r="Y48" s="4">
        <v>77803484</v>
      </c>
      <c r="Z48" s="5">
        <f t="shared" si="70"/>
        <v>1.1398184636072171</v>
      </c>
      <c r="AA48" s="5">
        <f t="shared" si="71"/>
        <v>1.922744852878177</v>
      </c>
      <c r="AB48" s="4">
        <f t="shared" si="72"/>
        <v>4963708</v>
      </c>
      <c r="AC48" s="4">
        <f t="shared" si="73"/>
        <v>37338685</v>
      </c>
      <c r="AD48" s="4">
        <v>78709</v>
      </c>
      <c r="AE48" s="4">
        <v>87789</v>
      </c>
      <c r="AF48" s="4">
        <v>213533</v>
      </c>
      <c r="AG48" s="5">
        <f t="shared" si="74"/>
        <v>1.1153616486043527</v>
      </c>
      <c r="AH48" s="5">
        <f t="shared" si="75"/>
        <v>2.4323434598867739</v>
      </c>
      <c r="AI48" s="4">
        <f t="shared" si="76"/>
        <v>9080</v>
      </c>
      <c r="AJ48" s="4">
        <f t="shared" si="77"/>
        <v>125744</v>
      </c>
      <c r="AK48" s="4">
        <v>14509</v>
      </c>
      <c r="AL48" s="4">
        <v>14784</v>
      </c>
      <c r="AM48" s="4">
        <v>17658</v>
      </c>
      <c r="AN48" s="5">
        <f t="shared" si="78"/>
        <v>1.018953752843063</v>
      </c>
      <c r="AO48" s="5">
        <f t="shared" si="79"/>
        <v>1.1943993506493507</v>
      </c>
      <c r="AP48" s="4">
        <f t="shared" si="80"/>
        <v>275</v>
      </c>
      <c r="AQ48" s="4">
        <f t="shared" si="81"/>
        <v>2874</v>
      </c>
    </row>
    <row r="49" spans="1:43" x14ac:dyDescent="0.25">
      <c r="A49" s="3" t="s">
        <v>42</v>
      </c>
      <c r="B49" s="4">
        <v>615411</v>
      </c>
      <c r="C49" s="4">
        <v>639046</v>
      </c>
      <c r="D49" s="4">
        <v>624369</v>
      </c>
      <c r="E49" s="5">
        <f t="shared" si="0"/>
        <v>1.0384052283758334</v>
      </c>
      <c r="F49" s="5">
        <f t="shared" si="0"/>
        <v>0.97703295224443931</v>
      </c>
      <c r="G49" s="4">
        <f t="shared" si="1"/>
        <v>23635</v>
      </c>
      <c r="H49" s="4">
        <f t="shared" si="1"/>
        <v>-14677</v>
      </c>
      <c r="I49" s="4">
        <v>491876</v>
      </c>
      <c r="J49" s="4">
        <v>514209</v>
      </c>
      <c r="K49" s="4">
        <v>556818</v>
      </c>
      <c r="L49" s="5">
        <f t="shared" si="62"/>
        <v>1.0454037196366563</v>
      </c>
      <c r="M49" s="5">
        <f t="shared" si="63"/>
        <v>1.0828631937597357</v>
      </c>
      <c r="N49" s="4">
        <f t="shared" si="64"/>
        <v>22333</v>
      </c>
      <c r="O49" s="4">
        <f t="shared" si="65"/>
        <v>42609</v>
      </c>
      <c r="P49" s="4">
        <v>445906</v>
      </c>
      <c r="Q49" s="4">
        <v>464619</v>
      </c>
      <c r="R49" s="4">
        <v>489723</v>
      </c>
      <c r="S49" s="5">
        <f t="shared" si="66"/>
        <v>1.0419662440065844</v>
      </c>
      <c r="T49" s="5">
        <f t="shared" si="67"/>
        <v>1.0540313676367088</v>
      </c>
      <c r="U49" s="4">
        <f t="shared" si="68"/>
        <v>18713</v>
      </c>
      <c r="V49" s="4">
        <f t="shared" si="69"/>
        <v>25104</v>
      </c>
      <c r="W49" s="4">
        <v>192592182</v>
      </c>
      <c r="X49" s="4">
        <v>240462316</v>
      </c>
      <c r="Y49" s="4">
        <v>342866404</v>
      </c>
      <c r="Z49" s="5">
        <f t="shared" si="70"/>
        <v>1.2485569949043933</v>
      </c>
      <c r="AA49" s="5">
        <f t="shared" si="71"/>
        <v>1.4258633523266906</v>
      </c>
      <c r="AB49" s="4">
        <f t="shared" si="72"/>
        <v>47870134</v>
      </c>
      <c r="AC49" s="4">
        <f t="shared" si="73"/>
        <v>102404088</v>
      </c>
      <c r="AD49" s="4">
        <v>461707</v>
      </c>
      <c r="AE49" s="4">
        <v>569852</v>
      </c>
      <c r="AF49" s="4">
        <v>705637</v>
      </c>
      <c r="AG49" s="5">
        <f t="shared" si="74"/>
        <v>1.2342286341770863</v>
      </c>
      <c r="AH49" s="5">
        <f t="shared" si="75"/>
        <v>1.2382811677417995</v>
      </c>
      <c r="AI49" s="4">
        <f t="shared" si="76"/>
        <v>108145</v>
      </c>
      <c r="AJ49" s="4">
        <f t="shared" si="77"/>
        <v>135785</v>
      </c>
      <c r="AK49" s="4">
        <v>30454</v>
      </c>
      <c r="AL49" s="4">
        <v>36975</v>
      </c>
      <c r="AM49" s="4">
        <v>74792</v>
      </c>
      <c r="AN49" s="5">
        <f t="shared" si="78"/>
        <v>1.2141262231562355</v>
      </c>
      <c r="AO49" s="5">
        <f t="shared" si="79"/>
        <v>2.0227721433400947</v>
      </c>
      <c r="AP49" s="4">
        <f t="shared" si="80"/>
        <v>6521</v>
      </c>
      <c r="AQ49" s="4">
        <f t="shared" si="81"/>
        <v>37817</v>
      </c>
    </row>
    <row r="50" spans="1:43" x14ac:dyDescent="0.25">
      <c r="A50" s="3" t="s">
        <v>43</v>
      </c>
      <c r="B50" s="4">
        <v>1814116</v>
      </c>
      <c r="C50" s="4">
        <v>1742904</v>
      </c>
      <c r="D50" s="4">
        <v>1234990</v>
      </c>
      <c r="E50" s="5">
        <f t="shared" si="0"/>
        <v>0.96074561935399938</v>
      </c>
      <c r="F50" s="5">
        <f t="shared" si="0"/>
        <v>0.70858176927702277</v>
      </c>
      <c r="G50" s="4">
        <f t="shared" si="1"/>
        <v>-71212</v>
      </c>
      <c r="H50" s="4">
        <f t="shared" si="1"/>
        <v>-507914</v>
      </c>
      <c r="I50" s="4">
        <v>1167606</v>
      </c>
      <c r="J50" s="4">
        <v>1184651</v>
      </c>
      <c r="K50" s="4">
        <v>1265433</v>
      </c>
      <c r="L50" s="5">
        <f t="shared" si="62"/>
        <v>1.0145982463262435</v>
      </c>
      <c r="M50" s="5">
        <f t="shared" si="63"/>
        <v>1.068190547258222</v>
      </c>
      <c r="N50" s="4">
        <f t="shared" si="64"/>
        <v>17045</v>
      </c>
      <c r="O50" s="4">
        <f t="shared" si="65"/>
        <v>80782</v>
      </c>
      <c r="P50" s="4">
        <v>1071617</v>
      </c>
      <c r="Q50" s="4">
        <v>1088205</v>
      </c>
      <c r="R50" s="4">
        <v>1140825</v>
      </c>
      <c r="S50" s="5">
        <f t="shared" si="66"/>
        <v>1.0154794110209151</v>
      </c>
      <c r="T50" s="5">
        <f t="shared" si="67"/>
        <v>1.0483548596082539</v>
      </c>
      <c r="U50" s="4">
        <f t="shared" si="68"/>
        <v>16588</v>
      </c>
      <c r="V50" s="4">
        <f t="shared" si="69"/>
        <v>52620</v>
      </c>
      <c r="W50" s="4">
        <v>650138338</v>
      </c>
      <c r="X50" s="4">
        <v>641585485</v>
      </c>
      <c r="Y50" s="4">
        <v>979500921</v>
      </c>
      <c r="Z50" s="5">
        <f t="shared" si="70"/>
        <v>0.9868445644563727</v>
      </c>
      <c r="AA50" s="5">
        <f t="shared" si="71"/>
        <v>1.5266880936372804</v>
      </c>
      <c r="AB50" s="4">
        <f t="shared" si="72"/>
        <v>-8552853</v>
      </c>
      <c r="AC50" s="4">
        <f t="shared" si="73"/>
        <v>337915436</v>
      </c>
      <c r="AD50" s="4">
        <v>1667732</v>
      </c>
      <c r="AE50" s="4">
        <v>1676238</v>
      </c>
      <c r="AF50" s="4">
        <v>2331950</v>
      </c>
      <c r="AG50" s="5">
        <f t="shared" si="74"/>
        <v>1.0051003398627598</v>
      </c>
      <c r="AH50" s="5">
        <f t="shared" si="75"/>
        <v>1.3911807273191517</v>
      </c>
      <c r="AI50" s="4">
        <f t="shared" si="76"/>
        <v>8506</v>
      </c>
      <c r="AJ50" s="4">
        <f t="shared" si="77"/>
        <v>655712</v>
      </c>
      <c r="AK50" s="4">
        <v>260528</v>
      </c>
      <c r="AL50" s="4">
        <v>267119</v>
      </c>
      <c r="AM50" s="4">
        <v>293138</v>
      </c>
      <c r="AN50" s="5">
        <f t="shared" si="78"/>
        <v>1.0252986243321256</v>
      </c>
      <c r="AO50" s="5">
        <f t="shared" si="79"/>
        <v>1.0974060250300428</v>
      </c>
      <c r="AP50" s="4">
        <f t="shared" si="80"/>
        <v>6591</v>
      </c>
      <c r="AQ50" s="4">
        <f t="shared" si="81"/>
        <v>26019</v>
      </c>
    </row>
    <row r="51" spans="1:43" x14ac:dyDescent="0.25">
      <c r="A51" s="3" t="s">
        <v>44</v>
      </c>
      <c r="B51" s="4">
        <v>1356232</v>
      </c>
      <c r="C51" s="4">
        <v>1424697</v>
      </c>
      <c r="D51" s="4">
        <v>1159284</v>
      </c>
      <c r="E51" s="5">
        <f t="shared" si="0"/>
        <v>1.050481775979331</v>
      </c>
      <c r="F51" s="5">
        <f t="shared" si="0"/>
        <v>0.81370565109633841</v>
      </c>
      <c r="G51" s="4">
        <f t="shared" si="1"/>
        <v>68465</v>
      </c>
      <c r="H51" s="4">
        <f t="shared" si="1"/>
        <v>-265413</v>
      </c>
      <c r="I51" s="4">
        <v>898796</v>
      </c>
      <c r="J51" s="4">
        <v>953341</v>
      </c>
      <c r="K51" s="4">
        <v>1003242</v>
      </c>
      <c r="L51" s="5">
        <f t="shared" ref="L51:L64" si="82">J51/I51</f>
        <v>1.0606867409289762</v>
      </c>
      <c r="M51" s="5">
        <f t="shared" ref="M51:M64" si="83">K51/J51</f>
        <v>1.0523432853512018</v>
      </c>
      <c r="N51" s="4">
        <f t="shared" ref="N51:N64" si="84">J51-I51</f>
        <v>54545</v>
      </c>
      <c r="O51" s="4">
        <f t="shared" ref="O51:O64" si="85">K51-J51</f>
        <v>49901</v>
      </c>
      <c r="P51" s="4">
        <v>836342</v>
      </c>
      <c r="Q51" s="4">
        <v>881054</v>
      </c>
      <c r="R51" s="4">
        <v>895067</v>
      </c>
      <c r="S51" s="5">
        <f t="shared" ref="S51:S64" si="86">Q51/P51</f>
        <v>1.0534613830227346</v>
      </c>
      <c r="T51" s="5">
        <f t="shared" ref="T51:T64" si="87">R51/Q51</f>
        <v>1.0159048140068601</v>
      </c>
      <c r="U51" s="4">
        <f t="shared" ref="U51:U64" si="88">Q51-P51</f>
        <v>44712</v>
      </c>
      <c r="V51" s="4">
        <f t="shared" ref="V51:V64" si="89">R51-Q51</f>
        <v>14013</v>
      </c>
      <c r="W51" s="4">
        <v>296337354</v>
      </c>
      <c r="X51" s="4">
        <v>304071649</v>
      </c>
      <c r="Y51" s="4">
        <v>339916808</v>
      </c>
      <c r="Z51" s="5">
        <f t="shared" ref="Z51:Z64" si="90">X51/W51</f>
        <v>1.0260996290059337</v>
      </c>
      <c r="AA51" s="5">
        <f t="shared" ref="AA51:AA64" si="91">Y51/X51</f>
        <v>1.1178839234696294</v>
      </c>
      <c r="AB51" s="4">
        <f t="shared" ref="AB51:AB64" si="92">X51-W51</f>
        <v>7734295</v>
      </c>
      <c r="AC51" s="4">
        <f t="shared" ref="AC51:AC64" si="93">Y51-X51</f>
        <v>35845159</v>
      </c>
      <c r="AD51" s="4">
        <v>678485</v>
      </c>
      <c r="AE51" s="4">
        <v>763544</v>
      </c>
      <c r="AF51" s="4">
        <v>800604</v>
      </c>
      <c r="AG51" s="5">
        <f t="shared" ref="AG51:AG64" si="94">AE51/AD51</f>
        <v>1.1253660729419221</v>
      </c>
      <c r="AH51" s="5">
        <f t="shared" ref="AH51:AH64" si="95">AF51/AE51</f>
        <v>1.0485368230252612</v>
      </c>
      <c r="AI51" s="4">
        <f t="shared" ref="AI51:AI64" si="96">AE51-AD51</f>
        <v>85059</v>
      </c>
      <c r="AJ51" s="4">
        <f t="shared" ref="AJ51:AJ64" si="97">AF51-AE51</f>
        <v>37060</v>
      </c>
      <c r="AK51" s="4">
        <v>39331</v>
      </c>
      <c r="AL51" s="4">
        <v>45526</v>
      </c>
      <c r="AM51" s="4">
        <v>63071</v>
      </c>
      <c r="AN51" s="5">
        <f t="shared" ref="AN51:AN64" si="98">AL51/AK51</f>
        <v>1.1575093437746307</v>
      </c>
      <c r="AO51" s="5">
        <f t="shared" ref="AO51:AO64" si="99">AM51/AL51</f>
        <v>1.3853841760752097</v>
      </c>
      <c r="AP51" s="4">
        <f t="shared" ref="AP51:AP64" si="100">AL51-AK51</f>
        <v>6195</v>
      </c>
      <c r="AQ51" s="4">
        <f t="shared" ref="AQ51:AQ64" si="101">AM51-AL51</f>
        <v>17545</v>
      </c>
    </row>
    <row r="52" spans="1:43" x14ac:dyDescent="0.25">
      <c r="A52" s="3" t="s">
        <v>45</v>
      </c>
      <c r="B52" s="4">
        <v>229622</v>
      </c>
      <c r="C52" s="4">
        <v>134581</v>
      </c>
      <c r="D52" s="4">
        <v>210782</v>
      </c>
      <c r="E52" s="5">
        <f t="shared" si="0"/>
        <v>0.58609802196653626</v>
      </c>
      <c r="F52" s="5">
        <f t="shared" si="0"/>
        <v>1.5662091974350019</v>
      </c>
      <c r="G52" s="4">
        <f t="shared" si="1"/>
        <v>-95041</v>
      </c>
      <c r="H52" s="4">
        <f t="shared" si="1"/>
        <v>76201</v>
      </c>
      <c r="I52" s="4">
        <v>230529</v>
      </c>
      <c r="J52" s="4">
        <v>154897</v>
      </c>
      <c r="K52" s="4">
        <v>242838</v>
      </c>
      <c r="L52" s="5">
        <f t="shared" si="82"/>
        <v>0.67191980184705613</v>
      </c>
      <c r="M52" s="5">
        <f t="shared" si="83"/>
        <v>1.5677385617539397</v>
      </c>
      <c r="N52" s="4">
        <f t="shared" si="84"/>
        <v>-75632</v>
      </c>
      <c r="O52" s="4">
        <f t="shared" si="85"/>
        <v>87941</v>
      </c>
      <c r="P52" s="4">
        <v>227597</v>
      </c>
      <c r="Q52" s="4">
        <v>152714</v>
      </c>
      <c r="R52" s="4">
        <v>237743</v>
      </c>
      <c r="S52" s="5">
        <f t="shared" si="86"/>
        <v>0.67098423968681487</v>
      </c>
      <c r="T52" s="5">
        <f t="shared" si="87"/>
        <v>1.5567858873449716</v>
      </c>
      <c r="U52" s="4">
        <f t="shared" si="88"/>
        <v>-74883</v>
      </c>
      <c r="V52" s="4">
        <f t="shared" si="89"/>
        <v>85029</v>
      </c>
      <c r="W52" s="4">
        <v>7362131</v>
      </c>
      <c r="X52" s="4">
        <v>6630475</v>
      </c>
      <c r="Y52" s="4">
        <v>12501201</v>
      </c>
      <c r="Z52" s="5">
        <f t="shared" si="90"/>
        <v>0.90061899197392714</v>
      </c>
      <c r="AA52" s="5">
        <f t="shared" si="91"/>
        <v>1.8854155999381643</v>
      </c>
      <c r="AB52" s="4">
        <f t="shared" si="92"/>
        <v>-731656</v>
      </c>
      <c r="AC52" s="4">
        <f t="shared" si="93"/>
        <v>5870726</v>
      </c>
      <c r="AD52" s="4">
        <v>33868</v>
      </c>
      <c r="AE52" s="4">
        <v>34620</v>
      </c>
      <c r="AF52" s="4">
        <v>44818</v>
      </c>
      <c r="AG52" s="5">
        <f t="shared" si="94"/>
        <v>1.0222038502421165</v>
      </c>
      <c r="AH52" s="5">
        <f t="shared" si="95"/>
        <v>1.2945696129404969</v>
      </c>
      <c r="AI52" s="4">
        <f t="shared" si="96"/>
        <v>752</v>
      </c>
      <c r="AJ52" s="4">
        <f t="shared" si="97"/>
        <v>10198</v>
      </c>
      <c r="AK52" s="4">
        <v>273</v>
      </c>
      <c r="AL52" s="4">
        <v>188</v>
      </c>
      <c r="AM52" s="4">
        <v>31</v>
      </c>
      <c r="AN52" s="5">
        <f t="shared" si="98"/>
        <v>0.68864468864468864</v>
      </c>
      <c r="AO52" s="5">
        <f t="shared" si="99"/>
        <v>0.16489361702127658</v>
      </c>
      <c r="AP52" s="4">
        <f t="shared" si="100"/>
        <v>-85</v>
      </c>
      <c r="AQ52" s="4">
        <f t="shared" si="101"/>
        <v>-157</v>
      </c>
    </row>
    <row r="53" spans="1:43" x14ac:dyDescent="0.25">
      <c r="A53" s="3" t="s">
        <v>46</v>
      </c>
      <c r="B53" s="4">
        <v>216207</v>
      </c>
      <c r="C53" s="4">
        <v>209663</v>
      </c>
      <c r="D53" s="4">
        <v>208911</v>
      </c>
      <c r="E53" s="5">
        <f t="shared" si="0"/>
        <v>0.96973270985675764</v>
      </c>
      <c r="F53" s="5">
        <f t="shared" si="0"/>
        <v>0.99641329180637495</v>
      </c>
      <c r="G53" s="4">
        <f t="shared" si="1"/>
        <v>-6544</v>
      </c>
      <c r="H53" s="4">
        <f t="shared" si="1"/>
        <v>-752</v>
      </c>
      <c r="I53" s="4">
        <v>173483</v>
      </c>
      <c r="J53" s="4">
        <v>174745</v>
      </c>
      <c r="K53" s="4">
        <v>186379</v>
      </c>
      <c r="L53" s="5">
        <f t="shared" si="82"/>
        <v>1.0072744879901776</v>
      </c>
      <c r="M53" s="5">
        <f t="shared" si="83"/>
        <v>1.0665770122178031</v>
      </c>
      <c r="N53" s="4">
        <f t="shared" si="84"/>
        <v>1262</v>
      </c>
      <c r="O53" s="4">
        <f t="shared" si="85"/>
        <v>11634</v>
      </c>
      <c r="P53" s="4">
        <v>168133</v>
      </c>
      <c r="Q53" s="4">
        <v>166621</v>
      </c>
      <c r="R53" s="4">
        <v>177004</v>
      </c>
      <c r="S53" s="5">
        <f t="shared" si="86"/>
        <v>0.99100711936383701</v>
      </c>
      <c r="T53" s="5">
        <f t="shared" si="87"/>
        <v>1.0623150743303664</v>
      </c>
      <c r="U53" s="4">
        <f t="shared" si="88"/>
        <v>-1512</v>
      </c>
      <c r="V53" s="4">
        <f t="shared" si="89"/>
        <v>10383</v>
      </c>
      <c r="W53" s="4">
        <v>27955701</v>
      </c>
      <c r="X53" s="4">
        <v>29051768</v>
      </c>
      <c r="Y53" s="4">
        <v>49633035</v>
      </c>
      <c r="Z53" s="5">
        <f t="shared" si="90"/>
        <v>1.0392072801179266</v>
      </c>
      <c r="AA53" s="5">
        <f t="shared" si="91"/>
        <v>1.7084342336755547</v>
      </c>
      <c r="AB53" s="4">
        <f t="shared" si="92"/>
        <v>1096067</v>
      </c>
      <c r="AC53" s="4">
        <f t="shared" si="93"/>
        <v>20581267</v>
      </c>
      <c r="AD53" s="4">
        <v>84075</v>
      </c>
      <c r="AE53" s="4">
        <v>92455</v>
      </c>
      <c r="AF53" s="4">
        <v>119601</v>
      </c>
      <c r="AG53" s="5">
        <f t="shared" si="94"/>
        <v>1.0996729110912875</v>
      </c>
      <c r="AH53" s="5">
        <f t="shared" si="95"/>
        <v>1.2936131090800931</v>
      </c>
      <c r="AI53" s="4">
        <f t="shared" si="96"/>
        <v>8380</v>
      </c>
      <c r="AJ53" s="4">
        <f t="shared" si="97"/>
        <v>27146</v>
      </c>
      <c r="AK53" s="4">
        <v>811</v>
      </c>
      <c r="AL53" s="4">
        <v>801</v>
      </c>
      <c r="AM53" s="4">
        <v>1200</v>
      </c>
      <c r="AN53" s="5">
        <f t="shared" si="98"/>
        <v>0.98766954377311955</v>
      </c>
      <c r="AO53" s="5">
        <f t="shared" si="99"/>
        <v>1.4981273408239701</v>
      </c>
      <c r="AP53" s="4">
        <f t="shared" si="100"/>
        <v>-10</v>
      </c>
      <c r="AQ53" s="4">
        <f t="shared" si="101"/>
        <v>399</v>
      </c>
    </row>
    <row r="54" spans="1:43" x14ac:dyDescent="0.25">
      <c r="A54" s="3" t="s">
        <v>47</v>
      </c>
      <c r="B54" s="4">
        <v>1069064</v>
      </c>
      <c r="C54" s="4">
        <v>1106579</v>
      </c>
      <c r="D54" s="4">
        <v>1058251</v>
      </c>
      <c r="E54" s="5">
        <f t="shared" si="0"/>
        <v>1.0350914444785344</v>
      </c>
      <c r="F54" s="5">
        <f t="shared" si="0"/>
        <v>0.95632666081680562</v>
      </c>
      <c r="G54" s="4">
        <f t="shared" si="1"/>
        <v>37515</v>
      </c>
      <c r="H54" s="4">
        <f t="shared" si="1"/>
        <v>-48328</v>
      </c>
      <c r="I54" s="4">
        <v>854825</v>
      </c>
      <c r="J54" s="4">
        <v>889271</v>
      </c>
      <c r="K54" s="4">
        <v>939916</v>
      </c>
      <c r="L54" s="5">
        <f t="shared" si="82"/>
        <v>1.0402959670107916</v>
      </c>
      <c r="M54" s="5">
        <f t="shared" si="83"/>
        <v>1.0569511431273482</v>
      </c>
      <c r="N54" s="4">
        <f t="shared" si="84"/>
        <v>34446</v>
      </c>
      <c r="O54" s="4">
        <f t="shared" si="85"/>
        <v>50645</v>
      </c>
      <c r="P54" s="4">
        <v>838665</v>
      </c>
      <c r="Q54" s="4">
        <v>876722</v>
      </c>
      <c r="R54" s="4">
        <v>917990</v>
      </c>
      <c r="S54" s="5">
        <f t="shared" si="86"/>
        <v>1.0453780711010952</v>
      </c>
      <c r="T54" s="5">
        <f t="shared" si="87"/>
        <v>1.047070793250312</v>
      </c>
      <c r="U54" s="4">
        <f t="shared" si="88"/>
        <v>38057</v>
      </c>
      <c r="V54" s="4">
        <f t="shared" si="89"/>
        <v>41268</v>
      </c>
      <c r="W54" s="4">
        <v>246353309</v>
      </c>
      <c r="X54" s="4">
        <v>269150651</v>
      </c>
      <c r="Y54" s="4">
        <v>327124453</v>
      </c>
      <c r="Z54" s="5">
        <f t="shared" si="90"/>
        <v>1.0925392157001634</v>
      </c>
      <c r="AA54" s="5">
        <f t="shared" si="91"/>
        <v>1.2153953623541487</v>
      </c>
      <c r="AB54" s="4">
        <f t="shared" si="92"/>
        <v>22797342</v>
      </c>
      <c r="AC54" s="4">
        <f t="shared" si="93"/>
        <v>57973802</v>
      </c>
      <c r="AD54" s="4">
        <v>649243</v>
      </c>
      <c r="AE54" s="4">
        <v>780074</v>
      </c>
      <c r="AF54" s="4">
        <v>1033969</v>
      </c>
      <c r="AG54" s="5">
        <f t="shared" si="94"/>
        <v>1.2015131468494846</v>
      </c>
      <c r="AH54" s="5">
        <f t="shared" si="95"/>
        <v>1.3254755318085207</v>
      </c>
      <c r="AI54" s="4">
        <f t="shared" si="96"/>
        <v>130831</v>
      </c>
      <c r="AJ54" s="4">
        <f t="shared" si="97"/>
        <v>253895</v>
      </c>
      <c r="AK54" s="4">
        <v>27773</v>
      </c>
      <c r="AL54" s="4">
        <v>18991</v>
      </c>
      <c r="AM54" s="4">
        <v>29489</v>
      </c>
      <c r="AN54" s="5">
        <f t="shared" si="98"/>
        <v>0.68379361250135018</v>
      </c>
      <c r="AO54" s="5">
        <f t="shared" si="99"/>
        <v>1.5527881628139646</v>
      </c>
      <c r="AP54" s="4">
        <f t="shared" si="100"/>
        <v>-8782</v>
      </c>
      <c r="AQ54" s="4">
        <f t="shared" si="101"/>
        <v>10498</v>
      </c>
    </row>
    <row r="55" spans="1:43" x14ac:dyDescent="0.25">
      <c r="A55" s="3" t="s">
        <v>48</v>
      </c>
      <c r="B55" s="4">
        <v>426098</v>
      </c>
      <c r="C55" s="4">
        <v>337053</v>
      </c>
      <c r="D55" s="4">
        <v>431603</v>
      </c>
      <c r="E55" s="5">
        <f t="shared" si="0"/>
        <v>0.79102225309670549</v>
      </c>
      <c r="F55" s="5">
        <f t="shared" si="0"/>
        <v>1.2805196808810484</v>
      </c>
      <c r="G55" s="4">
        <f t="shared" si="1"/>
        <v>-89045</v>
      </c>
      <c r="H55" s="4">
        <f t="shared" si="1"/>
        <v>94550</v>
      </c>
      <c r="I55" s="4">
        <v>358456</v>
      </c>
      <c r="J55" s="4">
        <v>338045</v>
      </c>
      <c r="K55" s="4">
        <v>393471</v>
      </c>
      <c r="L55" s="5">
        <f t="shared" si="82"/>
        <v>0.9430585622782155</v>
      </c>
      <c r="M55" s="5">
        <f t="shared" si="83"/>
        <v>1.1639604194707804</v>
      </c>
      <c r="N55" s="4">
        <f t="shared" si="84"/>
        <v>-20411</v>
      </c>
      <c r="O55" s="4">
        <f t="shared" si="85"/>
        <v>55426</v>
      </c>
      <c r="P55" s="4">
        <v>338707</v>
      </c>
      <c r="Q55" s="4">
        <v>321691</v>
      </c>
      <c r="R55" s="4">
        <v>373036</v>
      </c>
      <c r="S55" s="5">
        <f t="shared" si="86"/>
        <v>0.94976188859397648</v>
      </c>
      <c r="T55" s="5">
        <f t="shared" si="87"/>
        <v>1.1596096875573143</v>
      </c>
      <c r="U55" s="4">
        <f t="shared" si="88"/>
        <v>-17016</v>
      </c>
      <c r="V55" s="4">
        <f t="shared" si="89"/>
        <v>51345</v>
      </c>
      <c r="W55" s="4">
        <v>61177552</v>
      </c>
      <c r="X55" s="4">
        <v>68039221</v>
      </c>
      <c r="Y55" s="4">
        <v>80997029</v>
      </c>
      <c r="Z55" s="5">
        <f t="shared" si="90"/>
        <v>1.1121599144732042</v>
      </c>
      <c r="AA55" s="5">
        <f t="shared" si="91"/>
        <v>1.1904461545789891</v>
      </c>
      <c r="AB55" s="4">
        <f t="shared" si="92"/>
        <v>6861669</v>
      </c>
      <c r="AC55" s="4">
        <f t="shared" si="93"/>
        <v>12957808</v>
      </c>
      <c r="AD55" s="4">
        <v>169489</v>
      </c>
      <c r="AE55" s="4">
        <v>186279</v>
      </c>
      <c r="AF55" s="4">
        <v>209056</v>
      </c>
      <c r="AG55" s="5">
        <f t="shared" si="94"/>
        <v>1.0990624760308929</v>
      </c>
      <c r="AH55" s="5">
        <f t="shared" si="95"/>
        <v>1.1222735788789933</v>
      </c>
      <c r="AI55" s="4">
        <f t="shared" si="96"/>
        <v>16790</v>
      </c>
      <c r="AJ55" s="4">
        <f t="shared" si="97"/>
        <v>22777</v>
      </c>
      <c r="AK55" s="4">
        <v>9581</v>
      </c>
      <c r="AL55" s="4">
        <v>10195</v>
      </c>
      <c r="AM55" s="4">
        <v>10965</v>
      </c>
      <c r="AN55" s="5">
        <f t="shared" si="98"/>
        <v>1.0640851685627806</v>
      </c>
      <c r="AO55" s="5">
        <f t="shared" si="99"/>
        <v>1.0755272192251104</v>
      </c>
      <c r="AP55" s="4">
        <f t="shared" si="100"/>
        <v>614</v>
      </c>
      <c r="AQ55" s="4">
        <f t="shared" si="101"/>
        <v>770</v>
      </c>
    </row>
    <row r="56" spans="1:43" x14ac:dyDescent="0.25">
      <c r="A56" s="3" t="s">
        <v>49</v>
      </c>
      <c r="B56" s="4">
        <v>418324</v>
      </c>
      <c r="C56" s="4">
        <v>367438</v>
      </c>
      <c r="D56" s="4">
        <v>404291</v>
      </c>
      <c r="E56" s="5">
        <f t="shared" si="0"/>
        <v>0.87835744542507721</v>
      </c>
      <c r="F56" s="5">
        <f t="shared" si="0"/>
        <v>1.1002971929958252</v>
      </c>
      <c r="G56" s="4">
        <f t="shared" si="1"/>
        <v>-50886</v>
      </c>
      <c r="H56" s="4">
        <f t="shared" si="1"/>
        <v>36853</v>
      </c>
      <c r="I56" s="4">
        <v>430322</v>
      </c>
      <c r="J56" s="4">
        <v>408340</v>
      </c>
      <c r="K56" s="4">
        <v>451823</v>
      </c>
      <c r="L56" s="5">
        <f t="shared" si="82"/>
        <v>0.94891732237719661</v>
      </c>
      <c r="M56" s="5">
        <f t="shared" si="83"/>
        <v>1.1064872410246362</v>
      </c>
      <c r="N56" s="4">
        <f t="shared" si="84"/>
        <v>-21982</v>
      </c>
      <c r="O56" s="4">
        <f t="shared" si="85"/>
        <v>43483</v>
      </c>
      <c r="P56" s="4">
        <v>358063</v>
      </c>
      <c r="Q56" s="4">
        <v>336686</v>
      </c>
      <c r="R56" s="4">
        <v>376175</v>
      </c>
      <c r="S56" s="5">
        <f t="shared" si="86"/>
        <v>0.94029821567712946</v>
      </c>
      <c r="T56" s="5">
        <f t="shared" si="87"/>
        <v>1.11728732409426</v>
      </c>
      <c r="U56" s="4">
        <f t="shared" si="88"/>
        <v>-21377</v>
      </c>
      <c r="V56" s="4">
        <f t="shared" si="89"/>
        <v>39489</v>
      </c>
      <c r="W56" s="4">
        <v>48436868</v>
      </c>
      <c r="X56" s="4">
        <v>60035231</v>
      </c>
      <c r="Y56" s="4">
        <v>78019496</v>
      </c>
      <c r="Z56" s="5">
        <f t="shared" si="90"/>
        <v>1.2394531991622579</v>
      </c>
      <c r="AA56" s="5">
        <f t="shared" si="91"/>
        <v>1.2995618522730428</v>
      </c>
      <c r="AB56" s="4">
        <f t="shared" si="92"/>
        <v>11598363</v>
      </c>
      <c r="AC56" s="4">
        <f t="shared" si="93"/>
        <v>17984265</v>
      </c>
      <c r="AD56" s="4">
        <v>115221</v>
      </c>
      <c r="AE56" s="4">
        <v>150711</v>
      </c>
      <c r="AF56" s="4">
        <v>187974</v>
      </c>
      <c r="AG56" s="5">
        <f t="shared" si="94"/>
        <v>1.3080167677767074</v>
      </c>
      <c r="AH56" s="5">
        <f t="shared" si="95"/>
        <v>1.2472480442701595</v>
      </c>
      <c r="AI56" s="4">
        <f t="shared" si="96"/>
        <v>35490</v>
      </c>
      <c r="AJ56" s="4">
        <f t="shared" si="97"/>
        <v>37263</v>
      </c>
      <c r="AK56" s="4">
        <v>2989</v>
      </c>
      <c r="AL56" s="4">
        <v>3260</v>
      </c>
      <c r="AM56" s="4">
        <v>6902</v>
      </c>
      <c r="AN56" s="5">
        <f t="shared" si="98"/>
        <v>1.090665774506524</v>
      </c>
      <c r="AO56" s="5">
        <f t="shared" si="99"/>
        <v>2.1171779141104294</v>
      </c>
      <c r="AP56" s="4">
        <f t="shared" si="100"/>
        <v>271</v>
      </c>
      <c r="AQ56" s="4">
        <f t="shared" si="101"/>
        <v>3642</v>
      </c>
    </row>
    <row r="57" spans="1:43" x14ac:dyDescent="0.25">
      <c r="A57" s="3" t="s">
        <v>50</v>
      </c>
      <c r="B57" s="4">
        <v>265238</v>
      </c>
      <c r="C57" s="4">
        <v>266781</v>
      </c>
      <c r="D57" s="4">
        <v>262800</v>
      </c>
      <c r="E57" s="5">
        <f t="shared" si="0"/>
        <v>1.0058174168105627</v>
      </c>
      <c r="F57" s="5">
        <f t="shared" si="0"/>
        <v>0.98507764795843777</v>
      </c>
      <c r="G57" s="4">
        <f t="shared" si="1"/>
        <v>1543</v>
      </c>
      <c r="H57" s="4">
        <f t="shared" si="1"/>
        <v>-3981</v>
      </c>
      <c r="I57" s="4">
        <v>255208</v>
      </c>
      <c r="J57" s="4">
        <v>259295</v>
      </c>
      <c r="K57" s="4">
        <v>275342</v>
      </c>
      <c r="L57" s="5">
        <f t="shared" si="82"/>
        <v>1.0160143882636907</v>
      </c>
      <c r="M57" s="5">
        <f t="shared" si="83"/>
        <v>1.0618870398580766</v>
      </c>
      <c r="N57" s="4">
        <f t="shared" si="84"/>
        <v>4087</v>
      </c>
      <c r="O57" s="4">
        <f t="shared" si="85"/>
        <v>16047</v>
      </c>
      <c r="P57" s="4">
        <v>249177</v>
      </c>
      <c r="Q57" s="4">
        <v>253804</v>
      </c>
      <c r="R57" s="4">
        <v>267833</v>
      </c>
      <c r="S57" s="5">
        <f t="shared" si="86"/>
        <v>1.0185691295745594</v>
      </c>
      <c r="T57" s="5">
        <f t="shared" si="87"/>
        <v>1.0552749365652236</v>
      </c>
      <c r="U57" s="4">
        <f t="shared" si="88"/>
        <v>4627</v>
      </c>
      <c r="V57" s="4">
        <f t="shared" si="89"/>
        <v>14029</v>
      </c>
      <c r="W57" s="4">
        <v>28043768</v>
      </c>
      <c r="X57" s="4">
        <v>50679304</v>
      </c>
      <c r="Y57" s="4">
        <v>66004846</v>
      </c>
      <c r="Z57" s="5">
        <f t="shared" si="90"/>
        <v>1.8071503087602208</v>
      </c>
      <c r="AA57" s="5">
        <f t="shared" si="91"/>
        <v>1.3024023771123614</v>
      </c>
      <c r="AB57" s="4">
        <f t="shared" si="92"/>
        <v>22635536</v>
      </c>
      <c r="AC57" s="4">
        <f t="shared" si="93"/>
        <v>15325542</v>
      </c>
      <c r="AD57" s="4">
        <v>98445</v>
      </c>
      <c r="AE57" s="4">
        <v>121519</v>
      </c>
      <c r="AF57" s="4">
        <v>159917</v>
      </c>
      <c r="AG57" s="5">
        <f t="shared" si="94"/>
        <v>1.2343846818020214</v>
      </c>
      <c r="AH57" s="5">
        <f t="shared" si="95"/>
        <v>1.3159835087517178</v>
      </c>
      <c r="AI57" s="4">
        <f t="shared" si="96"/>
        <v>23074</v>
      </c>
      <c r="AJ57" s="4">
        <f t="shared" si="97"/>
        <v>38398</v>
      </c>
      <c r="AK57" s="4">
        <v>4026</v>
      </c>
      <c r="AL57" s="4">
        <v>5465</v>
      </c>
      <c r="AM57" s="4">
        <v>4227</v>
      </c>
      <c r="AN57" s="5">
        <f t="shared" si="98"/>
        <v>1.3574267262791853</v>
      </c>
      <c r="AO57" s="5">
        <f t="shared" si="99"/>
        <v>0.77346752058554435</v>
      </c>
      <c r="AP57" s="4">
        <f t="shared" si="100"/>
        <v>1439</v>
      </c>
      <c r="AQ57" s="4">
        <f t="shared" si="101"/>
        <v>-1238</v>
      </c>
    </row>
    <row r="58" spans="1:43" x14ac:dyDescent="0.25">
      <c r="A58" s="3" t="s">
        <v>51</v>
      </c>
      <c r="B58" s="4">
        <v>798103</v>
      </c>
      <c r="C58" s="4">
        <v>802062</v>
      </c>
      <c r="D58" s="4">
        <v>769809</v>
      </c>
      <c r="E58" s="5">
        <f t="shared" si="0"/>
        <v>1.0049605126155396</v>
      </c>
      <c r="F58" s="5">
        <f t="shared" si="0"/>
        <v>0.95978739798170221</v>
      </c>
      <c r="G58" s="4">
        <f t="shared" si="1"/>
        <v>3959</v>
      </c>
      <c r="H58" s="4">
        <f t="shared" si="1"/>
        <v>-32253</v>
      </c>
      <c r="I58" s="4">
        <v>802083</v>
      </c>
      <c r="J58" s="4">
        <v>813270</v>
      </c>
      <c r="K58" s="4">
        <v>851363</v>
      </c>
      <c r="L58" s="5">
        <f t="shared" si="82"/>
        <v>1.013947434367765</v>
      </c>
      <c r="M58" s="5">
        <f t="shared" si="83"/>
        <v>1.0468393030604841</v>
      </c>
      <c r="N58" s="4">
        <f t="shared" si="84"/>
        <v>11187</v>
      </c>
      <c r="O58" s="4">
        <f t="shared" si="85"/>
        <v>38093</v>
      </c>
      <c r="P58" s="4">
        <v>779460</v>
      </c>
      <c r="Q58" s="4">
        <v>790441</v>
      </c>
      <c r="R58" s="4">
        <v>811693</v>
      </c>
      <c r="S58" s="5">
        <f t="shared" si="86"/>
        <v>1.0140879583301259</v>
      </c>
      <c r="T58" s="5">
        <f t="shared" si="87"/>
        <v>1.0268862571653039</v>
      </c>
      <c r="U58" s="4">
        <f t="shared" si="88"/>
        <v>10981</v>
      </c>
      <c r="V58" s="4">
        <f t="shared" si="89"/>
        <v>21252</v>
      </c>
      <c r="W58" s="4">
        <v>172686013</v>
      </c>
      <c r="X58" s="4">
        <v>172363321</v>
      </c>
      <c r="Y58" s="4">
        <v>219512154</v>
      </c>
      <c r="Z58" s="5">
        <f t="shared" si="90"/>
        <v>0.99813133678637889</v>
      </c>
      <c r="AA58" s="5">
        <f t="shared" si="91"/>
        <v>1.2735433079755989</v>
      </c>
      <c r="AB58" s="4">
        <f t="shared" si="92"/>
        <v>-322692</v>
      </c>
      <c r="AC58" s="4">
        <f t="shared" si="93"/>
        <v>47148833</v>
      </c>
      <c r="AD58" s="4">
        <v>560755</v>
      </c>
      <c r="AE58" s="4">
        <v>564765</v>
      </c>
      <c r="AF58" s="4">
        <v>719669</v>
      </c>
      <c r="AG58" s="5">
        <f t="shared" si="94"/>
        <v>1.0071510731067934</v>
      </c>
      <c r="AH58" s="5">
        <f t="shared" si="95"/>
        <v>1.2742804529317504</v>
      </c>
      <c r="AI58" s="4">
        <f t="shared" si="96"/>
        <v>4010</v>
      </c>
      <c r="AJ58" s="4">
        <f t="shared" si="97"/>
        <v>154904</v>
      </c>
      <c r="AK58" s="4">
        <v>28096</v>
      </c>
      <c r="AL58" s="4">
        <v>28990</v>
      </c>
      <c r="AM58" s="4">
        <v>27958</v>
      </c>
      <c r="AN58" s="5">
        <f t="shared" si="98"/>
        <v>1.0318194760820045</v>
      </c>
      <c r="AO58" s="5">
        <f t="shared" si="99"/>
        <v>0.96440151776474647</v>
      </c>
      <c r="AP58" s="4">
        <f t="shared" si="100"/>
        <v>894</v>
      </c>
      <c r="AQ58" s="4">
        <f t="shared" si="101"/>
        <v>-1032</v>
      </c>
    </row>
    <row r="59" spans="1:43" x14ac:dyDescent="0.25">
      <c r="A59" s="3" t="s">
        <v>52</v>
      </c>
      <c r="B59" s="4">
        <v>585359</v>
      </c>
      <c r="C59" s="4">
        <v>570977</v>
      </c>
      <c r="D59" s="4">
        <v>577965</v>
      </c>
      <c r="E59" s="5">
        <f t="shared" si="0"/>
        <v>0.97543046233166308</v>
      </c>
      <c r="F59" s="5">
        <f t="shared" si="0"/>
        <v>1.0122386716102401</v>
      </c>
      <c r="G59" s="4">
        <f t="shared" si="1"/>
        <v>-14382</v>
      </c>
      <c r="H59" s="4">
        <f t="shared" si="1"/>
        <v>6988</v>
      </c>
      <c r="I59" s="4">
        <v>423427</v>
      </c>
      <c r="J59" s="4">
        <v>425457</v>
      </c>
      <c r="K59" s="4">
        <v>472089</v>
      </c>
      <c r="L59" s="5">
        <f t="shared" si="82"/>
        <v>1.0047942148233344</v>
      </c>
      <c r="M59" s="5">
        <f t="shared" si="83"/>
        <v>1.1096044958714981</v>
      </c>
      <c r="N59" s="4">
        <f t="shared" si="84"/>
        <v>2030</v>
      </c>
      <c r="O59" s="4">
        <f t="shared" si="85"/>
        <v>46632</v>
      </c>
      <c r="P59" s="4">
        <v>379702</v>
      </c>
      <c r="Q59" s="4">
        <v>382827</v>
      </c>
      <c r="R59" s="4">
        <v>417949</v>
      </c>
      <c r="S59" s="5">
        <f t="shared" si="86"/>
        <v>1.0082301383716705</v>
      </c>
      <c r="T59" s="5">
        <f t="shared" si="87"/>
        <v>1.0917437902760254</v>
      </c>
      <c r="U59" s="4">
        <f t="shared" si="88"/>
        <v>3125</v>
      </c>
      <c r="V59" s="4">
        <f t="shared" si="89"/>
        <v>35122</v>
      </c>
      <c r="W59" s="4">
        <v>323743715</v>
      </c>
      <c r="X59" s="4">
        <v>210187551</v>
      </c>
      <c r="Y59" s="4">
        <v>377699349</v>
      </c>
      <c r="Z59" s="5">
        <f t="shared" si="90"/>
        <v>0.64924056054648038</v>
      </c>
      <c r="AA59" s="5">
        <f t="shared" si="91"/>
        <v>1.7969634605048517</v>
      </c>
      <c r="AB59" s="4">
        <f t="shared" si="92"/>
        <v>-113556164</v>
      </c>
      <c r="AC59" s="4">
        <f t="shared" si="93"/>
        <v>167511798</v>
      </c>
      <c r="AD59" s="4">
        <v>629786</v>
      </c>
      <c r="AE59" s="4">
        <v>454217</v>
      </c>
      <c r="AF59" s="4">
        <v>566859</v>
      </c>
      <c r="AG59" s="5">
        <f t="shared" si="94"/>
        <v>0.7212243523990689</v>
      </c>
      <c r="AH59" s="5">
        <f t="shared" si="95"/>
        <v>1.2479915987292418</v>
      </c>
      <c r="AI59" s="4">
        <f t="shared" si="96"/>
        <v>-175569</v>
      </c>
      <c r="AJ59" s="4">
        <f t="shared" si="97"/>
        <v>112642</v>
      </c>
      <c r="AK59" s="4">
        <v>26358</v>
      </c>
      <c r="AL59" s="4">
        <v>29942</v>
      </c>
      <c r="AM59" s="4">
        <v>32545</v>
      </c>
      <c r="AN59" s="5">
        <f t="shared" si="98"/>
        <v>1.13597389786782</v>
      </c>
      <c r="AO59" s="5">
        <f t="shared" si="99"/>
        <v>1.0869347404982967</v>
      </c>
      <c r="AP59" s="4">
        <f t="shared" si="100"/>
        <v>3584</v>
      </c>
      <c r="AQ59" s="4">
        <f t="shared" si="101"/>
        <v>2603</v>
      </c>
    </row>
    <row r="60" spans="1:43" x14ac:dyDescent="0.25">
      <c r="A60" s="3" t="s">
        <v>53</v>
      </c>
      <c r="B60" s="4">
        <v>547385</v>
      </c>
      <c r="C60" s="4">
        <v>497914</v>
      </c>
      <c r="D60" s="4">
        <v>402230</v>
      </c>
      <c r="E60" s="5">
        <f t="shared" si="0"/>
        <v>0.90962302584104426</v>
      </c>
      <c r="F60" s="5">
        <f t="shared" si="0"/>
        <v>0.80783026787758527</v>
      </c>
      <c r="G60" s="4">
        <f t="shared" si="1"/>
        <v>-49471</v>
      </c>
      <c r="H60" s="4">
        <f t="shared" si="1"/>
        <v>-95684</v>
      </c>
      <c r="I60" s="4">
        <v>370331</v>
      </c>
      <c r="J60" s="4">
        <v>350957</v>
      </c>
      <c r="K60" s="4">
        <v>380848</v>
      </c>
      <c r="L60" s="5">
        <f t="shared" si="82"/>
        <v>0.94768463887711263</v>
      </c>
      <c r="M60" s="5">
        <f t="shared" si="83"/>
        <v>1.0851699780884838</v>
      </c>
      <c r="N60" s="4">
        <f t="shared" si="84"/>
        <v>-19374</v>
      </c>
      <c r="O60" s="4">
        <f t="shared" si="85"/>
        <v>29891</v>
      </c>
      <c r="P60" s="4">
        <v>362015</v>
      </c>
      <c r="Q60" s="4">
        <v>341485</v>
      </c>
      <c r="R60" s="4">
        <v>361001</v>
      </c>
      <c r="S60" s="5">
        <f t="shared" si="86"/>
        <v>0.94328964269436344</v>
      </c>
      <c r="T60" s="5">
        <f t="shared" si="87"/>
        <v>1.0571503872790899</v>
      </c>
      <c r="U60" s="4">
        <f t="shared" si="88"/>
        <v>-20530</v>
      </c>
      <c r="V60" s="4">
        <f t="shared" si="89"/>
        <v>19516</v>
      </c>
      <c r="W60" s="4">
        <v>85281162</v>
      </c>
      <c r="X60" s="4">
        <v>92048858</v>
      </c>
      <c r="Y60" s="4">
        <v>131448744</v>
      </c>
      <c r="Z60" s="5">
        <f t="shared" si="90"/>
        <v>1.0793574552842045</v>
      </c>
      <c r="AA60" s="5">
        <f t="shared" si="91"/>
        <v>1.4280323173591138</v>
      </c>
      <c r="AB60" s="4">
        <f t="shared" si="92"/>
        <v>6767696</v>
      </c>
      <c r="AC60" s="4">
        <f t="shared" si="93"/>
        <v>39399886</v>
      </c>
      <c r="AD60" s="4">
        <v>241962</v>
      </c>
      <c r="AE60" s="4">
        <v>281095</v>
      </c>
      <c r="AF60" s="4">
        <v>346813</v>
      </c>
      <c r="AG60" s="5">
        <f t="shared" si="94"/>
        <v>1.1617320075053108</v>
      </c>
      <c r="AH60" s="5">
        <f t="shared" si="95"/>
        <v>1.233792845835038</v>
      </c>
      <c r="AI60" s="4">
        <f t="shared" si="96"/>
        <v>39133</v>
      </c>
      <c r="AJ60" s="4">
        <f t="shared" si="97"/>
        <v>65718</v>
      </c>
      <c r="AK60" s="4">
        <v>25715</v>
      </c>
      <c r="AL60" s="4">
        <v>26078</v>
      </c>
      <c r="AM60" s="4">
        <v>11636</v>
      </c>
      <c r="AN60" s="5">
        <f t="shared" si="98"/>
        <v>1.0141162745479293</v>
      </c>
      <c r="AO60" s="5">
        <f t="shared" si="99"/>
        <v>0.44619986195260375</v>
      </c>
      <c r="AP60" s="4">
        <f t="shared" si="100"/>
        <v>363</v>
      </c>
      <c r="AQ60" s="4">
        <f t="shared" si="101"/>
        <v>-14442</v>
      </c>
    </row>
    <row r="61" spans="1:43" x14ac:dyDescent="0.25">
      <c r="A61" s="3" t="s">
        <v>54</v>
      </c>
      <c r="B61" s="4">
        <v>682463</v>
      </c>
      <c r="C61" s="4">
        <v>632797</v>
      </c>
      <c r="D61" s="4">
        <v>642287</v>
      </c>
      <c r="E61" s="5">
        <f t="shared" si="0"/>
        <v>0.92722535873739675</v>
      </c>
      <c r="F61" s="5">
        <f t="shared" si="0"/>
        <v>1.0149969105416112</v>
      </c>
      <c r="G61" s="4">
        <f t="shared" si="1"/>
        <v>-49666</v>
      </c>
      <c r="H61" s="4">
        <f t="shared" si="1"/>
        <v>9490</v>
      </c>
      <c r="I61" s="4">
        <v>630989</v>
      </c>
      <c r="J61" s="4">
        <v>620276</v>
      </c>
      <c r="K61" s="4">
        <v>691624</v>
      </c>
      <c r="L61" s="5">
        <f t="shared" si="82"/>
        <v>0.98302189103138093</v>
      </c>
      <c r="M61" s="5">
        <f t="shared" si="83"/>
        <v>1.1150262141369325</v>
      </c>
      <c r="N61" s="4">
        <f t="shared" si="84"/>
        <v>-10713</v>
      </c>
      <c r="O61" s="4">
        <f t="shared" si="85"/>
        <v>71348</v>
      </c>
      <c r="P61" s="4">
        <v>618899</v>
      </c>
      <c r="Q61" s="4">
        <v>607357</v>
      </c>
      <c r="R61" s="4">
        <v>661832</v>
      </c>
      <c r="S61" s="5">
        <f t="shared" si="86"/>
        <v>0.98135075351551704</v>
      </c>
      <c r="T61" s="5">
        <f t="shared" si="87"/>
        <v>1.0896918945529566</v>
      </c>
      <c r="U61" s="4">
        <f t="shared" si="88"/>
        <v>-11542</v>
      </c>
      <c r="V61" s="4">
        <f t="shared" si="89"/>
        <v>54475</v>
      </c>
      <c r="W61" s="4">
        <v>182436434</v>
      </c>
      <c r="X61" s="4">
        <v>179016070</v>
      </c>
      <c r="Y61" s="4">
        <v>204861597</v>
      </c>
      <c r="Z61" s="5">
        <f t="shared" si="90"/>
        <v>0.98125174930792602</v>
      </c>
      <c r="AA61" s="5">
        <f t="shared" si="91"/>
        <v>1.1443754574659135</v>
      </c>
      <c r="AB61" s="4">
        <f t="shared" si="92"/>
        <v>-3420364</v>
      </c>
      <c r="AC61" s="4">
        <f t="shared" si="93"/>
        <v>25845527</v>
      </c>
      <c r="AD61" s="4">
        <v>452992</v>
      </c>
      <c r="AE61" s="4">
        <v>487412</v>
      </c>
      <c r="AF61" s="4">
        <v>720261</v>
      </c>
      <c r="AG61" s="5">
        <f t="shared" si="94"/>
        <v>1.0759836818310258</v>
      </c>
      <c r="AH61" s="5">
        <f t="shared" si="95"/>
        <v>1.4777252098840405</v>
      </c>
      <c r="AI61" s="4">
        <f t="shared" si="96"/>
        <v>34420</v>
      </c>
      <c r="AJ61" s="4">
        <f t="shared" si="97"/>
        <v>232849</v>
      </c>
      <c r="AK61" s="4">
        <v>15547</v>
      </c>
      <c r="AL61" s="4">
        <v>16004</v>
      </c>
      <c r="AM61" s="4">
        <v>15978</v>
      </c>
      <c r="AN61" s="5">
        <f t="shared" si="98"/>
        <v>1.0293947385347655</v>
      </c>
      <c r="AO61" s="5">
        <f t="shared" si="99"/>
        <v>0.99837540614846287</v>
      </c>
      <c r="AP61" s="4">
        <f t="shared" si="100"/>
        <v>457</v>
      </c>
      <c r="AQ61" s="4">
        <f t="shared" si="101"/>
        <v>-26</v>
      </c>
    </row>
    <row r="62" spans="1:43" x14ac:dyDescent="0.25">
      <c r="A62" s="3" t="s">
        <v>55</v>
      </c>
      <c r="B62" s="4">
        <v>693668</v>
      </c>
      <c r="C62" s="4">
        <v>719686</v>
      </c>
      <c r="D62" s="4">
        <v>692813</v>
      </c>
      <c r="E62" s="5">
        <f t="shared" si="0"/>
        <v>1.0375078567845137</v>
      </c>
      <c r="F62" s="5">
        <f t="shared" si="0"/>
        <v>0.96266010454559348</v>
      </c>
      <c r="G62" s="4">
        <f t="shared" si="1"/>
        <v>26018</v>
      </c>
      <c r="H62" s="4">
        <f t="shared" si="1"/>
        <v>-26873</v>
      </c>
      <c r="I62" s="4">
        <v>657142</v>
      </c>
      <c r="J62" s="4">
        <v>680308</v>
      </c>
      <c r="K62" s="4">
        <v>708650</v>
      </c>
      <c r="L62" s="5">
        <f t="shared" si="82"/>
        <v>1.0352526546773757</v>
      </c>
      <c r="M62" s="5">
        <f t="shared" si="83"/>
        <v>1.0416605419898046</v>
      </c>
      <c r="N62" s="4">
        <f t="shared" si="84"/>
        <v>23166</v>
      </c>
      <c r="O62" s="4">
        <f t="shared" si="85"/>
        <v>28342</v>
      </c>
      <c r="P62" s="4">
        <v>610850</v>
      </c>
      <c r="Q62" s="4">
        <v>633871</v>
      </c>
      <c r="R62" s="4">
        <v>656920</v>
      </c>
      <c r="S62" s="5">
        <f t="shared" si="86"/>
        <v>1.0376868298272899</v>
      </c>
      <c r="T62" s="5">
        <f t="shared" si="87"/>
        <v>1.0363622882258376</v>
      </c>
      <c r="U62" s="4">
        <f t="shared" si="88"/>
        <v>23021</v>
      </c>
      <c r="V62" s="4">
        <f t="shared" si="89"/>
        <v>23049</v>
      </c>
      <c r="W62" s="4">
        <v>219876158</v>
      </c>
      <c r="X62" s="4">
        <v>283812810</v>
      </c>
      <c r="Y62" s="4">
        <v>317508037</v>
      </c>
      <c r="Z62" s="5">
        <f t="shared" si="90"/>
        <v>1.2907848335243333</v>
      </c>
      <c r="AA62" s="5">
        <f t="shared" si="91"/>
        <v>1.1187234184390762</v>
      </c>
      <c r="AB62" s="4">
        <f t="shared" si="92"/>
        <v>63936652</v>
      </c>
      <c r="AC62" s="4">
        <f t="shared" si="93"/>
        <v>33695227</v>
      </c>
      <c r="AD62" s="4">
        <v>640980</v>
      </c>
      <c r="AE62" s="4">
        <v>921928</v>
      </c>
      <c r="AF62" s="4">
        <v>947381</v>
      </c>
      <c r="AG62" s="5">
        <f t="shared" si="94"/>
        <v>1.4383100876782426</v>
      </c>
      <c r="AH62" s="5">
        <f t="shared" si="95"/>
        <v>1.0276084466465929</v>
      </c>
      <c r="AI62" s="4">
        <f t="shared" si="96"/>
        <v>280948</v>
      </c>
      <c r="AJ62" s="4">
        <f t="shared" si="97"/>
        <v>25453</v>
      </c>
      <c r="AK62" s="4">
        <v>47881</v>
      </c>
      <c r="AL62" s="4">
        <v>69458</v>
      </c>
      <c r="AM62" s="4">
        <v>93788</v>
      </c>
      <c r="AN62" s="5">
        <f t="shared" si="98"/>
        <v>1.4506380401411834</v>
      </c>
      <c r="AO62" s="5">
        <f t="shared" si="99"/>
        <v>1.3502836246364709</v>
      </c>
      <c r="AP62" s="4">
        <f t="shared" si="100"/>
        <v>21577</v>
      </c>
      <c r="AQ62" s="4">
        <f t="shared" si="101"/>
        <v>24330</v>
      </c>
    </row>
    <row r="63" spans="1:43" x14ac:dyDescent="0.25">
      <c r="A63" s="3" t="s">
        <v>56</v>
      </c>
      <c r="B63" s="4">
        <v>612825</v>
      </c>
      <c r="C63" s="4">
        <v>625152</v>
      </c>
      <c r="D63" s="4">
        <v>596766</v>
      </c>
      <c r="E63" s="5">
        <f t="shared" si="0"/>
        <v>1.0201150409986537</v>
      </c>
      <c r="F63" s="5">
        <f t="shared" si="0"/>
        <v>0.95459344287469283</v>
      </c>
      <c r="G63" s="4">
        <f t="shared" si="1"/>
        <v>12327</v>
      </c>
      <c r="H63" s="4">
        <f t="shared" si="1"/>
        <v>-28386</v>
      </c>
      <c r="I63" s="4">
        <v>443816</v>
      </c>
      <c r="J63" s="4">
        <v>453823</v>
      </c>
      <c r="K63" s="4">
        <v>510079</v>
      </c>
      <c r="L63" s="5">
        <f t="shared" si="82"/>
        <v>1.0225476323521459</v>
      </c>
      <c r="M63" s="5">
        <f t="shared" si="83"/>
        <v>1.1239602223774467</v>
      </c>
      <c r="N63" s="4">
        <f t="shared" si="84"/>
        <v>10007</v>
      </c>
      <c r="O63" s="4">
        <f t="shared" si="85"/>
        <v>56256</v>
      </c>
      <c r="P63" s="4">
        <v>423099</v>
      </c>
      <c r="Q63" s="4">
        <v>429878</v>
      </c>
      <c r="R63" s="4">
        <v>473514</v>
      </c>
      <c r="S63" s="5">
        <f t="shared" si="86"/>
        <v>1.0160222548387021</v>
      </c>
      <c r="T63" s="5">
        <f t="shared" si="87"/>
        <v>1.1015078696746519</v>
      </c>
      <c r="U63" s="4">
        <f t="shared" si="88"/>
        <v>6779</v>
      </c>
      <c r="V63" s="4">
        <f t="shared" si="89"/>
        <v>43636</v>
      </c>
      <c r="W63" s="4">
        <v>175710731</v>
      </c>
      <c r="X63" s="4">
        <v>320284926</v>
      </c>
      <c r="Y63" s="4">
        <v>397606537</v>
      </c>
      <c r="Z63" s="5">
        <f t="shared" si="90"/>
        <v>1.822796616787167</v>
      </c>
      <c r="AA63" s="5">
        <f t="shared" si="91"/>
        <v>1.2414150798967043</v>
      </c>
      <c r="AB63" s="4">
        <f t="shared" si="92"/>
        <v>144574195</v>
      </c>
      <c r="AC63" s="4">
        <f t="shared" si="93"/>
        <v>77321611</v>
      </c>
      <c r="AD63" s="4">
        <v>471076</v>
      </c>
      <c r="AE63" s="4">
        <v>723904</v>
      </c>
      <c r="AF63" s="4">
        <v>806631</v>
      </c>
      <c r="AG63" s="5">
        <f t="shared" si="94"/>
        <v>1.536703207125814</v>
      </c>
      <c r="AH63" s="5">
        <f t="shared" si="95"/>
        <v>1.114278965166652</v>
      </c>
      <c r="AI63" s="4">
        <f t="shared" si="96"/>
        <v>252828</v>
      </c>
      <c r="AJ63" s="4">
        <f t="shared" si="97"/>
        <v>82727</v>
      </c>
      <c r="AK63" s="4">
        <v>46142</v>
      </c>
      <c r="AL63" s="4">
        <v>90100</v>
      </c>
      <c r="AM63" s="4">
        <v>88952</v>
      </c>
      <c r="AN63" s="5">
        <f t="shared" si="98"/>
        <v>1.9526678514151965</v>
      </c>
      <c r="AO63" s="5">
        <f t="shared" si="99"/>
        <v>0.98725860155382905</v>
      </c>
      <c r="AP63" s="4">
        <f t="shared" si="100"/>
        <v>43958</v>
      </c>
      <c r="AQ63" s="4">
        <f t="shared" si="101"/>
        <v>-1148</v>
      </c>
    </row>
    <row r="64" spans="1:43" x14ac:dyDescent="0.25">
      <c r="A64" s="3" t="s">
        <v>57</v>
      </c>
      <c r="B64" s="4">
        <v>315901</v>
      </c>
      <c r="C64" s="4">
        <v>336970</v>
      </c>
      <c r="D64" s="4">
        <v>334360</v>
      </c>
      <c r="E64" s="5">
        <f t="shared" si="0"/>
        <v>1.0666949455683901</v>
      </c>
      <c r="F64" s="5">
        <f t="shared" si="0"/>
        <v>0.99225450336825238</v>
      </c>
      <c r="G64" s="4">
        <f t="shared" si="1"/>
        <v>21069</v>
      </c>
      <c r="H64" s="4">
        <f t="shared" si="1"/>
        <v>-2610</v>
      </c>
      <c r="I64" s="4">
        <v>240380</v>
      </c>
      <c r="J64" s="4">
        <v>257338</v>
      </c>
      <c r="K64" s="4">
        <v>269821</v>
      </c>
      <c r="L64" s="5">
        <f t="shared" si="82"/>
        <v>1.0705466344953822</v>
      </c>
      <c r="M64" s="5">
        <f t="shared" si="83"/>
        <v>1.048508187675353</v>
      </c>
      <c r="N64" s="4">
        <f t="shared" si="84"/>
        <v>16958</v>
      </c>
      <c r="O64" s="4">
        <f t="shared" si="85"/>
        <v>12483</v>
      </c>
      <c r="P64" s="4">
        <v>236046</v>
      </c>
      <c r="Q64" s="4">
        <v>251511</v>
      </c>
      <c r="R64" s="4">
        <v>261005</v>
      </c>
      <c r="S64" s="5">
        <f t="shared" si="86"/>
        <v>1.0655168907755268</v>
      </c>
      <c r="T64" s="5">
        <f t="shared" si="87"/>
        <v>1.0377478519826171</v>
      </c>
      <c r="U64" s="4">
        <f t="shared" si="88"/>
        <v>15465</v>
      </c>
      <c r="V64" s="4">
        <f t="shared" si="89"/>
        <v>9494</v>
      </c>
      <c r="W64" s="4">
        <v>102022057</v>
      </c>
      <c r="X64" s="4">
        <v>111867265</v>
      </c>
      <c r="Y64" s="4">
        <v>135001872</v>
      </c>
      <c r="Z64" s="5">
        <f t="shared" si="90"/>
        <v>1.0965007792383563</v>
      </c>
      <c r="AA64" s="5">
        <f t="shared" si="91"/>
        <v>1.2068040816051058</v>
      </c>
      <c r="AB64" s="4">
        <f t="shared" si="92"/>
        <v>9845208</v>
      </c>
      <c r="AC64" s="4">
        <f t="shared" si="93"/>
        <v>23134607</v>
      </c>
      <c r="AD64" s="4">
        <v>220694</v>
      </c>
      <c r="AE64" s="4">
        <v>224668</v>
      </c>
      <c r="AF64" s="4">
        <v>302300</v>
      </c>
      <c r="AG64" s="5">
        <f t="shared" si="94"/>
        <v>1.0180068329904755</v>
      </c>
      <c r="AH64" s="5">
        <f t="shared" si="95"/>
        <v>1.3455409760179464</v>
      </c>
      <c r="AI64" s="4">
        <f t="shared" si="96"/>
        <v>3974</v>
      </c>
      <c r="AJ64" s="4">
        <f t="shared" si="97"/>
        <v>77632</v>
      </c>
      <c r="AK64" s="4">
        <v>2757</v>
      </c>
      <c r="AL64" s="4">
        <v>4901</v>
      </c>
      <c r="AM64" s="4">
        <v>6228</v>
      </c>
      <c r="AN64" s="5">
        <f t="shared" si="98"/>
        <v>1.7776568734131302</v>
      </c>
      <c r="AO64" s="5">
        <f t="shared" si="99"/>
        <v>1.2707610691695572</v>
      </c>
      <c r="AP64" s="4">
        <f t="shared" si="100"/>
        <v>2144</v>
      </c>
      <c r="AQ64" s="4">
        <f t="shared" si="101"/>
        <v>1327</v>
      </c>
    </row>
    <row r="65" spans="1:43" x14ac:dyDescent="0.25">
      <c r="A65" s="3" t="s">
        <v>58</v>
      </c>
      <c r="B65" s="4">
        <v>361293</v>
      </c>
      <c r="C65" s="4">
        <v>367106</v>
      </c>
      <c r="D65" s="4">
        <v>327225</v>
      </c>
      <c r="E65" s="5">
        <f t="shared" si="0"/>
        <v>1.0160894343372278</v>
      </c>
      <c r="F65" s="5">
        <f t="shared" si="0"/>
        <v>0.89136380228054024</v>
      </c>
      <c r="G65" s="4">
        <f t="shared" si="1"/>
        <v>5813</v>
      </c>
      <c r="H65" s="4">
        <f t="shared" si="1"/>
        <v>-39881</v>
      </c>
      <c r="I65" s="4">
        <v>298188</v>
      </c>
      <c r="J65" s="4">
        <v>301122</v>
      </c>
      <c r="K65" s="4">
        <v>308476</v>
      </c>
      <c r="L65" s="5">
        <f t="shared" ref="L65:L70" si="102">J65/I65</f>
        <v>1.0098394301581552</v>
      </c>
      <c r="M65" s="5">
        <f t="shared" ref="M65:M70" si="103">K65/J65</f>
        <v>1.024421995071765</v>
      </c>
      <c r="N65" s="4">
        <f t="shared" ref="N65:N70" si="104">J65-I65</f>
        <v>2934</v>
      </c>
      <c r="O65" s="4">
        <f t="shared" ref="O65:O70" si="105">K65-J65</f>
        <v>7354</v>
      </c>
      <c r="P65" s="4">
        <v>296019</v>
      </c>
      <c r="Q65" s="4">
        <v>299598</v>
      </c>
      <c r="R65" s="4">
        <v>301474</v>
      </c>
      <c r="S65" s="5">
        <f t="shared" ref="S65:S70" si="106">Q65/P65</f>
        <v>1.0120904401406667</v>
      </c>
      <c r="T65" s="5">
        <f t="shared" ref="T65:T70" si="107">R65/Q65</f>
        <v>1.0062617240435516</v>
      </c>
      <c r="U65" s="4">
        <f t="shared" ref="U65:U70" si="108">Q65-P65</f>
        <v>3579</v>
      </c>
      <c r="V65" s="4">
        <f t="shared" ref="V65:V70" si="109">R65-Q65</f>
        <v>1876</v>
      </c>
      <c r="W65" s="4">
        <v>47952783</v>
      </c>
      <c r="X65" s="4">
        <v>47158863</v>
      </c>
      <c r="Y65" s="4">
        <v>68346684</v>
      </c>
      <c r="Z65" s="5">
        <f t="shared" ref="Z65:Z70" si="110">X65/W65</f>
        <v>0.98344371378820705</v>
      </c>
      <c r="AA65" s="5">
        <f t="shared" ref="AA65:AA70" si="111">Y65/X65</f>
        <v>1.4492860864775303</v>
      </c>
      <c r="AB65" s="4">
        <f t="shared" ref="AB65:AB70" si="112">X65-W65</f>
        <v>-793920</v>
      </c>
      <c r="AC65" s="4">
        <f t="shared" ref="AC65:AC70" si="113">Y65-X65</f>
        <v>21187821</v>
      </c>
      <c r="AD65" s="4">
        <v>145920</v>
      </c>
      <c r="AE65" s="4">
        <v>151660</v>
      </c>
      <c r="AF65" s="4">
        <v>169078</v>
      </c>
      <c r="AG65" s="5">
        <f t="shared" ref="AG65:AG70" si="114">AE65/AD65</f>
        <v>1.0393366228070176</v>
      </c>
      <c r="AH65" s="5">
        <f t="shared" ref="AH65:AH70" si="115">AF65/AE65</f>
        <v>1.1148490043518395</v>
      </c>
      <c r="AI65" s="4">
        <f t="shared" ref="AI65:AI70" si="116">AE65-AD65</f>
        <v>5740</v>
      </c>
      <c r="AJ65" s="4">
        <f t="shared" ref="AJ65:AJ70" si="117">AF65-AE65</f>
        <v>17418</v>
      </c>
      <c r="AK65" s="4">
        <v>721</v>
      </c>
      <c r="AL65" s="4">
        <v>679</v>
      </c>
      <c r="AM65" s="4">
        <v>297</v>
      </c>
      <c r="AN65" s="5">
        <f t="shared" ref="AN65:AN70" si="118">AL65/AK65</f>
        <v>0.94174757281553401</v>
      </c>
      <c r="AO65" s="5">
        <f t="shared" ref="AO65:AO70" si="119">AM65/AL65</f>
        <v>0.4374079528718704</v>
      </c>
      <c r="AP65" s="4">
        <f t="shared" ref="AP65:AP70" si="120">AL65-AK65</f>
        <v>-42</v>
      </c>
      <c r="AQ65" s="4">
        <f t="shared" ref="AQ65:AQ70" si="121">AM65-AL65</f>
        <v>-382</v>
      </c>
    </row>
    <row r="66" spans="1:43" x14ac:dyDescent="0.25">
      <c r="A66" s="3" t="s">
        <v>59</v>
      </c>
      <c r="B66" s="4">
        <v>848874</v>
      </c>
      <c r="C66" s="4">
        <v>877551</v>
      </c>
      <c r="D66" s="4">
        <v>808657</v>
      </c>
      <c r="E66" s="5">
        <f t="shared" si="0"/>
        <v>1.0337823988012356</v>
      </c>
      <c r="F66" s="5">
        <f t="shared" si="0"/>
        <v>0.9214928818951833</v>
      </c>
      <c r="G66" s="4">
        <f t="shared" si="1"/>
        <v>28677</v>
      </c>
      <c r="H66" s="4">
        <f t="shared" si="1"/>
        <v>-68894</v>
      </c>
      <c r="I66" s="4">
        <v>777127</v>
      </c>
      <c r="J66" s="4">
        <v>790707</v>
      </c>
      <c r="K66" s="4">
        <v>812992</v>
      </c>
      <c r="L66" s="5">
        <f t="shared" si="102"/>
        <v>1.0174746212652501</v>
      </c>
      <c r="M66" s="5">
        <f t="shared" si="103"/>
        <v>1.0281836381870908</v>
      </c>
      <c r="N66" s="4">
        <f t="shared" si="104"/>
        <v>13580</v>
      </c>
      <c r="O66" s="4">
        <f t="shared" si="105"/>
        <v>22285</v>
      </c>
      <c r="P66" s="4">
        <v>586500</v>
      </c>
      <c r="Q66" s="4">
        <v>597209</v>
      </c>
      <c r="R66" s="4">
        <v>607951</v>
      </c>
      <c r="S66" s="5">
        <f t="shared" si="106"/>
        <v>1.0182591645353793</v>
      </c>
      <c r="T66" s="5">
        <f t="shared" si="107"/>
        <v>1.0179870028750404</v>
      </c>
      <c r="U66" s="4">
        <f t="shared" si="108"/>
        <v>10709</v>
      </c>
      <c r="V66" s="4">
        <f t="shared" si="109"/>
        <v>10742</v>
      </c>
      <c r="W66" s="4">
        <v>312791258</v>
      </c>
      <c r="X66" s="4">
        <v>334240505</v>
      </c>
      <c r="Y66" s="4">
        <v>363227921</v>
      </c>
      <c r="Z66" s="5">
        <f t="shared" si="110"/>
        <v>1.0685736779766397</v>
      </c>
      <c r="AA66" s="5">
        <f t="shared" si="111"/>
        <v>1.0867262212878717</v>
      </c>
      <c r="AB66" s="4">
        <f t="shared" si="112"/>
        <v>21449247</v>
      </c>
      <c r="AC66" s="4">
        <f t="shared" si="113"/>
        <v>28987416</v>
      </c>
      <c r="AD66" s="4">
        <v>595271</v>
      </c>
      <c r="AE66" s="4">
        <v>659904</v>
      </c>
      <c r="AF66" s="4">
        <v>886514</v>
      </c>
      <c r="AG66" s="5">
        <f t="shared" si="114"/>
        <v>1.1085774378392363</v>
      </c>
      <c r="AH66" s="5">
        <f t="shared" si="115"/>
        <v>1.3433984337115701</v>
      </c>
      <c r="AI66" s="4">
        <f t="shared" si="116"/>
        <v>64633</v>
      </c>
      <c r="AJ66" s="4">
        <f t="shared" si="117"/>
        <v>226610</v>
      </c>
      <c r="AK66" s="4">
        <v>137407</v>
      </c>
      <c r="AL66" s="4">
        <v>145827</v>
      </c>
      <c r="AM66" s="4">
        <v>189032</v>
      </c>
      <c r="AN66" s="5">
        <f t="shared" si="118"/>
        <v>1.0612778097185733</v>
      </c>
      <c r="AO66" s="5">
        <f t="shared" si="119"/>
        <v>1.2962757239742984</v>
      </c>
      <c r="AP66" s="4">
        <f t="shared" si="120"/>
        <v>8420</v>
      </c>
      <c r="AQ66" s="4">
        <f t="shared" si="121"/>
        <v>43205</v>
      </c>
    </row>
    <row r="67" spans="1:43" x14ac:dyDescent="0.25">
      <c r="A67" s="3" t="s">
        <v>60</v>
      </c>
      <c r="B67" s="4">
        <v>423614</v>
      </c>
      <c r="C67" s="4">
        <v>434848</v>
      </c>
      <c r="D67" s="4">
        <v>386208</v>
      </c>
      <c r="E67" s="5">
        <f t="shared" si="0"/>
        <v>1.0265194257035886</v>
      </c>
      <c r="F67" s="5">
        <f t="shared" si="0"/>
        <v>0.88814482301861797</v>
      </c>
      <c r="G67" s="4">
        <f t="shared" si="1"/>
        <v>11234</v>
      </c>
      <c r="H67" s="4">
        <f t="shared" si="1"/>
        <v>-48640</v>
      </c>
      <c r="I67" s="4">
        <v>333872</v>
      </c>
      <c r="J67" s="4">
        <v>339946</v>
      </c>
      <c r="K67" s="4">
        <v>353988</v>
      </c>
      <c r="L67" s="5">
        <f t="shared" si="102"/>
        <v>1.0181926007571764</v>
      </c>
      <c r="M67" s="5">
        <f t="shared" si="103"/>
        <v>1.0413065604537191</v>
      </c>
      <c r="N67" s="4">
        <f t="shared" si="104"/>
        <v>6074</v>
      </c>
      <c r="O67" s="4">
        <f t="shared" si="105"/>
        <v>14042</v>
      </c>
      <c r="P67" s="4">
        <v>298333</v>
      </c>
      <c r="Q67" s="4">
        <v>304116</v>
      </c>
      <c r="R67" s="4">
        <v>316768</v>
      </c>
      <c r="S67" s="5">
        <f t="shared" si="106"/>
        <v>1.0193843792004238</v>
      </c>
      <c r="T67" s="5">
        <f t="shared" si="107"/>
        <v>1.0416025463967697</v>
      </c>
      <c r="U67" s="4">
        <f t="shared" si="108"/>
        <v>5783</v>
      </c>
      <c r="V67" s="4">
        <f t="shared" si="109"/>
        <v>12652</v>
      </c>
      <c r="W67" s="4">
        <v>127604012</v>
      </c>
      <c r="X67" s="4">
        <v>131974619</v>
      </c>
      <c r="Y67" s="4">
        <v>190296993</v>
      </c>
      <c r="Z67" s="5">
        <f t="shared" si="110"/>
        <v>1.0342513290256108</v>
      </c>
      <c r="AA67" s="5">
        <f t="shared" si="111"/>
        <v>1.4419211393972655</v>
      </c>
      <c r="AB67" s="4">
        <f t="shared" si="112"/>
        <v>4370607</v>
      </c>
      <c r="AC67" s="4">
        <f t="shared" si="113"/>
        <v>58322374</v>
      </c>
      <c r="AD67" s="4">
        <v>194742</v>
      </c>
      <c r="AE67" s="4">
        <v>206497</v>
      </c>
      <c r="AF67" s="4">
        <v>356142</v>
      </c>
      <c r="AG67" s="5">
        <f t="shared" si="114"/>
        <v>1.0603619147384744</v>
      </c>
      <c r="AH67" s="5">
        <f t="shared" si="115"/>
        <v>1.7246836515784734</v>
      </c>
      <c r="AI67" s="4">
        <f t="shared" si="116"/>
        <v>11755</v>
      </c>
      <c r="AJ67" s="4">
        <f t="shared" si="117"/>
        <v>149645</v>
      </c>
      <c r="AK67" s="4">
        <v>16921</v>
      </c>
      <c r="AL67" s="4">
        <v>17708</v>
      </c>
      <c r="AM67" s="4">
        <v>20168</v>
      </c>
      <c r="AN67" s="5">
        <f t="shared" si="118"/>
        <v>1.0465102535311153</v>
      </c>
      <c r="AO67" s="5">
        <f t="shared" si="119"/>
        <v>1.1389202620284617</v>
      </c>
      <c r="AP67" s="4">
        <f t="shared" si="120"/>
        <v>787</v>
      </c>
      <c r="AQ67" s="4">
        <f t="shared" si="121"/>
        <v>2460</v>
      </c>
    </row>
    <row r="68" spans="1:43" x14ac:dyDescent="0.25">
      <c r="A68" s="3" t="s">
        <v>61</v>
      </c>
      <c r="B68" s="4">
        <v>727093</v>
      </c>
      <c r="C68" s="4">
        <v>707901</v>
      </c>
      <c r="D68" s="4">
        <v>740681</v>
      </c>
      <c r="E68" s="5">
        <f t="shared" si="0"/>
        <v>0.9736044770063802</v>
      </c>
      <c r="F68" s="5">
        <f t="shared" si="0"/>
        <v>1.0463059100071903</v>
      </c>
      <c r="G68" s="4">
        <f t="shared" si="1"/>
        <v>-19192</v>
      </c>
      <c r="H68" s="4">
        <f t="shared" si="1"/>
        <v>32780</v>
      </c>
      <c r="I68" s="4">
        <v>705481</v>
      </c>
      <c r="J68" s="4">
        <v>703364</v>
      </c>
      <c r="K68" s="4">
        <v>784295</v>
      </c>
      <c r="L68" s="5">
        <f t="shared" si="102"/>
        <v>0.99699921046775175</v>
      </c>
      <c r="M68" s="5">
        <f t="shared" si="103"/>
        <v>1.1150627555575776</v>
      </c>
      <c r="N68" s="4">
        <f t="shared" si="104"/>
        <v>-2117</v>
      </c>
      <c r="O68" s="4">
        <f t="shared" si="105"/>
        <v>80931</v>
      </c>
      <c r="P68" s="4">
        <v>552223</v>
      </c>
      <c r="Q68" s="4">
        <v>546169</v>
      </c>
      <c r="R68" s="4">
        <v>594370</v>
      </c>
      <c r="S68" s="5">
        <f t="shared" si="106"/>
        <v>0.98903703757358896</v>
      </c>
      <c r="T68" s="5">
        <f t="shared" si="107"/>
        <v>1.0882529034053563</v>
      </c>
      <c r="U68" s="4">
        <f t="shared" si="108"/>
        <v>-6054</v>
      </c>
      <c r="V68" s="4">
        <f t="shared" si="109"/>
        <v>48201</v>
      </c>
      <c r="W68" s="4">
        <v>160926610</v>
      </c>
      <c r="X68" s="4">
        <v>214202267</v>
      </c>
      <c r="Y68" s="4">
        <v>3295738988</v>
      </c>
      <c r="Z68" s="5">
        <f t="shared" si="110"/>
        <v>1.3310556097590076</v>
      </c>
      <c r="AA68" s="5">
        <f t="shared" si="111"/>
        <v>15.386106945357399</v>
      </c>
      <c r="AB68" s="4">
        <f t="shared" si="112"/>
        <v>53275657</v>
      </c>
      <c r="AC68" s="4">
        <f t="shared" si="113"/>
        <v>3081536721</v>
      </c>
      <c r="AD68" s="4">
        <v>444781</v>
      </c>
      <c r="AE68" s="4">
        <v>511778</v>
      </c>
      <c r="AF68" s="4">
        <v>649679</v>
      </c>
      <c r="AG68" s="5">
        <f t="shared" si="114"/>
        <v>1.1506291860488644</v>
      </c>
      <c r="AH68" s="5">
        <f t="shared" si="115"/>
        <v>1.2694547245094552</v>
      </c>
      <c r="AI68" s="4">
        <f t="shared" si="116"/>
        <v>66997</v>
      </c>
      <c r="AJ68" s="4">
        <f t="shared" si="117"/>
        <v>137901</v>
      </c>
      <c r="AK68" s="4">
        <v>52078</v>
      </c>
      <c r="AL68" s="4">
        <v>61356</v>
      </c>
      <c r="AM68" s="4">
        <v>70893</v>
      </c>
      <c r="AN68" s="5">
        <f t="shared" si="118"/>
        <v>1.1781558431583394</v>
      </c>
      <c r="AO68" s="5">
        <f t="shared" si="119"/>
        <v>1.1554371210639547</v>
      </c>
      <c r="AP68" s="4">
        <f t="shared" si="120"/>
        <v>9278</v>
      </c>
      <c r="AQ68" s="4">
        <f t="shared" si="121"/>
        <v>9537</v>
      </c>
    </row>
    <row r="69" spans="1:43" x14ac:dyDescent="0.25">
      <c r="A69" s="3" t="s">
        <v>62</v>
      </c>
      <c r="B69" s="4">
        <v>121880</v>
      </c>
      <c r="C69" s="4">
        <v>111838</v>
      </c>
      <c r="D69" s="4">
        <v>137823</v>
      </c>
      <c r="E69" s="5">
        <f t="shared" si="0"/>
        <v>0.91760748276993764</v>
      </c>
      <c r="F69" s="5">
        <f t="shared" si="0"/>
        <v>1.2323449990164346</v>
      </c>
      <c r="G69" s="4">
        <f t="shared" si="1"/>
        <v>-10042</v>
      </c>
      <c r="H69" s="4">
        <f t="shared" si="1"/>
        <v>25985</v>
      </c>
      <c r="I69" s="4">
        <v>121445</v>
      </c>
      <c r="J69" s="4">
        <v>117201</v>
      </c>
      <c r="K69" s="4">
        <v>148244</v>
      </c>
      <c r="L69" s="5">
        <f t="shared" si="102"/>
        <v>0.96505413973403598</v>
      </c>
      <c r="M69" s="5">
        <f t="shared" si="103"/>
        <v>1.2648697536710438</v>
      </c>
      <c r="N69" s="4">
        <f t="shared" si="104"/>
        <v>-4244</v>
      </c>
      <c r="O69" s="4">
        <f t="shared" si="105"/>
        <v>31043</v>
      </c>
      <c r="P69" s="4">
        <v>114370</v>
      </c>
      <c r="Q69" s="4">
        <v>106287</v>
      </c>
      <c r="R69" s="4">
        <v>130711</v>
      </c>
      <c r="S69" s="5">
        <f t="shared" si="106"/>
        <v>0.9293258721692752</v>
      </c>
      <c r="T69" s="5">
        <f t="shared" si="107"/>
        <v>1.2297929191716768</v>
      </c>
      <c r="U69" s="4">
        <f t="shared" si="108"/>
        <v>-8083</v>
      </c>
      <c r="V69" s="4">
        <f t="shared" si="109"/>
        <v>24424</v>
      </c>
      <c r="W69" s="4">
        <v>32577805</v>
      </c>
      <c r="X69" s="4">
        <v>30226349</v>
      </c>
      <c r="Y69" s="4">
        <v>46922479</v>
      </c>
      <c r="Z69" s="5">
        <f t="shared" si="110"/>
        <v>0.92782030588003095</v>
      </c>
      <c r="AA69" s="5">
        <f t="shared" si="111"/>
        <v>1.5523700530288986</v>
      </c>
      <c r="AB69" s="4">
        <f t="shared" si="112"/>
        <v>-2351456</v>
      </c>
      <c r="AC69" s="4">
        <f t="shared" si="113"/>
        <v>16696130</v>
      </c>
      <c r="AD69" s="4">
        <v>122419</v>
      </c>
      <c r="AE69" s="4">
        <v>117572</v>
      </c>
      <c r="AF69" s="4">
        <v>227477</v>
      </c>
      <c r="AG69" s="5">
        <f t="shared" si="114"/>
        <v>0.96040647285143643</v>
      </c>
      <c r="AH69" s="5">
        <f t="shared" si="115"/>
        <v>1.934788895315211</v>
      </c>
      <c r="AI69" s="4">
        <f t="shared" si="116"/>
        <v>-4847</v>
      </c>
      <c r="AJ69" s="4">
        <f t="shared" si="117"/>
        <v>109905</v>
      </c>
      <c r="AK69" s="4">
        <v>5939</v>
      </c>
      <c r="AL69" s="4">
        <v>5399</v>
      </c>
      <c r="AM69" s="4">
        <v>10729</v>
      </c>
      <c r="AN69" s="5">
        <f t="shared" si="118"/>
        <v>0.90907560195319081</v>
      </c>
      <c r="AO69" s="5">
        <f t="shared" si="119"/>
        <v>1.9872198555288016</v>
      </c>
      <c r="AP69" s="4">
        <f t="shared" si="120"/>
        <v>-540</v>
      </c>
      <c r="AQ69" s="4">
        <f t="shared" si="121"/>
        <v>5330</v>
      </c>
    </row>
    <row r="70" spans="1:43" x14ac:dyDescent="0.25">
      <c r="A70" s="3" t="s">
        <v>63</v>
      </c>
      <c r="B70" s="4">
        <v>11117</v>
      </c>
      <c r="C70" s="4">
        <v>13307</v>
      </c>
      <c r="D70" s="4">
        <v>14558</v>
      </c>
      <c r="E70" s="5">
        <f t="shared" si="0"/>
        <v>1.1969955923360618</v>
      </c>
      <c r="F70" s="5">
        <f t="shared" si="0"/>
        <v>1.0940106710753739</v>
      </c>
      <c r="G70" s="4">
        <f t="shared" si="1"/>
        <v>2190</v>
      </c>
      <c r="H70" s="4">
        <f t="shared" si="1"/>
        <v>1251</v>
      </c>
      <c r="I70" s="4">
        <v>8964</v>
      </c>
      <c r="J70" s="4">
        <v>10489</v>
      </c>
      <c r="K70" s="4">
        <v>13670</v>
      </c>
      <c r="L70" s="5">
        <f t="shared" si="102"/>
        <v>1.1701249442213297</v>
      </c>
      <c r="M70" s="5">
        <f t="shared" si="103"/>
        <v>1.303270092477834</v>
      </c>
      <c r="N70" s="4">
        <f t="shared" si="104"/>
        <v>1525</v>
      </c>
      <c r="O70" s="4">
        <f t="shared" si="105"/>
        <v>3181</v>
      </c>
      <c r="P70" s="4">
        <v>8336</v>
      </c>
      <c r="Q70" s="4">
        <v>10240</v>
      </c>
      <c r="R70" s="4">
        <v>12057</v>
      </c>
      <c r="S70" s="5">
        <f t="shared" si="106"/>
        <v>1.2284069097888675</v>
      </c>
      <c r="T70" s="5">
        <f t="shared" si="107"/>
        <v>1.17744140625</v>
      </c>
      <c r="U70" s="4">
        <f t="shared" si="108"/>
        <v>1904</v>
      </c>
      <c r="V70" s="4">
        <f t="shared" si="109"/>
        <v>1817</v>
      </c>
      <c r="W70" s="4">
        <v>6396421</v>
      </c>
      <c r="X70" s="4">
        <v>6336247</v>
      </c>
      <c r="Y70" s="4">
        <v>9591306</v>
      </c>
      <c r="Z70" s="5">
        <f t="shared" si="110"/>
        <v>0.99059255167850901</v>
      </c>
      <c r="AA70" s="5">
        <f t="shared" si="111"/>
        <v>1.5137203458135391</v>
      </c>
      <c r="AB70" s="4">
        <f t="shared" si="112"/>
        <v>-60174</v>
      </c>
      <c r="AC70" s="4">
        <f t="shared" si="113"/>
        <v>3255059</v>
      </c>
      <c r="AD70" s="4">
        <v>27820</v>
      </c>
      <c r="AE70" s="4">
        <v>30325</v>
      </c>
      <c r="AF70" s="4">
        <v>43119</v>
      </c>
      <c r="AG70" s="5">
        <f t="shared" si="114"/>
        <v>1.0900431344356578</v>
      </c>
      <c r="AH70" s="5">
        <f t="shared" si="115"/>
        <v>1.4218961253091509</v>
      </c>
      <c r="AI70" s="4">
        <f t="shared" si="116"/>
        <v>2505</v>
      </c>
      <c r="AJ70" s="4">
        <f t="shared" si="117"/>
        <v>12794</v>
      </c>
      <c r="AK70" s="4">
        <v>34</v>
      </c>
      <c r="AL70" s="4">
        <v>26</v>
      </c>
      <c r="AM70" s="4">
        <v>100</v>
      </c>
      <c r="AN70" s="5">
        <f t="shared" si="118"/>
        <v>0.76470588235294112</v>
      </c>
      <c r="AO70" s="5">
        <f t="shared" si="119"/>
        <v>3.8461538461538463</v>
      </c>
      <c r="AP70" s="4">
        <f t="shared" si="120"/>
        <v>-8</v>
      </c>
      <c r="AQ70" s="4">
        <f t="shared" si="121"/>
        <v>74</v>
      </c>
    </row>
    <row r="71" spans="1:43" x14ac:dyDescent="0.25">
      <c r="A71" s="3" t="s">
        <v>64</v>
      </c>
      <c r="B71" s="4">
        <v>87195</v>
      </c>
      <c r="C71" s="4">
        <v>71520</v>
      </c>
      <c r="D71" s="4">
        <v>96684</v>
      </c>
      <c r="E71" s="5">
        <f t="shared" si="0"/>
        <v>0.82023051780491996</v>
      </c>
      <c r="F71" s="5">
        <f t="shared" si="0"/>
        <v>1.3518456375838925</v>
      </c>
      <c r="G71" s="4">
        <f t="shared" si="1"/>
        <v>-15675</v>
      </c>
      <c r="H71" s="4">
        <f t="shared" si="1"/>
        <v>25164</v>
      </c>
      <c r="I71" s="4">
        <v>78145</v>
      </c>
      <c r="J71" s="4">
        <v>76904</v>
      </c>
      <c r="K71" s="4">
        <v>92708</v>
      </c>
      <c r="L71" s="5">
        <f t="shared" ref="L71:L82" si="122">J71/I71</f>
        <v>0.98411926546804018</v>
      </c>
      <c r="M71" s="5">
        <f t="shared" ref="M71:M82" si="123">K71/J71</f>
        <v>1.2055029647352544</v>
      </c>
      <c r="N71" s="4">
        <f t="shared" ref="N71:N82" si="124">J71-I71</f>
        <v>-1241</v>
      </c>
      <c r="O71" s="4">
        <f t="shared" ref="O71:O82" si="125">K71-J71</f>
        <v>15804</v>
      </c>
      <c r="P71" s="4">
        <v>70149</v>
      </c>
      <c r="Q71" s="4">
        <v>68877</v>
      </c>
      <c r="R71" s="4">
        <v>82954</v>
      </c>
      <c r="S71" s="5">
        <f t="shared" ref="S71:S82" si="126">Q71/P71</f>
        <v>0.98186716845571564</v>
      </c>
      <c r="T71" s="5">
        <f t="shared" ref="T71:T82" si="127">R71/Q71</f>
        <v>1.2043788202157468</v>
      </c>
      <c r="U71" s="4">
        <f t="shared" ref="U71:U82" si="128">Q71-P71</f>
        <v>-1272</v>
      </c>
      <c r="V71" s="4">
        <f t="shared" ref="V71:V82" si="129">R71-Q71</f>
        <v>14077</v>
      </c>
      <c r="W71" s="4">
        <v>9223075</v>
      </c>
      <c r="X71" s="4">
        <v>8945549</v>
      </c>
      <c r="Y71" s="4">
        <v>10992454</v>
      </c>
      <c r="Z71" s="5">
        <f t="shared" ref="Z71:Z82" si="130">X71/W71</f>
        <v>0.96990960173261087</v>
      </c>
      <c r="AA71" s="5">
        <f t="shared" ref="AA71:AA82" si="131">Y71/X71</f>
        <v>1.228818264815273</v>
      </c>
      <c r="AB71" s="4">
        <f t="shared" ref="AB71:AB82" si="132">X71-W71</f>
        <v>-277526</v>
      </c>
      <c r="AC71" s="4">
        <f t="shared" ref="AC71:AC82" si="133">Y71-X71</f>
        <v>2046905</v>
      </c>
      <c r="AD71" s="4">
        <v>27614</v>
      </c>
      <c r="AE71" s="4">
        <v>28504</v>
      </c>
      <c r="AF71" s="4">
        <v>37897</v>
      </c>
      <c r="AG71" s="5">
        <f t="shared" ref="AG71:AG82" si="134">AE71/AD71</f>
        <v>1.0322300282465415</v>
      </c>
      <c r="AH71" s="5">
        <f t="shared" ref="AH71:AH82" si="135">AF71/AE71</f>
        <v>1.3295326971653101</v>
      </c>
      <c r="AI71" s="4">
        <f t="shared" ref="AI71:AI82" si="136">AE71-AD71</f>
        <v>890</v>
      </c>
      <c r="AJ71" s="4">
        <f t="shared" ref="AJ71:AJ82" si="137">AF71-AE71</f>
        <v>9393</v>
      </c>
      <c r="AK71" s="4">
        <v>4327</v>
      </c>
      <c r="AL71" s="4">
        <v>4516</v>
      </c>
      <c r="AM71" s="4">
        <v>5249</v>
      </c>
      <c r="AN71" s="5">
        <f t="shared" ref="AN71:AN82" si="138">AL71/AK71</f>
        <v>1.0436792234804715</v>
      </c>
      <c r="AO71" s="5">
        <f t="shared" ref="AO71:AO82" si="139">AM71/AL71</f>
        <v>1.162311780336581</v>
      </c>
      <c r="AP71" s="4">
        <f t="shared" ref="AP71:AP82" si="140">AL71-AK71</f>
        <v>189</v>
      </c>
      <c r="AQ71" s="4">
        <f t="shared" ref="AQ71:AQ82" si="141">AM71-AL71</f>
        <v>733</v>
      </c>
    </row>
    <row r="72" spans="1:43" x14ac:dyDescent="0.25">
      <c r="A72" s="3" t="s">
        <v>65</v>
      </c>
      <c r="B72" s="4">
        <v>224230</v>
      </c>
      <c r="C72" s="4">
        <v>259538</v>
      </c>
      <c r="D72" s="4">
        <v>258481</v>
      </c>
      <c r="E72" s="5">
        <f t="shared" si="0"/>
        <v>1.1574633189136154</v>
      </c>
      <c r="F72" s="5">
        <f t="shared" si="0"/>
        <v>0.99592737864975456</v>
      </c>
      <c r="G72" s="4">
        <f t="shared" si="1"/>
        <v>35308</v>
      </c>
      <c r="H72" s="4">
        <f t="shared" si="1"/>
        <v>-1057</v>
      </c>
      <c r="I72" s="4">
        <v>197263</v>
      </c>
      <c r="J72" s="4">
        <v>230706</v>
      </c>
      <c r="K72" s="4">
        <v>249832</v>
      </c>
      <c r="L72" s="5">
        <f t="shared" si="122"/>
        <v>1.1695350876748301</v>
      </c>
      <c r="M72" s="5">
        <f t="shared" si="123"/>
        <v>1.0829020484946208</v>
      </c>
      <c r="N72" s="4">
        <f t="shared" si="124"/>
        <v>33443</v>
      </c>
      <c r="O72" s="4">
        <f t="shared" si="125"/>
        <v>19126</v>
      </c>
      <c r="P72" s="4">
        <v>188059</v>
      </c>
      <c r="Q72" s="4">
        <v>218334</v>
      </c>
      <c r="R72" s="4">
        <v>231979</v>
      </c>
      <c r="S72" s="5">
        <f t="shared" si="126"/>
        <v>1.1609867116170989</v>
      </c>
      <c r="T72" s="5">
        <f t="shared" si="127"/>
        <v>1.0624959923786492</v>
      </c>
      <c r="U72" s="4">
        <f t="shared" si="128"/>
        <v>30275</v>
      </c>
      <c r="V72" s="4">
        <f t="shared" si="129"/>
        <v>13645</v>
      </c>
      <c r="W72" s="4">
        <v>75873470</v>
      </c>
      <c r="X72" s="4">
        <v>90770316</v>
      </c>
      <c r="Y72" s="4">
        <v>115063409</v>
      </c>
      <c r="Z72" s="5">
        <f t="shared" si="130"/>
        <v>1.1963380085291999</v>
      </c>
      <c r="AA72" s="5">
        <f t="shared" si="131"/>
        <v>1.2676325705421143</v>
      </c>
      <c r="AB72" s="4">
        <f t="shared" si="132"/>
        <v>14896846</v>
      </c>
      <c r="AC72" s="4">
        <f t="shared" si="133"/>
        <v>24293093</v>
      </c>
      <c r="AD72" s="4">
        <v>195310</v>
      </c>
      <c r="AE72" s="4">
        <v>234433</v>
      </c>
      <c r="AF72" s="4">
        <v>322761</v>
      </c>
      <c r="AG72" s="5">
        <f t="shared" si="134"/>
        <v>1.2003123239977471</v>
      </c>
      <c r="AH72" s="5">
        <f t="shared" si="135"/>
        <v>1.376772894601016</v>
      </c>
      <c r="AI72" s="4">
        <f t="shared" si="136"/>
        <v>39123</v>
      </c>
      <c r="AJ72" s="4">
        <f t="shared" si="137"/>
        <v>88328</v>
      </c>
      <c r="AK72" s="4">
        <v>13304</v>
      </c>
      <c r="AL72" s="4">
        <v>20750</v>
      </c>
      <c r="AM72" s="4">
        <v>22397</v>
      </c>
      <c r="AN72" s="5">
        <f t="shared" si="138"/>
        <v>1.5596812988574864</v>
      </c>
      <c r="AO72" s="5">
        <f t="shared" si="139"/>
        <v>1.0793734939759037</v>
      </c>
      <c r="AP72" s="4">
        <f t="shared" si="140"/>
        <v>7446</v>
      </c>
      <c r="AQ72" s="4">
        <f t="shared" si="141"/>
        <v>1647</v>
      </c>
    </row>
    <row r="73" spans="1:43" x14ac:dyDescent="0.25">
      <c r="A73" s="3" t="s">
        <v>66</v>
      </c>
      <c r="B73" s="4">
        <v>66094</v>
      </c>
      <c r="C73" s="4">
        <v>72380</v>
      </c>
      <c r="D73" s="4">
        <v>76330</v>
      </c>
      <c r="E73" s="5">
        <f t="shared" ref="E73:F93" si="142">C73/B73</f>
        <v>1.0951069688625292</v>
      </c>
      <c r="F73" s="5">
        <f t="shared" si="142"/>
        <v>1.0545730864879801</v>
      </c>
      <c r="G73" s="4">
        <f t="shared" ref="G73:H93" si="143">C73-B73</f>
        <v>6286</v>
      </c>
      <c r="H73" s="4">
        <f t="shared" si="143"/>
        <v>3950</v>
      </c>
      <c r="I73" s="4">
        <v>49563</v>
      </c>
      <c r="J73" s="4">
        <v>52039</v>
      </c>
      <c r="K73" s="4">
        <v>57670</v>
      </c>
      <c r="L73" s="5">
        <f t="shared" si="122"/>
        <v>1.049956620866372</v>
      </c>
      <c r="M73" s="5">
        <f t="shared" si="123"/>
        <v>1.1082073060589173</v>
      </c>
      <c r="N73" s="4">
        <f t="shared" si="124"/>
        <v>2476</v>
      </c>
      <c r="O73" s="4">
        <f t="shared" si="125"/>
        <v>5631</v>
      </c>
      <c r="P73" s="4">
        <v>49213</v>
      </c>
      <c r="Q73" s="4">
        <v>51950</v>
      </c>
      <c r="R73" s="4">
        <v>56851</v>
      </c>
      <c r="S73" s="5">
        <f t="shared" si="126"/>
        <v>1.0556153861784487</v>
      </c>
      <c r="T73" s="5">
        <f t="shared" si="127"/>
        <v>1.0943407122232915</v>
      </c>
      <c r="U73" s="4">
        <f t="shared" si="128"/>
        <v>2737</v>
      </c>
      <c r="V73" s="4">
        <f t="shared" si="129"/>
        <v>4901</v>
      </c>
      <c r="W73" s="4">
        <v>11050625</v>
      </c>
      <c r="X73" s="4">
        <v>12010594</v>
      </c>
      <c r="Y73" s="4">
        <v>12614621</v>
      </c>
      <c r="Z73" s="5">
        <f t="shared" si="130"/>
        <v>1.0868701091567219</v>
      </c>
      <c r="AA73" s="5">
        <f t="shared" si="131"/>
        <v>1.0502911845991962</v>
      </c>
      <c r="AB73" s="4">
        <f t="shared" si="132"/>
        <v>959969</v>
      </c>
      <c r="AC73" s="4">
        <f t="shared" si="133"/>
        <v>604027</v>
      </c>
      <c r="AD73" s="4">
        <v>26441</v>
      </c>
      <c r="AE73" s="4">
        <v>39922</v>
      </c>
      <c r="AF73" s="4">
        <v>60906</v>
      </c>
      <c r="AG73" s="5">
        <f t="shared" si="134"/>
        <v>1.5098521235959306</v>
      </c>
      <c r="AH73" s="5">
        <f t="shared" si="135"/>
        <v>1.5256249686889434</v>
      </c>
      <c r="AI73" s="4">
        <f t="shared" si="136"/>
        <v>13481</v>
      </c>
      <c r="AJ73" s="4">
        <f t="shared" si="137"/>
        <v>20984</v>
      </c>
      <c r="AK73" s="4">
        <v>66</v>
      </c>
      <c r="AL73" s="4">
        <v>170</v>
      </c>
      <c r="AM73" s="4">
        <v>2365</v>
      </c>
      <c r="AN73" s="5">
        <f t="shared" si="138"/>
        <v>2.5757575757575757</v>
      </c>
      <c r="AO73" s="5">
        <f t="shared" si="139"/>
        <v>13.911764705882353</v>
      </c>
      <c r="AP73" s="4">
        <f t="shared" si="140"/>
        <v>104</v>
      </c>
      <c r="AQ73" s="4">
        <f t="shared" si="141"/>
        <v>2195</v>
      </c>
    </row>
    <row r="74" spans="1:43" x14ac:dyDescent="0.25">
      <c r="A74" s="3" t="s">
        <v>67</v>
      </c>
      <c r="B74" s="4">
        <v>177177</v>
      </c>
      <c r="C74" s="4">
        <v>178466</v>
      </c>
      <c r="D74" s="4">
        <v>144186</v>
      </c>
      <c r="E74" s="5">
        <f t="shared" si="142"/>
        <v>1.0072752106650411</v>
      </c>
      <c r="F74" s="5">
        <f t="shared" si="142"/>
        <v>0.80791859513856978</v>
      </c>
      <c r="G74" s="4">
        <f t="shared" si="143"/>
        <v>1289</v>
      </c>
      <c r="H74" s="4">
        <f t="shared" si="143"/>
        <v>-34280</v>
      </c>
      <c r="I74" s="4">
        <v>128746</v>
      </c>
      <c r="J74" s="4">
        <v>137825</v>
      </c>
      <c r="K74" s="4">
        <v>153850</v>
      </c>
      <c r="L74" s="5">
        <f t="shared" si="122"/>
        <v>1.0705186957264692</v>
      </c>
      <c r="M74" s="5">
        <f t="shared" si="123"/>
        <v>1.1162706330491565</v>
      </c>
      <c r="N74" s="4">
        <f t="shared" si="124"/>
        <v>9079</v>
      </c>
      <c r="O74" s="4">
        <f t="shared" si="125"/>
        <v>16025</v>
      </c>
      <c r="P74" s="4">
        <v>110572</v>
      </c>
      <c r="Q74" s="4">
        <v>121247</v>
      </c>
      <c r="R74" s="4">
        <v>134985</v>
      </c>
      <c r="S74" s="5">
        <f t="shared" si="126"/>
        <v>1.0965434287161306</v>
      </c>
      <c r="T74" s="5">
        <f t="shared" si="127"/>
        <v>1.1133058962283602</v>
      </c>
      <c r="U74" s="4">
        <f t="shared" si="128"/>
        <v>10675</v>
      </c>
      <c r="V74" s="4">
        <f t="shared" si="129"/>
        <v>13738</v>
      </c>
      <c r="W74" s="4">
        <v>27475327</v>
      </c>
      <c r="X74" s="4">
        <v>25676629</v>
      </c>
      <c r="Y74" s="4">
        <v>35411187</v>
      </c>
      <c r="Z74" s="5">
        <f t="shared" si="130"/>
        <v>0.93453406396218686</v>
      </c>
      <c r="AA74" s="5">
        <f t="shared" si="131"/>
        <v>1.3791213402662788</v>
      </c>
      <c r="AB74" s="4">
        <f t="shared" si="132"/>
        <v>-1798698</v>
      </c>
      <c r="AC74" s="4">
        <f t="shared" si="133"/>
        <v>9734558</v>
      </c>
      <c r="AD74" s="4">
        <v>114365</v>
      </c>
      <c r="AE74" s="4">
        <v>95103</v>
      </c>
      <c r="AF74" s="4">
        <v>128580</v>
      </c>
      <c r="AG74" s="5">
        <f t="shared" si="134"/>
        <v>0.8315743452979496</v>
      </c>
      <c r="AH74" s="5">
        <f t="shared" si="135"/>
        <v>1.3520078230970631</v>
      </c>
      <c r="AI74" s="4">
        <f t="shared" si="136"/>
        <v>-19262</v>
      </c>
      <c r="AJ74" s="4">
        <f t="shared" si="137"/>
        <v>33477</v>
      </c>
      <c r="AK74" s="4">
        <v>13096</v>
      </c>
      <c r="AL74" s="4">
        <v>11960</v>
      </c>
      <c r="AM74" s="4">
        <v>10923</v>
      </c>
      <c r="AN74" s="5">
        <f t="shared" si="138"/>
        <v>0.91325595601710441</v>
      </c>
      <c r="AO74" s="5">
        <f t="shared" si="139"/>
        <v>0.91329431438127096</v>
      </c>
      <c r="AP74" s="4">
        <f t="shared" si="140"/>
        <v>-1136</v>
      </c>
      <c r="AQ74" s="4">
        <f t="shared" si="141"/>
        <v>-1037</v>
      </c>
    </row>
    <row r="75" spans="1:43" x14ac:dyDescent="0.25">
      <c r="A75" s="3" t="s">
        <v>68</v>
      </c>
      <c r="B75" s="4">
        <v>822546</v>
      </c>
      <c r="C75" s="4">
        <v>743370</v>
      </c>
      <c r="D75" s="4">
        <v>804014</v>
      </c>
      <c r="E75" s="5">
        <f t="shared" si="142"/>
        <v>0.90374276940134657</v>
      </c>
      <c r="F75" s="5">
        <f t="shared" si="142"/>
        <v>1.0815798323849497</v>
      </c>
      <c r="G75" s="4">
        <f t="shared" si="143"/>
        <v>-79176</v>
      </c>
      <c r="H75" s="4">
        <f t="shared" si="143"/>
        <v>60644</v>
      </c>
      <c r="I75" s="4">
        <v>591365</v>
      </c>
      <c r="J75" s="4">
        <v>554450</v>
      </c>
      <c r="K75" s="4">
        <v>604913</v>
      </c>
      <c r="L75" s="5">
        <f t="shared" si="122"/>
        <v>0.93757662357427307</v>
      </c>
      <c r="M75" s="5">
        <f t="shared" si="123"/>
        <v>1.0910145188925964</v>
      </c>
      <c r="N75" s="4">
        <f t="shared" si="124"/>
        <v>-36915</v>
      </c>
      <c r="O75" s="4">
        <f t="shared" si="125"/>
        <v>50463</v>
      </c>
      <c r="P75" s="4">
        <v>566529</v>
      </c>
      <c r="Q75" s="4">
        <v>524754</v>
      </c>
      <c r="R75" s="4">
        <v>567272</v>
      </c>
      <c r="S75" s="5">
        <f t="shared" si="126"/>
        <v>0.92626149764619292</v>
      </c>
      <c r="T75" s="5">
        <f t="shared" si="127"/>
        <v>1.0810246324944641</v>
      </c>
      <c r="U75" s="4">
        <f t="shared" si="128"/>
        <v>-41775</v>
      </c>
      <c r="V75" s="4">
        <f t="shared" si="129"/>
        <v>42518</v>
      </c>
      <c r="W75" s="4">
        <v>199536708</v>
      </c>
      <c r="X75" s="4">
        <v>196207604</v>
      </c>
      <c r="Y75" s="4">
        <v>250698530</v>
      </c>
      <c r="Z75" s="5">
        <f t="shared" si="130"/>
        <v>0.98331583179171222</v>
      </c>
      <c r="AA75" s="5">
        <f t="shared" si="131"/>
        <v>1.2777207656029479</v>
      </c>
      <c r="AB75" s="4">
        <f t="shared" si="132"/>
        <v>-3329104</v>
      </c>
      <c r="AC75" s="4">
        <f t="shared" si="133"/>
        <v>54490926</v>
      </c>
      <c r="AD75" s="4">
        <v>554922</v>
      </c>
      <c r="AE75" s="4">
        <v>549028</v>
      </c>
      <c r="AF75" s="4">
        <v>593283</v>
      </c>
      <c r="AG75" s="5">
        <f t="shared" si="134"/>
        <v>0.98937868745517388</v>
      </c>
      <c r="AH75" s="5">
        <f t="shared" si="135"/>
        <v>1.0806060893069207</v>
      </c>
      <c r="AI75" s="4">
        <f t="shared" si="136"/>
        <v>-5894</v>
      </c>
      <c r="AJ75" s="4">
        <f t="shared" si="137"/>
        <v>44255</v>
      </c>
      <c r="AK75" s="4">
        <v>13270</v>
      </c>
      <c r="AL75" s="4">
        <v>13800</v>
      </c>
      <c r="AM75" s="4">
        <v>12013</v>
      </c>
      <c r="AN75" s="5">
        <f t="shared" si="138"/>
        <v>1.039939713639789</v>
      </c>
      <c r="AO75" s="5">
        <f t="shared" si="139"/>
        <v>0.87050724637681154</v>
      </c>
      <c r="AP75" s="4">
        <f t="shared" si="140"/>
        <v>530</v>
      </c>
      <c r="AQ75" s="4">
        <f t="shared" si="141"/>
        <v>-1787</v>
      </c>
    </row>
    <row r="76" spans="1:43" x14ac:dyDescent="0.25">
      <c r="A76" s="3" t="s">
        <v>69</v>
      </c>
      <c r="B76" s="4">
        <v>860799</v>
      </c>
      <c r="C76" s="4">
        <v>858201</v>
      </c>
      <c r="D76" s="4">
        <v>566219</v>
      </c>
      <c r="E76" s="5">
        <f t="shared" si="142"/>
        <v>0.99698187381723258</v>
      </c>
      <c r="F76" s="5">
        <f t="shared" si="142"/>
        <v>0.65977434190824757</v>
      </c>
      <c r="G76" s="4">
        <f t="shared" si="143"/>
        <v>-2598</v>
      </c>
      <c r="H76" s="4">
        <f t="shared" si="143"/>
        <v>-291982</v>
      </c>
      <c r="I76" s="4">
        <v>546150</v>
      </c>
      <c r="J76" s="4">
        <v>567364</v>
      </c>
      <c r="K76" s="4">
        <v>600513</v>
      </c>
      <c r="L76" s="5">
        <f t="shared" si="122"/>
        <v>1.0388428087521744</v>
      </c>
      <c r="M76" s="5">
        <f t="shared" si="123"/>
        <v>1.0584263365317503</v>
      </c>
      <c r="N76" s="4">
        <f t="shared" si="124"/>
        <v>21214</v>
      </c>
      <c r="O76" s="4">
        <f t="shared" si="125"/>
        <v>33149</v>
      </c>
      <c r="P76" s="4">
        <v>526057</v>
      </c>
      <c r="Q76" s="4">
        <v>547500</v>
      </c>
      <c r="R76" s="4">
        <v>566443</v>
      </c>
      <c r="S76" s="5">
        <f t="shared" si="126"/>
        <v>1.0407617425488112</v>
      </c>
      <c r="T76" s="5">
        <f t="shared" si="127"/>
        <v>1.0345990867579908</v>
      </c>
      <c r="U76" s="4">
        <f t="shared" si="128"/>
        <v>21443</v>
      </c>
      <c r="V76" s="4">
        <f t="shared" si="129"/>
        <v>18943</v>
      </c>
      <c r="W76" s="4">
        <v>189181129</v>
      </c>
      <c r="X76" s="4">
        <v>204289119</v>
      </c>
      <c r="Y76" s="4">
        <v>287059167</v>
      </c>
      <c r="Z76" s="5">
        <f t="shared" si="130"/>
        <v>1.0798599209120905</v>
      </c>
      <c r="AA76" s="5">
        <f t="shared" si="131"/>
        <v>1.4051613145387347</v>
      </c>
      <c r="AB76" s="4">
        <f t="shared" si="132"/>
        <v>15107990</v>
      </c>
      <c r="AC76" s="4">
        <f t="shared" si="133"/>
        <v>82770048</v>
      </c>
      <c r="AD76" s="4">
        <v>481480</v>
      </c>
      <c r="AE76" s="4">
        <v>515566</v>
      </c>
      <c r="AF76" s="4">
        <v>569287</v>
      </c>
      <c r="AG76" s="5">
        <f t="shared" si="134"/>
        <v>1.0707942178283625</v>
      </c>
      <c r="AH76" s="5">
        <f t="shared" si="135"/>
        <v>1.1041981046073635</v>
      </c>
      <c r="AI76" s="4">
        <f t="shared" si="136"/>
        <v>34086</v>
      </c>
      <c r="AJ76" s="4">
        <f t="shared" si="137"/>
        <v>53721</v>
      </c>
      <c r="AK76" s="4">
        <v>8310</v>
      </c>
      <c r="AL76" s="4">
        <v>8110</v>
      </c>
      <c r="AM76" s="4">
        <v>22065</v>
      </c>
      <c r="AN76" s="5">
        <f t="shared" si="138"/>
        <v>0.97593261131167264</v>
      </c>
      <c r="AO76" s="5">
        <f t="shared" si="139"/>
        <v>2.7207151664611589</v>
      </c>
      <c r="AP76" s="4">
        <f t="shared" si="140"/>
        <v>-200</v>
      </c>
      <c r="AQ76" s="4">
        <f t="shared" si="141"/>
        <v>13955</v>
      </c>
    </row>
    <row r="77" spans="1:43" x14ac:dyDescent="0.25">
      <c r="A77" s="3" t="s">
        <v>70</v>
      </c>
      <c r="B77" s="4">
        <v>369418</v>
      </c>
      <c r="C77" s="4">
        <v>411064</v>
      </c>
      <c r="D77" s="4">
        <v>424950</v>
      </c>
      <c r="E77" s="5">
        <f t="shared" si="142"/>
        <v>1.1127340844246896</v>
      </c>
      <c r="F77" s="5">
        <f t="shared" si="142"/>
        <v>1.0337806278341086</v>
      </c>
      <c r="G77" s="4">
        <f t="shared" si="143"/>
        <v>41646</v>
      </c>
      <c r="H77" s="4">
        <f t="shared" si="143"/>
        <v>13886</v>
      </c>
      <c r="I77" s="4">
        <v>362852</v>
      </c>
      <c r="J77" s="4">
        <v>399862</v>
      </c>
      <c r="K77" s="4">
        <v>447511</v>
      </c>
      <c r="L77" s="5">
        <f t="shared" si="122"/>
        <v>1.1019975086261065</v>
      </c>
      <c r="M77" s="5">
        <f t="shared" si="123"/>
        <v>1.1191636114459489</v>
      </c>
      <c r="N77" s="4">
        <f t="shared" si="124"/>
        <v>37010</v>
      </c>
      <c r="O77" s="4">
        <f t="shared" si="125"/>
        <v>47649</v>
      </c>
      <c r="P77" s="4">
        <v>359869</v>
      </c>
      <c r="Q77" s="4">
        <v>396264</v>
      </c>
      <c r="R77" s="4">
        <v>438815</v>
      </c>
      <c r="S77" s="5">
        <f t="shared" si="126"/>
        <v>1.1011340237697607</v>
      </c>
      <c r="T77" s="5">
        <f t="shared" si="127"/>
        <v>1.1073804332465225</v>
      </c>
      <c r="U77" s="4">
        <f t="shared" si="128"/>
        <v>36395</v>
      </c>
      <c r="V77" s="4">
        <f t="shared" si="129"/>
        <v>42551</v>
      </c>
      <c r="W77" s="4">
        <v>79988681</v>
      </c>
      <c r="X77" s="4">
        <v>113298487</v>
      </c>
      <c r="Y77" s="4">
        <v>156898702</v>
      </c>
      <c r="Z77" s="5">
        <f t="shared" si="130"/>
        <v>1.4164314948511278</v>
      </c>
      <c r="AA77" s="5">
        <f t="shared" si="131"/>
        <v>1.3848261009875622</v>
      </c>
      <c r="AB77" s="4">
        <f t="shared" si="132"/>
        <v>33309806</v>
      </c>
      <c r="AC77" s="4">
        <f t="shared" si="133"/>
        <v>43600215</v>
      </c>
      <c r="AD77" s="4">
        <v>326064</v>
      </c>
      <c r="AE77" s="4">
        <v>448943</v>
      </c>
      <c r="AF77" s="4">
        <v>657860</v>
      </c>
      <c r="AG77" s="5">
        <f t="shared" si="134"/>
        <v>1.376855463957996</v>
      </c>
      <c r="AH77" s="5">
        <f t="shared" si="135"/>
        <v>1.4653530626382414</v>
      </c>
      <c r="AI77" s="4">
        <f t="shared" si="136"/>
        <v>122879</v>
      </c>
      <c r="AJ77" s="4">
        <f t="shared" si="137"/>
        <v>208917</v>
      </c>
      <c r="AK77" s="4">
        <v>2172</v>
      </c>
      <c r="AL77" s="4">
        <v>2756</v>
      </c>
      <c r="AM77" s="4">
        <v>3280</v>
      </c>
      <c r="AN77" s="5">
        <f t="shared" si="138"/>
        <v>1.2688766114180479</v>
      </c>
      <c r="AO77" s="5">
        <f t="shared" si="139"/>
        <v>1.1901306240928882</v>
      </c>
      <c r="AP77" s="4">
        <f t="shared" si="140"/>
        <v>584</v>
      </c>
      <c r="AQ77" s="4">
        <f t="shared" si="141"/>
        <v>524</v>
      </c>
    </row>
    <row r="78" spans="1:43" x14ac:dyDescent="0.25">
      <c r="A78" s="3" t="s">
        <v>71</v>
      </c>
      <c r="B78" s="4">
        <v>436498</v>
      </c>
      <c r="C78" s="4">
        <v>463652</v>
      </c>
      <c r="D78" s="4">
        <v>482040</v>
      </c>
      <c r="E78" s="5">
        <f t="shared" si="142"/>
        <v>1.062208761552172</v>
      </c>
      <c r="F78" s="5">
        <f t="shared" si="142"/>
        <v>1.0396590546358044</v>
      </c>
      <c r="G78" s="4">
        <f t="shared" si="143"/>
        <v>27154</v>
      </c>
      <c r="H78" s="4">
        <f t="shared" si="143"/>
        <v>18388</v>
      </c>
      <c r="I78" s="4">
        <v>390374</v>
      </c>
      <c r="J78" s="4">
        <v>423677</v>
      </c>
      <c r="K78" s="4">
        <v>453372</v>
      </c>
      <c r="L78" s="5">
        <f t="shared" si="122"/>
        <v>1.085310497113025</v>
      </c>
      <c r="M78" s="5">
        <f t="shared" si="123"/>
        <v>1.0700887704548512</v>
      </c>
      <c r="N78" s="4">
        <f t="shared" si="124"/>
        <v>33303</v>
      </c>
      <c r="O78" s="4">
        <f t="shared" si="125"/>
        <v>29695</v>
      </c>
      <c r="P78" s="4">
        <v>295248</v>
      </c>
      <c r="Q78" s="4">
        <v>324956</v>
      </c>
      <c r="R78" s="4">
        <v>331087</v>
      </c>
      <c r="S78" s="5">
        <f t="shared" si="126"/>
        <v>1.1006204953124152</v>
      </c>
      <c r="T78" s="5">
        <f t="shared" si="127"/>
        <v>1.0188671697091298</v>
      </c>
      <c r="U78" s="4">
        <f t="shared" si="128"/>
        <v>29708</v>
      </c>
      <c r="V78" s="4">
        <f t="shared" si="129"/>
        <v>6131</v>
      </c>
      <c r="W78" s="4">
        <v>78848019</v>
      </c>
      <c r="X78" s="4">
        <v>79939210</v>
      </c>
      <c r="Y78" s="4">
        <v>102998543</v>
      </c>
      <c r="Z78" s="5">
        <f t="shared" si="130"/>
        <v>1.013839168235793</v>
      </c>
      <c r="AA78" s="5">
        <f t="shared" si="131"/>
        <v>1.2884608566934799</v>
      </c>
      <c r="AB78" s="4">
        <f t="shared" si="132"/>
        <v>1091191</v>
      </c>
      <c r="AC78" s="4">
        <f t="shared" si="133"/>
        <v>23059333</v>
      </c>
      <c r="AD78" s="4">
        <v>263460</v>
      </c>
      <c r="AE78" s="4">
        <v>270119</v>
      </c>
      <c r="AF78" s="4">
        <v>357315</v>
      </c>
      <c r="AG78" s="5">
        <f t="shared" si="134"/>
        <v>1.0252751840886662</v>
      </c>
      <c r="AH78" s="5">
        <f t="shared" si="135"/>
        <v>1.3228058744479285</v>
      </c>
      <c r="AI78" s="4">
        <f t="shared" si="136"/>
        <v>6659</v>
      </c>
      <c r="AJ78" s="4">
        <f t="shared" si="137"/>
        <v>87196</v>
      </c>
      <c r="AK78" s="4">
        <v>45248</v>
      </c>
      <c r="AL78" s="4">
        <v>45987</v>
      </c>
      <c r="AM78" s="4">
        <v>50750</v>
      </c>
      <c r="AN78" s="5">
        <f t="shared" si="138"/>
        <v>1.0163322135785007</v>
      </c>
      <c r="AO78" s="5">
        <f t="shared" si="139"/>
        <v>1.1035727488203189</v>
      </c>
      <c r="AP78" s="4">
        <f t="shared" si="140"/>
        <v>739</v>
      </c>
      <c r="AQ78" s="4">
        <f t="shared" si="141"/>
        <v>4763</v>
      </c>
    </row>
    <row r="79" spans="1:43" x14ac:dyDescent="0.25">
      <c r="A79" s="3" t="s">
        <v>72</v>
      </c>
      <c r="B79" s="4">
        <v>577047</v>
      </c>
      <c r="C79" s="4">
        <v>555967</v>
      </c>
      <c r="D79" s="4">
        <v>580397</v>
      </c>
      <c r="E79" s="5">
        <f t="shared" si="142"/>
        <v>0.96346918015343641</v>
      </c>
      <c r="F79" s="5">
        <f t="shared" si="142"/>
        <v>1.0439414569569776</v>
      </c>
      <c r="G79" s="4">
        <f t="shared" si="143"/>
        <v>-21080</v>
      </c>
      <c r="H79" s="4">
        <f t="shared" si="143"/>
        <v>24430</v>
      </c>
      <c r="I79" s="4">
        <v>465779</v>
      </c>
      <c r="J79" s="4">
        <v>470494</v>
      </c>
      <c r="K79" s="4">
        <v>511368</v>
      </c>
      <c r="L79" s="5">
        <f t="shared" si="122"/>
        <v>1.0101228264906748</v>
      </c>
      <c r="M79" s="5">
        <f t="shared" si="123"/>
        <v>1.0868746466479913</v>
      </c>
      <c r="N79" s="4">
        <f t="shared" si="124"/>
        <v>4715</v>
      </c>
      <c r="O79" s="4">
        <f t="shared" si="125"/>
        <v>40874</v>
      </c>
      <c r="P79" s="4">
        <v>447382</v>
      </c>
      <c r="Q79" s="4">
        <v>447792</v>
      </c>
      <c r="R79" s="4">
        <v>466342</v>
      </c>
      <c r="S79" s="5">
        <f t="shared" si="126"/>
        <v>1.0009164427715018</v>
      </c>
      <c r="T79" s="5">
        <f t="shared" si="127"/>
        <v>1.0414254832600851</v>
      </c>
      <c r="U79" s="4">
        <f t="shared" si="128"/>
        <v>410</v>
      </c>
      <c r="V79" s="4">
        <f t="shared" si="129"/>
        <v>18550</v>
      </c>
      <c r="W79" s="4">
        <v>102745841</v>
      </c>
      <c r="X79" s="4">
        <v>110733287</v>
      </c>
      <c r="Y79" s="4">
        <v>156529610</v>
      </c>
      <c r="Z79" s="5">
        <f t="shared" si="130"/>
        <v>1.07773984739684</v>
      </c>
      <c r="AA79" s="5">
        <f t="shared" si="131"/>
        <v>1.4135732284367211</v>
      </c>
      <c r="AB79" s="4">
        <f t="shared" si="132"/>
        <v>7987446</v>
      </c>
      <c r="AC79" s="4">
        <f t="shared" si="133"/>
        <v>45796323</v>
      </c>
      <c r="AD79" s="4">
        <v>292012</v>
      </c>
      <c r="AE79" s="4">
        <v>335819</v>
      </c>
      <c r="AF79" s="4">
        <v>406165</v>
      </c>
      <c r="AG79" s="5">
        <f t="shared" si="134"/>
        <v>1.1500178074873635</v>
      </c>
      <c r="AH79" s="5">
        <f t="shared" si="135"/>
        <v>1.2094759379308497</v>
      </c>
      <c r="AI79" s="4">
        <f t="shared" si="136"/>
        <v>43807</v>
      </c>
      <c r="AJ79" s="4">
        <f t="shared" si="137"/>
        <v>70346</v>
      </c>
      <c r="AK79" s="4">
        <v>17179</v>
      </c>
      <c r="AL79" s="4">
        <v>21045</v>
      </c>
      <c r="AM79" s="4">
        <v>20637</v>
      </c>
      <c r="AN79" s="5">
        <f t="shared" si="138"/>
        <v>1.22504220268933</v>
      </c>
      <c r="AO79" s="5">
        <f t="shared" si="139"/>
        <v>0.98061297220242338</v>
      </c>
      <c r="AP79" s="4">
        <f t="shared" si="140"/>
        <v>3866</v>
      </c>
      <c r="AQ79" s="4">
        <f t="shared" si="141"/>
        <v>-408</v>
      </c>
    </row>
    <row r="80" spans="1:43" x14ac:dyDescent="0.25">
      <c r="A80" s="3" t="s">
        <v>73</v>
      </c>
      <c r="B80" s="4">
        <v>813246</v>
      </c>
      <c r="C80" s="4">
        <v>777159</v>
      </c>
      <c r="D80" s="4">
        <v>538568</v>
      </c>
      <c r="E80" s="5">
        <f t="shared" si="142"/>
        <v>0.95562597295283347</v>
      </c>
      <c r="F80" s="5">
        <f t="shared" si="142"/>
        <v>0.69299589916606508</v>
      </c>
      <c r="G80" s="4">
        <f t="shared" si="143"/>
        <v>-36087</v>
      </c>
      <c r="H80" s="4">
        <f t="shared" si="143"/>
        <v>-238591</v>
      </c>
      <c r="I80" s="4">
        <v>457974</v>
      </c>
      <c r="J80" s="4">
        <v>463217</v>
      </c>
      <c r="K80" s="4">
        <v>496286</v>
      </c>
      <c r="L80" s="5">
        <f t="shared" si="122"/>
        <v>1.0114482481538254</v>
      </c>
      <c r="M80" s="5">
        <f t="shared" si="123"/>
        <v>1.0713898669522059</v>
      </c>
      <c r="N80" s="4">
        <f t="shared" si="124"/>
        <v>5243</v>
      </c>
      <c r="O80" s="4">
        <f t="shared" si="125"/>
        <v>33069</v>
      </c>
      <c r="P80" s="4">
        <v>452924</v>
      </c>
      <c r="Q80" s="4">
        <v>458325</v>
      </c>
      <c r="R80" s="4">
        <v>476044</v>
      </c>
      <c r="S80" s="5">
        <f t="shared" si="126"/>
        <v>1.0119247379251266</v>
      </c>
      <c r="T80" s="5">
        <f t="shared" si="127"/>
        <v>1.038660339278896</v>
      </c>
      <c r="U80" s="4">
        <f t="shared" si="128"/>
        <v>5401</v>
      </c>
      <c r="V80" s="4">
        <f t="shared" si="129"/>
        <v>17719</v>
      </c>
      <c r="W80" s="4">
        <v>137180484</v>
      </c>
      <c r="X80" s="4">
        <v>132755366</v>
      </c>
      <c r="Y80" s="4">
        <v>175610490</v>
      </c>
      <c r="Z80" s="5">
        <f t="shared" si="130"/>
        <v>0.96774236486875198</v>
      </c>
      <c r="AA80" s="5">
        <f t="shared" si="131"/>
        <v>1.3228127441567974</v>
      </c>
      <c r="AB80" s="4">
        <f t="shared" si="132"/>
        <v>-4425118</v>
      </c>
      <c r="AC80" s="4">
        <f t="shared" si="133"/>
        <v>42855124</v>
      </c>
      <c r="AD80" s="4">
        <v>359533</v>
      </c>
      <c r="AE80" s="4">
        <v>358939</v>
      </c>
      <c r="AF80" s="4">
        <v>396808</v>
      </c>
      <c r="AG80" s="5">
        <f t="shared" si="134"/>
        <v>0.99834785680313076</v>
      </c>
      <c r="AH80" s="5">
        <f t="shared" si="135"/>
        <v>1.105502606292434</v>
      </c>
      <c r="AI80" s="4">
        <f t="shared" si="136"/>
        <v>-594</v>
      </c>
      <c r="AJ80" s="4">
        <f t="shared" si="137"/>
        <v>37869</v>
      </c>
      <c r="AK80" s="4">
        <v>2221</v>
      </c>
      <c r="AL80" s="4">
        <v>2315</v>
      </c>
      <c r="AM80" s="4">
        <v>1629</v>
      </c>
      <c r="AN80" s="5">
        <f t="shared" si="138"/>
        <v>1.0423232778027915</v>
      </c>
      <c r="AO80" s="5">
        <f t="shared" si="139"/>
        <v>0.70367170626349895</v>
      </c>
      <c r="AP80" s="4">
        <f t="shared" si="140"/>
        <v>94</v>
      </c>
      <c r="AQ80" s="4">
        <f t="shared" si="141"/>
        <v>-686</v>
      </c>
    </row>
    <row r="81" spans="1:43" x14ac:dyDescent="0.25">
      <c r="A81" s="3" t="s">
        <v>74</v>
      </c>
      <c r="B81" s="4">
        <v>225312</v>
      </c>
      <c r="C81" s="4">
        <v>210845</v>
      </c>
      <c r="D81" s="4">
        <v>219762</v>
      </c>
      <c r="E81" s="5">
        <f t="shared" si="142"/>
        <v>0.93579125834398524</v>
      </c>
      <c r="F81" s="5">
        <f t="shared" si="142"/>
        <v>1.0422917308923616</v>
      </c>
      <c r="G81" s="4">
        <f t="shared" si="143"/>
        <v>-14467</v>
      </c>
      <c r="H81" s="4">
        <f t="shared" si="143"/>
        <v>8917</v>
      </c>
      <c r="I81" s="4">
        <v>198674</v>
      </c>
      <c r="J81" s="4">
        <v>192807</v>
      </c>
      <c r="K81" s="4">
        <v>213806</v>
      </c>
      <c r="L81" s="5">
        <f t="shared" si="122"/>
        <v>0.97046921086805515</v>
      </c>
      <c r="M81" s="5">
        <f t="shared" si="123"/>
        <v>1.1089120208291192</v>
      </c>
      <c r="N81" s="4">
        <f t="shared" si="124"/>
        <v>-5867</v>
      </c>
      <c r="O81" s="4">
        <f t="shared" si="125"/>
        <v>20999</v>
      </c>
      <c r="P81" s="4">
        <v>181394</v>
      </c>
      <c r="Q81" s="4">
        <v>174992</v>
      </c>
      <c r="R81" s="4">
        <v>194213</v>
      </c>
      <c r="S81" s="5">
        <f t="shared" si="126"/>
        <v>0.96470666063927146</v>
      </c>
      <c r="T81" s="5">
        <f t="shared" si="127"/>
        <v>1.1098393069397459</v>
      </c>
      <c r="U81" s="4">
        <f t="shared" si="128"/>
        <v>-6402</v>
      </c>
      <c r="V81" s="4">
        <f t="shared" si="129"/>
        <v>19221</v>
      </c>
      <c r="W81" s="4">
        <v>43334532</v>
      </c>
      <c r="X81" s="4">
        <v>39656028</v>
      </c>
      <c r="Y81" s="4">
        <v>66775585</v>
      </c>
      <c r="Z81" s="5">
        <f t="shared" si="130"/>
        <v>0.91511379423689176</v>
      </c>
      <c r="AA81" s="5">
        <f t="shared" si="131"/>
        <v>1.6838697259342261</v>
      </c>
      <c r="AB81" s="4">
        <f t="shared" si="132"/>
        <v>-3678504</v>
      </c>
      <c r="AC81" s="4">
        <f t="shared" si="133"/>
        <v>27119557</v>
      </c>
      <c r="AD81" s="4">
        <v>123227</v>
      </c>
      <c r="AE81" s="4">
        <v>124282</v>
      </c>
      <c r="AF81" s="4">
        <v>247954</v>
      </c>
      <c r="AG81" s="5">
        <f t="shared" si="134"/>
        <v>1.0085614353997094</v>
      </c>
      <c r="AH81" s="5">
        <f t="shared" si="135"/>
        <v>1.9950918073413688</v>
      </c>
      <c r="AI81" s="4">
        <f t="shared" si="136"/>
        <v>1055</v>
      </c>
      <c r="AJ81" s="4">
        <f t="shared" si="137"/>
        <v>123672</v>
      </c>
      <c r="AK81" s="4">
        <v>5364</v>
      </c>
      <c r="AL81" s="4">
        <v>5915</v>
      </c>
      <c r="AM81" s="4">
        <v>8079</v>
      </c>
      <c r="AN81" s="5">
        <f t="shared" si="138"/>
        <v>1.1027218493661446</v>
      </c>
      <c r="AO81" s="5">
        <f t="shared" si="139"/>
        <v>1.3658495350803044</v>
      </c>
      <c r="AP81" s="4">
        <f t="shared" si="140"/>
        <v>551</v>
      </c>
      <c r="AQ81" s="4">
        <f t="shared" si="141"/>
        <v>2164</v>
      </c>
    </row>
    <row r="82" spans="1:43" x14ac:dyDescent="0.25">
      <c r="A82" s="3" t="s">
        <v>75</v>
      </c>
      <c r="B82" s="4">
        <v>185925</v>
      </c>
      <c r="C82" s="4">
        <v>172406</v>
      </c>
      <c r="D82" s="4">
        <v>200099</v>
      </c>
      <c r="E82" s="5">
        <f t="shared" si="142"/>
        <v>0.92728788489982517</v>
      </c>
      <c r="F82" s="5">
        <f t="shared" si="142"/>
        <v>1.1606266603250468</v>
      </c>
      <c r="G82" s="4">
        <f t="shared" si="143"/>
        <v>-13519</v>
      </c>
      <c r="H82" s="4">
        <f t="shared" si="143"/>
        <v>27693</v>
      </c>
      <c r="I82" s="4">
        <v>144692</v>
      </c>
      <c r="J82" s="4">
        <v>140154</v>
      </c>
      <c r="K82" s="4">
        <v>168051</v>
      </c>
      <c r="L82" s="5">
        <f t="shared" si="122"/>
        <v>0.96863682857379818</v>
      </c>
      <c r="M82" s="5">
        <f t="shared" si="123"/>
        <v>1.1990453358448563</v>
      </c>
      <c r="N82" s="4">
        <f t="shared" si="124"/>
        <v>-4538</v>
      </c>
      <c r="O82" s="4">
        <f t="shared" si="125"/>
        <v>27897</v>
      </c>
      <c r="P82" s="4">
        <v>139899</v>
      </c>
      <c r="Q82" s="4">
        <v>135062</v>
      </c>
      <c r="R82" s="4">
        <v>153471</v>
      </c>
      <c r="S82" s="5">
        <f t="shared" si="126"/>
        <v>0.96542505664801037</v>
      </c>
      <c r="T82" s="5">
        <f t="shared" si="127"/>
        <v>1.1363003657579482</v>
      </c>
      <c r="U82" s="4">
        <f t="shared" si="128"/>
        <v>-4837</v>
      </c>
      <c r="V82" s="4">
        <f t="shared" si="129"/>
        <v>18409</v>
      </c>
      <c r="W82" s="4">
        <v>28455094</v>
      </c>
      <c r="X82" s="4">
        <v>27854959</v>
      </c>
      <c r="Y82" s="4">
        <v>50652619</v>
      </c>
      <c r="Z82" s="5">
        <f t="shared" si="130"/>
        <v>0.97890940019386341</v>
      </c>
      <c r="AA82" s="5">
        <f t="shared" si="131"/>
        <v>1.8184417000936888</v>
      </c>
      <c r="AB82" s="4">
        <f t="shared" si="132"/>
        <v>-600135</v>
      </c>
      <c r="AC82" s="4">
        <f t="shared" si="133"/>
        <v>22797660</v>
      </c>
      <c r="AD82" s="4">
        <v>82072</v>
      </c>
      <c r="AE82" s="4">
        <v>84793</v>
      </c>
      <c r="AF82" s="4">
        <v>128258</v>
      </c>
      <c r="AG82" s="5">
        <f t="shared" si="134"/>
        <v>1.0331538161614193</v>
      </c>
      <c r="AH82" s="5">
        <f t="shared" si="135"/>
        <v>1.5126012760487304</v>
      </c>
      <c r="AI82" s="4">
        <f t="shared" si="136"/>
        <v>2721</v>
      </c>
      <c r="AJ82" s="4">
        <f t="shared" si="137"/>
        <v>43465</v>
      </c>
      <c r="AK82" s="4">
        <v>3410</v>
      </c>
      <c r="AL82" s="4">
        <v>4133</v>
      </c>
      <c r="AM82" s="4">
        <v>4607</v>
      </c>
      <c r="AN82" s="5">
        <f t="shared" si="138"/>
        <v>1.2120234604105571</v>
      </c>
      <c r="AO82" s="5">
        <f t="shared" si="139"/>
        <v>1.1146866682796999</v>
      </c>
      <c r="AP82" s="4">
        <f t="shared" si="140"/>
        <v>723</v>
      </c>
      <c r="AQ82" s="4">
        <f t="shared" si="141"/>
        <v>474</v>
      </c>
    </row>
    <row r="83" spans="1:43" x14ac:dyDescent="0.25">
      <c r="A83" s="3" t="s">
        <v>76</v>
      </c>
      <c r="B83" s="4">
        <v>176038</v>
      </c>
      <c r="C83" s="4">
        <v>172205</v>
      </c>
      <c r="D83" s="4">
        <v>183977</v>
      </c>
      <c r="E83" s="5">
        <f t="shared" si="142"/>
        <v>0.97822629205057998</v>
      </c>
      <c r="F83" s="5">
        <f t="shared" si="142"/>
        <v>1.0683603844255394</v>
      </c>
      <c r="G83" s="4">
        <f t="shared" si="143"/>
        <v>-3833</v>
      </c>
      <c r="H83" s="4">
        <f t="shared" si="143"/>
        <v>11772</v>
      </c>
      <c r="I83" s="4">
        <v>170583</v>
      </c>
      <c r="J83" s="4">
        <v>166828</v>
      </c>
      <c r="K83" s="4">
        <v>198022</v>
      </c>
      <c r="L83" s="5">
        <f t="shared" ref="L83:L93" si="144">J83/I83</f>
        <v>0.97798725547094378</v>
      </c>
      <c r="M83" s="5">
        <f t="shared" ref="M83:M93" si="145">K83/J83</f>
        <v>1.186983000455559</v>
      </c>
      <c r="N83" s="4">
        <f t="shared" ref="N83:N93" si="146">J83-I83</f>
        <v>-3755</v>
      </c>
      <c r="O83" s="4">
        <f t="shared" ref="O83:O93" si="147">K83-J83</f>
        <v>31194</v>
      </c>
      <c r="P83" s="4">
        <v>164125</v>
      </c>
      <c r="Q83" s="4">
        <v>159548</v>
      </c>
      <c r="R83" s="4">
        <v>181790</v>
      </c>
      <c r="S83" s="5">
        <f t="shared" ref="S83:S93" si="148">Q83/P83</f>
        <v>0.97211271896420415</v>
      </c>
      <c r="T83" s="5">
        <f t="shared" ref="T83:T93" si="149">R83/Q83</f>
        <v>1.1394063228620854</v>
      </c>
      <c r="U83" s="4">
        <f t="shared" ref="U83:U93" si="150">Q83-P83</f>
        <v>-4577</v>
      </c>
      <c r="V83" s="4">
        <f t="shared" ref="V83:V93" si="151">R83-Q83</f>
        <v>22242</v>
      </c>
      <c r="W83" s="4">
        <v>25867839</v>
      </c>
      <c r="X83" s="4">
        <v>49750817</v>
      </c>
      <c r="Y83" s="4">
        <v>55575673</v>
      </c>
      <c r="Z83" s="5">
        <f t="shared" ref="Z83:Z93" si="152">X83/W83</f>
        <v>1.9232691605974508</v>
      </c>
      <c r="AA83" s="5">
        <f t="shared" ref="AA83:AA93" si="153">Y83/X83</f>
        <v>1.1170806099525963</v>
      </c>
      <c r="AB83" s="4">
        <f t="shared" ref="AB83:AB93" si="154">X83-W83</f>
        <v>23882978</v>
      </c>
      <c r="AC83" s="4">
        <f t="shared" ref="AC83:AC93" si="155">Y83-X83</f>
        <v>5824856</v>
      </c>
      <c r="AD83" s="4">
        <v>73511</v>
      </c>
      <c r="AE83" s="4">
        <v>159429</v>
      </c>
      <c r="AF83" s="4">
        <v>184759</v>
      </c>
      <c r="AG83" s="5">
        <f t="shared" ref="AG83:AG93" si="156">AE83/AD83</f>
        <v>2.1687774618764539</v>
      </c>
      <c r="AH83" s="5">
        <f t="shared" ref="AH83:AH93" si="157">AF83/AE83</f>
        <v>1.1588795012199788</v>
      </c>
      <c r="AI83" s="4">
        <f t="shared" ref="AI83:AI93" si="158">AE83-AD83</f>
        <v>85918</v>
      </c>
      <c r="AJ83" s="4">
        <f t="shared" ref="AJ83:AJ93" si="159">AF83-AE83</f>
        <v>25330</v>
      </c>
      <c r="AK83" s="4">
        <v>2929</v>
      </c>
      <c r="AL83" s="4">
        <v>7118</v>
      </c>
      <c r="AM83" s="4">
        <v>8551</v>
      </c>
      <c r="AN83" s="5">
        <f t="shared" ref="AN83:AN93" si="160">AL83/AK83</f>
        <v>2.4301809491293955</v>
      </c>
      <c r="AO83" s="5">
        <f t="shared" ref="AO83:AO93" si="161">AM83/AL83</f>
        <v>1.2013205956729418</v>
      </c>
      <c r="AP83" s="4">
        <f t="shared" ref="AP83:AP93" si="162">AL83-AK83</f>
        <v>4189</v>
      </c>
      <c r="AQ83" s="4">
        <f t="shared" ref="AQ83:AQ93" si="163">AM83-AL83</f>
        <v>1433</v>
      </c>
    </row>
    <row r="84" spans="1:43" x14ac:dyDescent="0.25">
      <c r="A84" s="3" t="s">
        <v>77</v>
      </c>
      <c r="B84" s="4">
        <v>344561</v>
      </c>
      <c r="C84" s="4">
        <v>357167</v>
      </c>
      <c r="D84" s="4">
        <v>294969</v>
      </c>
      <c r="E84" s="5">
        <f t="shared" si="142"/>
        <v>1.036585684392604</v>
      </c>
      <c r="F84" s="5">
        <f t="shared" si="142"/>
        <v>0.82585737204165</v>
      </c>
      <c r="G84" s="4">
        <f t="shared" si="143"/>
        <v>12606</v>
      </c>
      <c r="H84" s="4">
        <f t="shared" si="143"/>
        <v>-62198</v>
      </c>
      <c r="I84" s="4">
        <v>314438</v>
      </c>
      <c r="J84" s="4">
        <v>313060</v>
      </c>
      <c r="K84" s="4">
        <v>313532</v>
      </c>
      <c r="L84" s="5">
        <f t="shared" si="144"/>
        <v>0.99561757802810091</v>
      </c>
      <c r="M84" s="5">
        <f t="shared" si="145"/>
        <v>1.001507698204817</v>
      </c>
      <c r="N84" s="4">
        <f t="shared" si="146"/>
        <v>-1378</v>
      </c>
      <c r="O84" s="4">
        <f t="shared" si="147"/>
        <v>472</v>
      </c>
      <c r="P84" s="4">
        <v>303550</v>
      </c>
      <c r="Q84" s="4">
        <v>302229</v>
      </c>
      <c r="R84" s="4">
        <v>286432</v>
      </c>
      <c r="S84" s="5">
        <f t="shared" si="148"/>
        <v>0.99564816339976936</v>
      </c>
      <c r="T84" s="5">
        <f t="shared" si="149"/>
        <v>0.9477316868996688</v>
      </c>
      <c r="U84" s="4">
        <f t="shared" si="150"/>
        <v>-1321</v>
      </c>
      <c r="V84" s="4">
        <f t="shared" si="151"/>
        <v>-15797</v>
      </c>
      <c r="W84" s="4">
        <v>53596324</v>
      </c>
      <c r="X84" s="4">
        <v>57614723</v>
      </c>
      <c r="Y84" s="4">
        <v>76992992</v>
      </c>
      <c r="Z84" s="5">
        <f t="shared" si="152"/>
        <v>1.0749752725578716</v>
      </c>
      <c r="AA84" s="5">
        <f t="shared" si="153"/>
        <v>1.3363423095863882</v>
      </c>
      <c r="AB84" s="4">
        <f t="shared" si="154"/>
        <v>4018399</v>
      </c>
      <c r="AC84" s="4">
        <f t="shared" si="155"/>
        <v>19378269</v>
      </c>
      <c r="AD84" s="4">
        <v>234905</v>
      </c>
      <c r="AE84" s="4">
        <v>264190</v>
      </c>
      <c r="AF84" s="4">
        <v>332266</v>
      </c>
      <c r="AG84" s="5">
        <f t="shared" si="156"/>
        <v>1.1246674187437475</v>
      </c>
      <c r="AH84" s="5">
        <f t="shared" si="157"/>
        <v>1.2576781861539044</v>
      </c>
      <c r="AI84" s="4">
        <f t="shared" si="158"/>
        <v>29285</v>
      </c>
      <c r="AJ84" s="4">
        <f t="shared" si="159"/>
        <v>68076</v>
      </c>
      <c r="AK84" s="4">
        <v>11236</v>
      </c>
      <c r="AL84" s="4">
        <v>11668</v>
      </c>
      <c r="AM84" s="4">
        <v>11470</v>
      </c>
      <c r="AN84" s="5">
        <f t="shared" si="160"/>
        <v>1.0384478462086151</v>
      </c>
      <c r="AO84" s="5">
        <f t="shared" si="161"/>
        <v>0.98303051079876591</v>
      </c>
      <c r="AP84" s="4">
        <f t="shared" si="162"/>
        <v>432</v>
      </c>
      <c r="AQ84" s="4">
        <f t="shared" si="163"/>
        <v>-198</v>
      </c>
    </row>
    <row r="85" spans="1:43" x14ac:dyDescent="0.25">
      <c r="A85" s="3" t="s">
        <v>78</v>
      </c>
      <c r="B85" s="4">
        <v>138704</v>
      </c>
      <c r="C85" s="4">
        <v>141313</v>
      </c>
      <c r="D85" s="4">
        <v>138081</v>
      </c>
      <c r="E85" s="5">
        <f t="shared" si="142"/>
        <v>1.0188098396585534</v>
      </c>
      <c r="F85" s="5">
        <f t="shared" si="142"/>
        <v>0.97712878503747003</v>
      </c>
      <c r="G85" s="4">
        <f t="shared" si="143"/>
        <v>2609</v>
      </c>
      <c r="H85" s="4">
        <f t="shared" si="143"/>
        <v>-3232</v>
      </c>
      <c r="I85" s="4">
        <v>131894</v>
      </c>
      <c r="J85" s="4">
        <v>131687</v>
      </c>
      <c r="K85" s="4">
        <v>140714</v>
      </c>
      <c r="L85" s="5">
        <f t="shared" si="144"/>
        <v>0.99843055787223078</v>
      </c>
      <c r="M85" s="5">
        <f t="shared" si="145"/>
        <v>1.0685489076370485</v>
      </c>
      <c r="N85" s="4">
        <f t="shared" si="146"/>
        <v>-207</v>
      </c>
      <c r="O85" s="4">
        <f t="shared" si="147"/>
        <v>9027</v>
      </c>
      <c r="P85" s="4">
        <v>107205</v>
      </c>
      <c r="Q85" s="4">
        <v>106006</v>
      </c>
      <c r="R85" s="4">
        <v>110294</v>
      </c>
      <c r="S85" s="5">
        <f t="shared" si="148"/>
        <v>0.98881582015764191</v>
      </c>
      <c r="T85" s="5">
        <f t="shared" si="149"/>
        <v>1.0404505405354414</v>
      </c>
      <c r="U85" s="4">
        <f t="shared" si="150"/>
        <v>-1199</v>
      </c>
      <c r="V85" s="4">
        <f t="shared" si="151"/>
        <v>4288</v>
      </c>
      <c r="W85" s="4">
        <v>28209001</v>
      </c>
      <c r="X85" s="4">
        <v>29966242</v>
      </c>
      <c r="Y85" s="4">
        <v>43724349</v>
      </c>
      <c r="Z85" s="5">
        <f t="shared" si="152"/>
        <v>1.0622936274843622</v>
      </c>
      <c r="AA85" s="5">
        <f t="shared" si="153"/>
        <v>1.4591201993229581</v>
      </c>
      <c r="AB85" s="4">
        <f t="shared" si="154"/>
        <v>1757241</v>
      </c>
      <c r="AC85" s="4">
        <f t="shared" si="155"/>
        <v>13758107</v>
      </c>
      <c r="AD85" s="4">
        <v>88534</v>
      </c>
      <c r="AE85" s="4">
        <v>98524</v>
      </c>
      <c r="AF85" s="4">
        <v>217223</v>
      </c>
      <c r="AG85" s="5">
        <f t="shared" si="156"/>
        <v>1.1128380057379086</v>
      </c>
      <c r="AH85" s="5">
        <f t="shared" si="157"/>
        <v>2.2047724412325929</v>
      </c>
      <c r="AI85" s="4">
        <f t="shared" si="158"/>
        <v>9990</v>
      </c>
      <c r="AJ85" s="4">
        <f t="shared" si="159"/>
        <v>118699</v>
      </c>
      <c r="AK85" s="4">
        <v>12883</v>
      </c>
      <c r="AL85" s="4">
        <v>14494</v>
      </c>
      <c r="AM85" s="4">
        <v>20674</v>
      </c>
      <c r="AN85" s="5">
        <f t="shared" si="160"/>
        <v>1.1250485135449817</v>
      </c>
      <c r="AO85" s="5">
        <f t="shared" si="161"/>
        <v>1.4263833310335312</v>
      </c>
      <c r="AP85" s="4">
        <f t="shared" si="162"/>
        <v>1611</v>
      </c>
      <c r="AQ85" s="4">
        <f t="shared" si="163"/>
        <v>6180</v>
      </c>
    </row>
    <row r="86" spans="1:43" x14ac:dyDescent="0.25">
      <c r="A86" s="3" t="s">
        <v>79</v>
      </c>
      <c r="B86" s="4">
        <v>202297</v>
      </c>
      <c r="C86" s="4">
        <v>227768</v>
      </c>
      <c r="D86" s="4">
        <v>195589</v>
      </c>
      <c r="E86" s="5">
        <f t="shared" si="142"/>
        <v>1.1259089358715157</v>
      </c>
      <c r="F86" s="5">
        <f t="shared" si="142"/>
        <v>0.85872027677285656</v>
      </c>
      <c r="G86" s="4">
        <f t="shared" si="143"/>
        <v>25471</v>
      </c>
      <c r="H86" s="4">
        <f t="shared" si="143"/>
        <v>-32179</v>
      </c>
      <c r="I86" s="4">
        <v>183948</v>
      </c>
      <c r="J86" s="4">
        <v>190601</v>
      </c>
      <c r="K86" s="4">
        <v>195162</v>
      </c>
      <c r="L86" s="5">
        <f t="shared" si="144"/>
        <v>1.0361678300389241</v>
      </c>
      <c r="M86" s="5">
        <f t="shared" si="145"/>
        <v>1.0239295701491598</v>
      </c>
      <c r="N86" s="4">
        <f t="shared" si="146"/>
        <v>6653</v>
      </c>
      <c r="O86" s="4">
        <f t="shared" si="147"/>
        <v>4561</v>
      </c>
      <c r="P86" s="4">
        <v>151572</v>
      </c>
      <c r="Q86" s="4">
        <v>154939</v>
      </c>
      <c r="R86" s="4">
        <v>153251</v>
      </c>
      <c r="S86" s="5">
        <f t="shared" si="148"/>
        <v>1.0222138653577177</v>
      </c>
      <c r="T86" s="5">
        <f t="shared" si="149"/>
        <v>0.98910538986310736</v>
      </c>
      <c r="U86" s="4">
        <f t="shared" si="150"/>
        <v>3367</v>
      </c>
      <c r="V86" s="4">
        <f t="shared" si="151"/>
        <v>-1688</v>
      </c>
      <c r="W86" s="4">
        <v>89936503</v>
      </c>
      <c r="X86" s="4">
        <v>132151588</v>
      </c>
      <c r="Y86" s="4">
        <v>151752695</v>
      </c>
      <c r="Z86" s="5">
        <f t="shared" si="152"/>
        <v>1.469387663427385</v>
      </c>
      <c r="AA86" s="5">
        <f t="shared" si="153"/>
        <v>1.1483229017270682</v>
      </c>
      <c r="AB86" s="4">
        <f t="shared" si="154"/>
        <v>42215085</v>
      </c>
      <c r="AC86" s="4">
        <f t="shared" si="155"/>
        <v>19601107</v>
      </c>
      <c r="AD86" s="4">
        <v>100889</v>
      </c>
      <c r="AE86" s="4">
        <v>193212</v>
      </c>
      <c r="AF86" s="4">
        <v>261526</v>
      </c>
      <c r="AG86" s="5">
        <f t="shared" si="156"/>
        <v>1.9150948071643092</v>
      </c>
      <c r="AH86" s="5">
        <f t="shared" si="157"/>
        <v>1.3535701716249509</v>
      </c>
      <c r="AI86" s="4">
        <f t="shared" si="158"/>
        <v>92323</v>
      </c>
      <c r="AJ86" s="4">
        <f t="shared" si="159"/>
        <v>68314</v>
      </c>
      <c r="AK86" s="4">
        <v>29983</v>
      </c>
      <c r="AL86" s="4">
        <v>42897</v>
      </c>
      <c r="AM86" s="4">
        <v>59782</v>
      </c>
      <c r="AN86" s="5">
        <f t="shared" si="160"/>
        <v>1.4307107360837807</v>
      </c>
      <c r="AO86" s="5">
        <f t="shared" si="161"/>
        <v>1.3936172692729096</v>
      </c>
      <c r="AP86" s="4">
        <f t="shared" si="162"/>
        <v>12914</v>
      </c>
      <c r="AQ86" s="4">
        <f t="shared" si="163"/>
        <v>16885</v>
      </c>
    </row>
    <row r="87" spans="1:43" x14ac:dyDescent="0.25">
      <c r="A87" s="3" t="s">
        <v>80</v>
      </c>
      <c r="B87" s="4">
        <v>34814</v>
      </c>
      <c r="C87" s="4">
        <v>37085</v>
      </c>
      <c r="D87" s="4">
        <v>34580</v>
      </c>
      <c r="E87" s="5">
        <f t="shared" si="142"/>
        <v>1.0652323777790544</v>
      </c>
      <c r="F87" s="5">
        <f t="shared" si="142"/>
        <v>0.93245247404611031</v>
      </c>
      <c r="G87" s="4">
        <f t="shared" si="143"/>
        <v>2271</v>
      </c>
      <c r="H87" s="4">
        <f t="shared" si="143"/>
        <v>-2505</v>
      </c>
      <c r="I87" s="4">
        <v>34933</v>
      </c>
      <c r="J87" s="4">
        <v>36614</v>
      </c>
      <c r="K87" s="4">
        <v>38948</v>
      </c>
      <c r="L87" s="5">
        <f t="shared" si="144"/>
        <v>1.0481206881745055</v>
      </c>
      <c r="M87" s="5">
        <f t="shared" si="145"/>
        <v>1.0637461080461026</v>
      </c>
      <c r="N87" s="4">
        <f t="shared" si="146"/>
        <v>1681</v>
      </c>
      <c r="O87" s="4">
        <f t="shared" si="147"/>
        <v>2334</v>
      </c>
      <c r="P87" s="4">
        <v>34339</v>
      </c>
      <c r="Q87" s="4">
        <v>35944</v>
      </c>
      <c r="R87" s="4">
        <v>36427</v>
      </c>
      <c r="S87" s="5">
        <f t="shared" si="148"/>
        <v>1.0467398584699612</v>
      </c>
      <c r="T87" s="5">
        <f t="shared" si="149"/>
        <v>1.0134375695526374</v>
      </c>
      <c r="U87" s="4">
        <f t="shared" si="150"/>
        <v>1605</v>
      </c>
      <c r="V87" s="4">
        <f t="shared" si="151"/>
        <v>483</v>
      </c>
      <c r="W87" s="4">
        <v>7144543</v>
      </c>
      <c r="X87" s="4">
        <v>8741630</v>
      </c>
      <c r="Y87" s="4">
        <v>10681807</v>
      </c>
      <c r="Z87" s="5">
        <f t="shared" si="152"/>
        <v>1.2235394202260383</v>
      </c>
      <c r="AA87" s="5">
        <f t="shared" si="153"/>
        <v>1.2219468222745644</v>
      </c>
      <c r="AB87" s="4">
        <f t="shared" si="154"/>
        <v>1597087</v>
      </c>
      <c r="AC87" s="4">
        <f t="shared" si="155"/>
        <v>1940177</v>
      </c>
      <c r="AD87" s="4">
        <v>34979</v>
      </c>
      <c r="AE87" s="4">
        <v>41618</v>
      </c>
      <c r="AF87" s="4">
        <v>56734</v>
      </c>
      <c r="AG87" s="5">
        <f t="shared" si="156"/>
        <v>1.1897995940421395</v>
      </c>
      <c r="AH87" s="5">
        <f t="shared" si="157"/>
        <v>1.3632082272093806</v>
      </c>
      <c r="AI87" s="4">
        <f t="shared" si="158"/>
        <v>6639</v>
      </c>
      <c r="AJ87" s="4">
        <f t="shared" si="159"/>
        <v>15116</v>
      </c>
      <c r="AK87" s="4">
        <v>4649</v>
      </c>
      <c r="AL87" s="4">
        <v>5360</v>
      </c>
      <c r="AM87" s="4">
        <v>6005</v>
      </c>
      <c r="AN87" s="5">
        <f t="shared" si="160"/>
        <v>1.1529361152936115</v>
      </c>
      <c r="AO87" s="5">
        <f t="shared" si="161"/>
        <v>1.1203358208955223</v>
      </c>
      <c r="AP87" s="4">
        <f t="shared" si="162"/>
        <v>711</v>
      </c>
      <c r="AQ87" s="4">
        <f t="shared" si="163"/>
        <v>645</v>
      </c>
    </row>
    <row r="88" spans="1:43" x14ac:dyDescent="0.25">
      <c r="A88" s="3" t="s">
        <v>81</v>
      </c>
      <c r="B88" s="4">
        <v>13835</v>
      </c>
      <c r="C88" s="4">
        <v>14062</v>
      </c>
      <c r="D88" s="4">
        <v>7552</v>
      </c>
      <c r="E88" s="5">
        <f t="shared" si="142"/>
        <v>1.0164076617275026</v>
      </c>
      <c r="F88" s="5">
        <f t="shared" si="142"/>
        <v>0.53705020622955479</v>
      </c>
      <c r="G88" s="4">
        <f t="shared" si="143"/>
        <v>227</v>
      </c>
      <c r="H88" s="4">
        <f t="shared" si="143"/>
        <v>-6510</v>
      </c>
      <c r="I88" s="4">
        <v>7470</v>
      </c>
      <c r="J88" s="4">
        <v>8379</v>
      </c>
      <c r="K88" s="4">
        <v>7859</v>
      </c>
      <c r="L88" s="5">
        <f t="shared" si="144"/>
        <v>1.1216867469879519</v>
      </c>
      <c r="M88" s="5">
        <f t="shared" si="145"/>
        <v>0.93794008831602815</v>
      </c>
      <c r="N88" s="4">
        <f t="shared" si="146"/>
        <v>909</v>
      </c>
      <c r="O88" s="4">
        <f t="shared" si="147"/>
        <v>-520</v>
      </c>
      <c r="P88" s="4">
        <v>7235</v>
      </c>
      <c r="Q88" s="4">
        <v>8147</v>
      </c>
      <c r="R88" s="4">
        <v>7535</v>
      </c>
      <c r="S88" s="5">
        <f t="shared" si="148"/>
        <v>1.1260539046302696</v>
      </c>
      <c r="T88" s="5">
        <f t="shared" si="149"/>
        <v>0.92488032404566101</v>
      </c>
      <c r="U88" s="4">
        <f t="shared" si="150"/>
        <v>912</v>
      </c>
      <c r="V88" s="4">
        <f t="shared" si="151"/>
        <v>-612</v>
      </c>
      <c r="W88" s="4">
        <v>1572862</v>
      </c>
      <c r="X88" s="4">
        <v>2607816</v>
      </c>
      <c r="Y88" s="4">
        <v>2119810</v>
      </c>
      <c r="Z88" s="5">
        <f t="shared" si="152"/>
        <v>1.6580068690069441</v>
      </c>
      <c r="AA88" s="5">
        <f t="shared" si="153"/>
        <v>0.81286793240013866</v>
      </c>
      <c r="AB88" s="4">
        <f t="shared" si="154"/>
        <v>1034954</v>
      </c>
      <c r="AC88" s="4">
        <f t="shared" si="155"/>
        <v>-488006</v>
      </c>
      <c r="AD88" s="4">
        <v>7440</v>
      </c>
      <c r="AE88" s="4">
        <v>13493</v>
      </c>
      <c r="AF88" s="4">
        <v>15642</v>
      </c>
      <c r="AG88" s="5">
        <f t="shared" si="156"/>
        <v>1.8135752688172042</v>
      </c>
      <c r="AH88" s="5">
        <f t="shared" si="157"/>
        <v>1.1592677684725414</v>
      </c>
      <c r="AI88" s="4">
        <f t="shared" si="158"/>
        <v>6053</v>
      </c>
      <c r="AJ88" s="4">
        <f t="shared" si="159"/>
        <v>2149</v>
      </c>
      <c r="AK88" s="4">
        <v>250</v>
      </c>
      <c r="AL88" s="4">
        <v>369</v>
      </c>
      <c r="AM88" s="4">
        <v>293</v>
      </c>
      <c r="AN88" s="5">
        <f t="shared" si="160"/>
        <v>1.476</v>
      </c>
      <c r="AO88" s="5">
        <f t="shared" si="161"/>
        <v>0.79403794037940378</v>
      </c>
      <c r="AP88" s="4">
        <f t="shared" si="162"/>
        <v>119</v>
      </c>
      <c r="AQ88" s="4">
        <f t="shared" si="163"/>
        <v>-76</v>
      </c>
    </row>
    <row r="89" spans="1:43" x14ac:dyDescent="0.25">
      <c r="A89" s="3" t="s">
        <v>82</v>
      </c>
      <c r="B89" s="4">
        <v>36704</v>
      </c>
      <c r="C89" s="4">
        <v>40182</v>
      </c>
      <c r="D89" s="4">
        <v>41532</v>
      </c>
      <c r="E89" s="5">
        <f t="shared" si="142"/>
        <v>1.094758064516129</v>
      </c>
      <c r="F89" s="5">
        <f t="shared" si="142"/>
        <v>1.033597133044647</v>
      </c>
      <c r="G89" s="4">
        <f t="shared" si="143"/>
        <v>3478</v>
      </c>
      <c r="H89" s="4">
        <f t="shared" si="143"/>
        <v>1350</v>
      </c>
      <c r="I89" s="4">
        <v>37651</v>
      </c>
      <c r="J89" s="4">
        <v>39683</v>
      </c>
      <c r="K89" s="4">
        <v>44210</v>
      </c>
      <c r="L89" s="5">
        <f t="shared" si="144"/>
        <v>1.0539693500836631</v>
      </c>
      <c r="M89" s="5">
        <f t="shared" si="145"/>
        <v>1.1140790766827104</v>
      </c>
      <c r="N89" s="4">
        <f t="shared" si="146"/>
        <v>2032</v>
      </c>
      <c r="O89" s="4">
        <f t="shared" si="147"/>
        <v>4527</v>
      </c>
      <c r="P89" s="4">
        <v>33272</v>
      </c>
      <c r="Q89" s="4">
        <v>35398</v>
      </c>
      <c r="R89" s="4">
        <v>37775</v>
      </c>
      <c r="S89" s="5">
        <f t="shared" si="148"/>
        <v>1.0638975715316181</v>
      </c>
      <c r="T89" s="5">
        <f t="shared" si="149"/>
        <v>1.0671506864794622</v>
      </c>
      <c r="U89" s="4">
        <f t="shared" si="150"/>
        <v>2126</v>
      </c>
      <c r="V89" s="4">
        <f t="shared" si="151"/>
        <v>2377</v>
      </c>
      <c r="W89" s="4">
        <v>9660033</v>
      </c>
      <c r="X89" s="4">
        <v>10844957</v>
      </c>
      <c r="Y89" s="4">
        <v>13142122</v>
      </c>
      <c r="Z89" s="5">
        <f t="shared" si="152"/>
        <v>1.1226625209251355</v>
      </c>
      <c r="AA89" s="5">
        <f t="shared" si="153"/>
        <v>1.2118187282808037</v>
      </c>
      <c r="AB89" s="4">
        <f t="shared" si="154"/>
        <v>1184924</v>
      </c>
      <c r="AC89" s="4">
        <f t="shared" si="155"/>
        <v>2297165</v>
      </c>
      <c r="AD89" s="4">
        <v>32899</v>
      </c>
      <c r="AE89" s="4">
        <v>34872</v>
      </c>
      <c r="AF89" s="4">
        <v>57379</v>
      </c>
      <c r="AG89" s="5">
        <f t="shared" si="156"/>
        <v>1.0599714277029697</v>
      </c>
      <c r="AH89" s="5">
        <f t="shared" si="157"/>
        <v>1.6454175269557239</v>
      </c>
      <c r="AI89" s="4">
        <f t="shared" si="158"/>
        <v>1973</v>
      </c>
      <c r="AJ89" s="4">
        <f t="shared" si="159"/>
        <v>22507</v>
      </c>
      <c r="AK89" s="4">
        <v>1149</v>
      </c>
      <c r="AL89" s="4">
        <v>1588</v>
      </c>
      <c r="AM89" s="4">
        <v>3054</v>
      </c>
      <c r="AN89" s="5">
        <f t="shared" si="160"/>
        <v>1.3820713664055702</v>
      </c>
      <c r="AO89" s="5">
        <f t="shared" si="161"/>
        <v>1.9231738035264483</v>
      </c>
      <c r="AP89" s="4">
        <f t="shared" si="162"/>
        <v>439</v>
      </c>
      <c r="AQ89" s="4">
        <f t="shared" si="163"/>
        <v>1466</v>
      </c>
    </row>
    <row r="90" spans="1:43" x14ac:dyDescent="0.25">
      <c r="A90" s="3" t="s">
        <v>83</v>
      </c>
      <c r="B90" s="4">
        <v>28404</v>
      </c>
      <c r="C90" s="4">
        <v>24935</v>
      </c>
      <c r="D90" s="4">
        <v>30231</v>
      </c>
      <c r="E90" s="5">
        <f t="shared" si="142"/>
        <v>0.87786931418110126</v>
      </c>
      <c r="F90" s="5">
        <f t="shared" si="142"/>
        <v>1.2123922197714057</v>
      </c>
      <c r="G90" s="4">
        <f t="shared" si="143"/>
        <v>-3469</v>
      </c>
      <c r="H90" s="4">
        <f t="shared" si="143"/>
        <v>5296</v>
      </c>
      <c r="I90" s="4">
        <v>25060</v>
      </c>
      <c r="J90" s="4">
        <v>22393</v>
      </c>
      <c r="K90" s="4">
        <v>26845</v>
      </c>
      <c r="L90" s="5">
        <f t="shared" si="144"/>
        <v>0.8935754189944134</v>
      </c>
      <c r="M90" s="5">
        <f t="shared" si="145"/>
        <v>1.1988121287902469</v>
      </c>
      <c r="N90" s="4">
        <f t="shared" si="146"/>
        <v>-2667</v>
      </c>
      <c r="O90" s="4">
        <f t="shared" si="147"/>
        <v>4452</v>
      </c>
      <c r="P90" s="4">
        <v>24699</v>
      </c>
      <c r="Q90" s="4">
        <v>22292</v>
      </c>
      <c r="R90" s="4">
        <v>26520</v>
      </c>
      <c r="S90" s="5">
        <f t="shared" si="148"/>
        <v>0.90254666180817034</v>
      </c>
      <c r="T90" s="5">
        <f t="shared" si="149"/>
        <v>1.1896644536156469</v>
      </c>
      <c r="U90" s="4">
        <f t="shared" si="150"/>
        <v>-2407</v>
      </c>
      <c r="V90" s="4">
        <f t="shared" si="151"/>
        <v>4228</v>
      </c>
      <c r="W90" s="4">
        <v>4873460</v>
      </c>
      <c r="X90" s="4">
        <v>5626981</v>
      </c>
      <c r="Y90" s="4">
        <v>7631545</v>
      </c>
      <c r="Z90" s="5">
        <f t="shared" si="152"/>
        <v>1.1546172534503207</v>
      </c>
      <c r="AA90" s="5">
        <f t="shared" si="153"/>
        <v>1.3562414730030188</v>
      </c>
      <c r="AB90" s="4">
        <f t="shared" si="154"/>
        <v>753521</v>
      </c>
      <c r="AC90" s="4">
        <f t="shared" si="155"/>
        <v>2004564</v>
      </c>
      <c r="AD90" s="4">
        <v>13239</v>
      </c>
      <c r="AE90" s="4">
        <v>17347</v>
      </c>
      <c r="AF90" s="4">
        <v>25889</v>
      </c>
      <c r="AG90" s="5">
        <f t="shared" si="156"/>
        <v>1.3102953395271546</v>
      </c>
      <c r="AH90" s="5">
        <f t="shared" si="157"/>
        <v>1.4924194385196288</v>
      </c>
      <c r="AI90" s="4">
        <f t="shared" si="158"/>
        <v>4108</v>
      </c>
      <c r="AJ90" s="4">
        <f t="shared" si="159"/>
        <v>8542</v>
      </c>
      <c r="AK90" s="4">
        <v>239</v>
      </c>
      <c r="AL90" s="4">
        <v>659</v>
      </c>
      <c r="AM90" s="4">
        <v>1414</v>
      </c>
      <c r="AN90" s="5">
        <f t="shared" si="160"/>
        <v>2.7573221757322175</v>
      </c>
      <c r="AO90" s="5">
        <f t="shared" si="161"/>
        <v>2.1456752655538693</v>
      </c>
      <c r="AP90" s="4">
        <f t="shared" si="162"/>
        <v>420</v>
      </c>
      <c r="AQ90" s="4">
        <f t="shared" si="163"/>
        <v>755</v>
      </c>
    </row>
    <row r="91" spans="1:43" x14ac:dyDescent="0.25">
      <c r="A91" s="3" t="s">
        <v>84</v>
      </c>
      <c r="B91" s="4">
        <v>550</v>
      </c>
      <c r="C91" s="4">
        <v>530</v>
      </c>
      <c r="D91" s="4">
        <v>534</v>
      </c>
      <c r="E91" s="5">
        <f t="shared" si="142"/>
        <v>0.96363636363636362</v>
      </c>
      <c r="F91" s="5">
        <f t="shared" si="142"/>
        <v>1.0075471698113208</v>
      </c>
      <c r="G91" s="4">
        <f t="shared" si="143"/>
        <v>-20</v>
      </c>
      <c r="H91" s="4">
        <f t="shared" si="143"/>
        <v>4</v>
      </c>
      <c r="I91" s="4">
        <v>563</v>
      </c>
      <c r="J91" s="4">
        <v>549</v>
      </c>
      <c r="K91" s="4">
        <v>614</v>
      </c>
      <c r="L91" s="5">
        <f t="shared" si="144"/>
        <v>0.9751332149200711</v>
      </c>
      <c r="M91" s="5">
        <f t="shared" si="145"/>
        <v>1.1183970856102003</v>
      </c>
      <c r="N91" s="4">
        <f t="shared" si="146"/>
        <v>-14</v>
      </c>
      <c r="O91" s="4">
        <f t="shared" si="147"/>
        <v>65</v>
      </c>
      <c r="P91" s="4">
        <v>563</v>
      </c>
      <c r="Q91" s="4">
        <v>549</v>
      </c>
      <c r="R91" s="4">
        <v>602</v>
      </c>
      <c r="S91" s="5">
        <f t="shared" si="148"/>
        <v>0.9751332149200711</v>
      </c>
      <c r="T91" s="5">
        <f t="shared" si="149"/>
        <v>1.0965391621129326</v>
      </c>
      <c r="U91" s="4">
        <f t="shared" si="150"/>
        <v>-14</v>
      </c>
      <c r="V91" s="4">
        <f t="shared" si="151"/>
        <v>53</v>
      </c>
      <c r="W91" s="4">
        <v>251865</v>
      </c>
      <c r="X91" s="4">
        <v>350876</v>
      </c>
      <c r="Y91" s="4">
        <v>307866</v>
      </c>
      <c r="Z91" s="5">
        <f t="shared" si="152"/>
        <v>1.3931113890377782</v>
      </c>
      <c r="AA91" s="5">
        <f t="shared" si="153"/>
        <v>0.877421083231683</v>
      </c>
      <c r="AB91" s="4">
        <f t="shared" si="154"/>
        <v>99011</v>
      </c>
      <c r="AC91" s="4">
        <f t="shared" si="155"/>
        <v>-43010</v>
      </c>
      <c r="AD91" s="4">
        <v>3499</v>
      </c>
      <c r="AE91" s="4">
        <v>3850</v>
      </c>
      <c r="AF91" s="4">
        <v>4116</v>
      </c>
      <c r="AG91" s="5">
        <f t="shared" si="156"/>
        <v>1.1003143755358673</v>
      </c>
      <c r="AH91" s="5">
        <f t="shared" si="157"/>
        <v>1.0690909090909091</v>
      </c>
      <c r="AI91" s="4">
        <f t="shared" si="158"/>
        <v>351</v>
      </c>
      <c r="AJ91" s="4">
        <f t="shared" si="159"/>
        <v>266</v>
      </c>
      <c r="AK91" s="4">
        <v>0</v>
      </c>
      <c r="AL91" s="4">
        <v>0</v>
      </c>
      <c r="AM91" s="4">
        <v>0</v>
      </c>
      <c r="AN91" s="5" t="e">
        <f t="shared" si="160"/>
        <v>#DIV/0!</v>
      </c>
      <c r="AO91" s="5" t="e">
        <f t="shared" si="161"/>
        <v>#DIV/0!</v>
      </c>
      <c r="AP91" s="4">
        <f t="shared" si="162"/>
        <v>0</v>
      </c>
      <c r="AQ91" s="4">
        <f t="shared" si="163"/>
        <v>0</v>
      </c>
    </row>
    <row r="92" spans="1:43" x14ac:dyDescent="0.25">
      <c r="A92" s="3" t="s">
        <v>91</v>
      </c>
      <c r="B92" s="4"/>
      <c r="C92" s="4"/>
      <c r="D92" s="4">
        <v>0</v>
      </c>
      <c r="E92" s="5" t="e">
        <f t="shared" si="142"/>
        <v>#DIV/0!</v>
      </c>
      <c r="F92" s="5" t="e">
        <f t="shared" si="142"/>
        <v>#DIV/0!</v>
      </c>
      <c r="G92" s="4">
        <f t="shared" si="143"/>
        <v>0</v>
      </c>
      <c r="H92" s="4">
        <f t="shared" si="143"/>
        <v>0</v>
      </c>
      <c r="I92" s="4"/>
      <c r="J92" s="4"/>
      <c r="K92" s="4">
        <v>0</v>
      </c>
      <c r="L92" s="5" t="e">
        <f t="shared" si="144"/>
        <v>#DIV/0!</v>
      </c>
      <c r="M92" s="5" t="e">
        <f t="shared" si="145"/>
        <v>#DIV/0!</v>
      </c>
      <c r="N92" s="4">
        <f t="shared" si="146"/>
        <v>0</v>
      </c>
      <c r="O92" s="4">
        <f t="shared" si="147"/>
        <v>0</v>
      </c>
      <c r="P92" s="4"/>
      <c r="Q92" s="4"/>
      <c r="R92" s="4">
        <v>0</v>
      </c>
      <c r="S92" s="5" t="e">
        <f t="shared" si="148"/>
        <v>#DIV/0!</v>
      </c>
      <c r="T92" s="5" t="e">
        <f t="shared" si="149"/>
        <v>#DIV/0!</v>
      </c>
      <c r="U92" s="4">
        <f t="shared" si="150"/>
        <v>0</v>
      </c>
      <c r="V92" s="4">
        <f t="shared" si="151"/>
        <v>0</v>
      </c>
      <c r="W92" s="4"/>
      <c r="X92" s="4"/>
      <c r="Y92" s="4">
        <v>0</v>
      </c>
      <c r="Z92" s="5" t="e">
        <f t="shared" si="152"/>
        <v>#DIV/0!</v>
      </c>
      <c r="AA92" s="5" t="e">
        <f t="shared" si="153"/>
        <v>#DIV/0!</v>
      </c>
      <c r="AB92" s="4">
        <f t="shared" si="154"/>
        <v>0</v>
      </c>
      <c r="AC92" s="4">
        <f t="shared" si="155"/>
        <v>0</v>
      </c>
      <c r="AD92" s="4"/>
      <c r="AE92" s="4"/>
      <c r="AF92" s="4">
        <v>0</v>
      </c>
      <c r="AG92" s="5" t="e">
        <f t="shared" si="156"/>
        <v>#DIV/0!</v>
      </c>
      <c r="AH92" s="5" t="e">
        <f t="shared" si="157"/>
        <v>#DIV/0!</v>
      </c>
      <c r="AI92" s="4">
        <f t="shared" si="158"/>
        <v>0</v>
      </c>
      <c r="AJ92" s="4">
        <f t="shared" si="159"/>
        <v>0</v>
      </c>
      <c r="AK92" s="4"/>
      <c r="AL92" s="4"/>
      <c r="AM92" s="4">
        <v>0</v>
      </c>
      <c r="AN92" s="5" t="e">
        <f t="shared" si="160"/>
        <v>#DIV/0!</v>
      </c>
      <c r="AO92" s="5" t="e">
        <f t="shared" si="161"/>
        <v>#DIV/0!</v>
      </c>
      <c r="AP92" s="4">
        <f t="shared" si="162"/>
        <v>0</v>
      </c>
      <c r="AQ92" s="4">
        <f t="shared" si="163"/>
        <v>0</v>
      </c>
    </row>
    <row r="93" spans="1:43" x14ac:dyDescent="0.25">
      <c r="A93" s="3" t="s">
        <v>92</v>
      </c>
      <c r="B93" s="4"/>
      <c r="C93" s="4"/>
      <c r="D93" s="4">
        <v>0</v>
      </c>
      <c r="E93" s="5" t="e">
        <f t="shared" si="142"/>
        <v>#DIV/0!</v>
      </c>
      <c r="F93" s="5" t="e">
        <f t="shared" si="142"/>
        <v>#DIV/0!</v>
      </c>
      <c r="G93" s="4">
        <f t="shared" si="143"/>
        <v>0</v>
      </c>
      <c r="H93" s="4">
        <f t="shared" si="143"/>
        <v>0</v>
      </c>
      <c r="I93" s="4"/>
      <c r="J93" s="4"/>
      <c r="K93" s="4">
        <v>0</v>
      </c>
      <c r="L93" s="5" t="e">
        <f t="shared" si="144"/>
        <v>#DIV/0!</v>
      </c>
      <c r="M93" s="5" t="e">
        <f t="shared" si="145"/>
        <v>#DIV/0!</v>
      </c>
      <c r="N93" s="4">
        <f t="shared" si="146"/>
        <v>0</v>
      </c>
      <c r="O93" s="4">
        <f t="shared" si="147"/>
        <v>0</v>
      </c>
      <c r="P93" s="4"/>
      <c r="Q93" s="4"/>
      <c r="R93" s="4">
        <v>0</v>
      </c>
      <c r="S93" s="5" t="e">
        <f t="shared" si="148"/>
        <v>#DIV/0!</v>
      </c>
      <c r="T93" s="5" t="e">
        <f t="shared" si="149"/>
        <v>#DIV/0!</v>
      </c>
      <c r="U93" s="4">
        <f t="shared" si="150"/>
        <v>0</v>
      </c>
      <c r="V93" s="4">
        <f t="shared" si="151"/>
        <v>0</v>
      </c>
      <c r="W93" s="4"/>
      <c r="X93" s="4"/>
      <c r="Y93" s="4">
        <v>0</v>
      </c>
      <c r="Z93" s="5" t="e">
        <f t="shared" si="152"/>
        <v>#DIV/0!</v>
      </c>
      <c r="AA93" s="5" t="e">
        <f t="shared" si="153"/>
        <v>#DIV/0!</v>
      </c>
      <c r="AB93" s="4">
        <f t="shared" si="154"/>
        <v>0</v>
      </c>
      <c r="AC93" s="4">
        <f t="shared" si="155"/>
        <v>0</v>
      </c>
      <c r="AD93" s="4"/>
      <c r="AE93" s="4"/>
      <c r="AF93" s="4">
        <v>0</v>
      </c>
      <c r="AG93" s="5" t="e">
        <f t="shared" si="156"/>
        <v>#DIV/0!</v>
      </c>
      <c r="AH93" s="5" t="e">
        <f t="shared" si="157"/>
        <v>#DIV/0!</v>
      </c>
      <c r="AI93" s="4">
        <f t="shared" si="158"/>
        <v>0</v>
      </c>
      <c r="AJ93" s="4">
        <f t="shared" si="159"/>
        <v>0</v>
      </c>
      <c r="AK93" s="4"/>
      <c r="AL93" s="4"/>
      <c r="AM93" s="4">
        <v>0</v>
      </c>
      <c r="AN93" s="5" t="e">
        <f t="shared" si="160"/>
        <v>#DIV/0!</v>
      </c>
      <c r="AO93" s="5" t="e">
        <f t="shared" si="161"/>
        <v>#DIV/0!</v>
      </c>
      <c r="AP93" s="4">
        <f t="shared" si="162"/>
        <v>0</v>
      </c>
      <c r="AQ93" s="4">
        <f t="shared" si="163"/>
        <v>0</v>
      </c>
    </row>
  </sheetData>
  <mergeCells count="37">
    <mergeCell ref="W4:AC4"/>
    <mergeCell ref="AD4:AJ4"/>
    <mergeCell ref="AK4:AQ4"/>
    <mergeCell ref="B5:B6"/>
    <mergeCell ref="A4:A6"/>
    <mergeCell ref="B4:H4"/>
    <mergeCell ref="I4:O4"/>
    <mergeCell ref="P4:V4"/>
    <mergeCell ref="P5:P6"/>
    <mergeCell ref="G5:H5"/>
    <mergeCell ref="E5:F5"/>
    <mergeCell ref="D5:D6"/>
    <mergeCell ref="C5:C6"/>
    <mergeCell ref="I5:I6"/>
    <mergeCell ref="J5:J6"/>
    <mergeCell ref="K5:K6"/>
    <mergeCell ref="L5:M5"/>
    <mergeCell ref="N5:O5"/>
    <mergeCell ref="AF5:AF6"/>
    <mergeCell ref="Q5:Q6"/>
    <mergeCell ref="R5:R6"/>
    <mergeCell ref="S5:T5"/>
    <mergeCell ref="U5:V5"/>
    <mergeCell ref="W5:W6"/>
    <mergeCell ref="X5:X6"/>
    <mergeCell ref="Y5:Y6"/>
    <mergeCell ref="Z5:AA5"/>
    <mergeCell ref="AB5:AC5"/>
    <mergeCell ref="AD5:AD6"/>
    <mergeCell ref="AE5:AE6"/>
    <mergeCell ref="AP5:AQ5"/>
    <mergeCell ref="AG5:AH5"/>
    <mergeCell ref="AI5:AJ5"/>
    <mergeCell ref="AK5:AK6"/>
    <mergeCell ref="AL5:AL6"/>
    <mergeCell ref="AM5:AM6"/>
    <mergeCell ref="AN5:AO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4"/>
  <sheetViews>
    <sheetView tabSelected="1" zoomScaleNormal="100" workbookViewId="0">
      <pane xSplit="1" ySplit="9" topLeftCell="T10" activePane="bottomRight" state="frozen"/>
      <selection pane="topRight" activeCell="B1" sqref="B1"/>
      <selection pane="bottomLeft" activeCell="A12" sqref="A12"/>
      <selection pane="bottomRight" activeCell="AA14" sqref="AA14"/>
    </sheetView>
  </sheetViews>
  <sheetFormatPr defaultRowHeight="15" x14ac:dyDescent="0.25"/>
  <cols>
    <col min="1" max="1" width="48" customWidth="1"/>
    <col min="2" max="4" width="9" customWidth="1"/>
    <col min="5" max="6" width="8.5703125" bestFit="1" customWidth="1"/>
    <col min="7" max="7" width="8.28515625" bestFit="1" customWidth="1"/>
    <col min="8" max="8" width="9.85546875" bestFit="1" customWidth="1"/>
    <col min="9" max="11" width="8.42578125" customWidth="1"/>
    <col min="12" max="12" width="8.5703125" bestFit="1" customWidth="1"/>
    <col min="13" max="13" width="8.5703125" customWidth="1"/>
    <col min="14" max="14" width="7.5703125" bestFit="1" customWidth="1"/>
    <col min="15" max="15" width="9.140625" bestFit="1" customWidth="1"/>
    <col min="16" max="22" width="10.42578125" customWidth="1"/>
    <col min="23" max="25" width="11.28515625" customWidth="1"/>
    <col min="26" max="26" width="8.5703125" bestFit="1" customWidth="1"/>
    <col min="27" max="27" width="8.5703125" customWidth="1"/>
    <col min="28" max="29" width="10.42578125" customWidth="1"/>
    <col min="30" max="32" width="7.140625" customWidth="1"/>
    <col min="33" max="33" width="8.5703125" bestFit="1" customWidth="1"/>
    <col min="34" max="34" width="8.5703125" customWidth="1"/>
    <col min="35" max="36" width="9.140625" bestFit="1" customWidth="1"/>
    <col min="37" max="39" width="7.85546875" customWidth="1"/>
    <col min="40" max="41" width="8.5703125" bestFit="1" customWidth="1"/>
    <col min="42" max="43" width="7.5703125" bestFit="1" customWidth="1"/>
    <col min="44" max="44" width="6.5703125" hidden="1" customWidth="1"/>
    <col min="45" max="46" width="6.28515625" hidden="1" customWidth="1"/>
    <col min="47" max="47" width="0" style="21" hidden="1" customWidth="1"/>
  </cols>
  <sheetData>
    <row r="1" spans="1:47" x14ac:dyDescent="0.25">
      <c r="T1" s="35" t="s">
        <v>112</v>
      </c>
      <c r="U1" s="35"/>
      <c r="V1" s="35"/>
    </row>
    <row r="3" spans="1:47" ht="18.75" x14ac:dyDescent="0.3">
      <c r="B3" s="36" t="s">
        <v>104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47" x14ac:dyDescent="0.25">
      <c r="U4" s="37" t="s">
        <v>105</v>
      </c>
      <c r="V4" s="37"/>
    </row>
    <row r="5" spans="1:47" s="1" customFormat="1" ht="47.25" customHeight="1" x14ac:dyDescent="0.25">
      <c r="A5" s="25"/>
      <c r="B5" s="31" t="s">
        <v>113</v>
      </c>
      <c r="C5" s="31"/>
      <c r="D5" s="31"/>
      <c r="E5" s="31"/>
      <c r="F5" s="31"/>
      <c r="G5" s="31"/>
      <c r="H5" s="31"/>
      <c r="I5" s="31" t="s">
        <v>85</v>
      </c>
      <c r="J5" s="31"/>
      <c r="K5" s="31" t="s">
        <v>85</v>
      </c>
      <c r="L5" s="31"/>
      <c r="M5" s="31"/>
      <c r="N5" s="31"/>
      <c r="O5" s="31"/>
      <c r="P5" s="31" t="s">
        <v>86</v>
      </c>
      <c r="Q5" s="31"/>
      <c r="R5" s="31" t="s">
        <v>86</v>
      </c>
      <c r="S5" s="31"/>
      <c r="T5" s="31"/>
      <c r="U5" s="31"/>
      <c r="V5" s="31"/>
      <c r="W5" s="31" t="s">
        <v>87</v>
      </c>
      <c r="X5" s="31"/>
      <c r="Y5" s="31" t="s">
        <v>94</v>
      </c>
      <c r="Z5" s="31"/>
      <c r="AA5" s="31"/>
      <c r="AB5" s="31"/>
      <c r="AC5" s="31"/>
      <c r="AD5" s="31" t="s">
        <v>88</v>
      </c>
      <c r="AE5" s="31"/>
      <c r="AF5" s="31" t="s">
        <v>88</v>
      </c>
      <c r="AG5" s="31"/>
      <c r="AH5" s="31"/>
      <c r="AI5" s="31"/>
      <c r="AJ5" s="31"/>
      <c r="AK5" s="31" t="s">
        <v>89</v>
      </c>
      <c r="AL5" s="31"/>
      <c r="AM5" s="31" t="s">
        <v>89</v>
      </c>
      <c r="AN5" s="31"/>
      <c r="AO5" s="31"/>
      <c r="AP5" s="31"/>
      <c r="AQ5" s="31"/>
      <c r="AR5" s="32" t="s">
        <v>114</v>
      </c>
      <c r="AS5" s="33"/>
      <c r="AT5" s="33"/>
      <c r="AU5" s="34"/>
    </row>
    <row r="6" spans="1:47" s="1" customFormat="1" ht="15" customHeight="1" x14ac:dyDescent="0.25">
      <c r="A6" s="26"/>
      <c r="B6" s="28" t="s">
        <v>103</v>
      </c>
      <c r="C6" s="28" t="s">
        <v>110</v>
      </c>
      <c r="D6" s="28" t="s">
        <v>111</v>
      </c>
      <c r="E6" s="28" t="s">
        <v>96</v>
      </c>
      <c r="F6" s="28"/>
      <c r="G6" s="28" t="s">
        <v>97</v>
      </c>
      <c r="H6" s="28"/>
      <c r="I6" s="28" t="s">
        <v>103</v>
      </c>
      <c r="J6" s="28" t="s">
        <v>110</v>
      </c>
      <c r="K6" s="28" t="s">
        <v>111</v>
      </c>
      <c r="L6" s="28" t="s">
        <v>96</v>
      </c>
      <c r="M6" s="28"/>
      <c r="N6" s="28" t="s">
        <v>97</v>
      </c>
      <c r="O6" s="28"/>
      <c r="P6" s="28" t="s">
        <v>103</v>
      </c>
      <c r="Q6" s="28" t="s">
        <v>110</v>
      </c>
      <c r="R6" s="28" t="s">
        <v>111</v>
      </c>
      <c r="S6" s="28" t="s">
        <v>96</v>
      </c>
      <c r="T6" s="28"/>
      <c r="U6" s="28" t="s">
        <v>97</v>
      </c>
      <c r="V6" s="28"/>
      <c r="W6" s="28" t="s">
        <v>103</v>
      </c>
      <c r="X6" s="28" t="s">
        <v>110</v>
      </c>
      <c r="Y6" s="28" t="s">
        <v>111</v>
      </c>
      <c r="Z6" s="28" t="s">
        <v>96</v>
      </c>
      <c r="AA6" s="28"/>
      <c r="AB6" s="28" t="s">
        <v>97</v>
      </c>
      <c r="AC6" s="28"/>
      <c r="AD6" s="28" t="s">
        <v>103</v>
      </c>
      <c r="AE6" s="28" t="s">
        <v>110</v>
      </c>
      <c r="AF6" s="28" t="s">
        <v>111</v>
      </c>
      <c r="AG6" s="28" t="s">
        <v>96</v>
      </c>
      <c r="AH6" s="28"/>
      <c r="AI6" s="28" t="s">
        <v>97</v>
      </c>
      <c r="AJ6" s="28"/>
      <c r="AK6" s="28" t="s">
        <v>103</v>
      </c>
      <c r="AL6" s="28" t="s">
        <v>110</v>
      </c>
      <c r="AM6" s="28" t="s">
        <v>111</v>
      </c>
      <c r="AN6" s="28" t="s">
        <v>96</v>
      </c>
      <c r="AO6" s="28"/>
      <c r="AP6" s="28" t="s">
        <v>97</v>
      </c>
      <c r="AQ6" s="28"/>
      <c r="AR6" s="25">
        <v>2013</v>
      </c>
      <c r="AS6" s="25">
        <v>2014</v>
      </c>
      <c r="AT6" s="25">
        <v>2015</v>
      </c>
      <c r="AU6" s="29" t="s">
        <v>115</v>
      </c>
    </row>
    <row r="7" spans="1:47" s="1" customFormat="1" ht="72" x14ac:dyDescent="0.25">
      <c r="A7" s="27"/>
      <c r="B7" s="28"/>
      <c r="C7" s="28"/>
      <c r="D7" s="28"/>
      <c r="E7" s="19" t="s">
        <v>106</v>
      </c>
      <c r="F7" s="19" t="s">
        <v>107</v>
      </c>
      <c r="G7" s="16" t="s">
        <v>108</v>
      </c>
      <c r="H7" s="20" t="s">
        <v>109</v>
      </c>
      <c r="I7" s="28"/>
      <c r="J7" s="28"/>
      <c r="K7" s="28"/>
      <c r="L7" s="19" t="s">
        <v>106</v>
      </c>
      <c r="M7" s="19" t="s">
        <v>107</v>
      </c>
      <c r="N7" s="16" t="s">
        <v>108</v>
      </c>
      <c r="O7" s="20" t="s">
        <v>109</v>
      </c>
      <c r="P7" s="28"/>
      <c r="Q7" s="28"/>
      <c r="R7" s="28"/>
      <c r="S7" s="19" t="s">
        <v>106</v>
      </c>
      <c r="T7" s="19" t="s">
        <v>107</v>
      </c>
      <c r="U7" s="16" t="s">
        <v>108</v>
      </c>
      <c r="V7" s="20" t="s">
        <v>109</v>
      </c>
      <c r="W7" s="28"/>
      <c r="X7" s="28"/>
      <c r="Y7" s="28"/>
      <c r="Z7" s="19" t="s">
        <v>106</v>
      </c>
      <c r="AA7" s="19" t="s">
        <v>107</v>
      </c>
      <c r="AB7" s="16" t="s">
        <v>108</v>
      </c>
      <c r="AC7" s="20" t="s">
        <v>109</v>
      </c>
      <c r="AD7" s="28"/>
      <c r="AE7" s="28"/>
      <c r="AF7" s="28"/>
      <c r="AG7" s="19" t="s">
        <v>106</v>
      </c>
      <c r="AH7" s="19" t="s">
        <v>107</v>
      </c>
      <c r="AI7" s="16" t="s">
        <v>108</v>
      </c>
      <c r="AJ7" s="20" t="s">
        <v>109</v>
      </c>
      <c r="AK7" s="28"/>
      <c r="AL7" s="28"/>
      <c r="AM7" s="28"/>
      <c r="AN7" s="19" t="s">
        <v>106</v>
      </c>
      <c r="AO7" s="19" t="s">
        <v>107</v>
      </c>
      <c r="AP7" s="16" t="s">
        <v>108</v>
      </c>
      <c r="AQ7" s="20" t="s">
        <v>109</v>
      </c>
      <c r="AR7" s="27"/>
      <c r="AS7" s="27"/>
      <c r="AT7" s="27"/>
      <c r="AU7" s="30"/>
    </row>
    <row r="8" spans="1:47" x14ac:dyDescent="0.25">
      <c r="A8" s="3" t="s">
        <v>0</v>
      </c>
      <c r="B8" s="4">
        <v>34429.017999999996</v>
      </c>
      <c r="C8" s="4">
        <v>34308.913999999997</v>
      </c>
      <c r="D8" s="4">
        <v>31114.026999999998</v>
      </c>
      <c r="E8" s="5">
        <v>0.99651154732324931</v>
      </c>
      <c r="F8" s="5">
        <v>0.90687880706454305</v>
      </c>
      <c r="G8" s="4">
        <v>-120.10399999999936</v>
      </c>
      <c r="H8" s="4">
        <v>-3194.8869999999988</v>
      </c>
      <c r="I8" s="4">
        <v>29318.73</v>
      </c>
      <c r="J8" s="4">
        <v>29645.381000000001</v>
      </c>
      <c r="K8" s="4">
        <v>32009.51</v>
      </c>
      <c r="L8" s="5">
        <v>1.0111413761782997</v>
      </c>
      <c r="M8" s="5">
        <v>1.0797469595685074</v>
      </c>
      <c r="N8" s="4">
        <v>326.65100000000166</v>
      </c>
      <c r="O8" s="4">
        <v>2364.1289999999972</v>
      </c>
      <c r="P8" s="4">
        <v>27307.941999999999</v>
      </c>
      <c r="Q8" s="4">
        <v>27653.668000000001</v>
      </c>
      <c r="R8" s="4">
        <v>29274.863000000001</v>
      </c>
      <c r="S8" s="5">
        <v>1.012660272971138</v>
      </c>
      <c r="T8" s="5">
        <v>1.0586249534781424</v>
      </c>
      <c r="U8" s="4">
        <v>345.72600000000239</v>
      </c>
      <c r="V8" s="4">
        <v>1621.1949999999997</v>
      </c>
      <c r="W8" s="4">
        <v>13394844.102</v>
      </c>
      <c r="X8" s="4">
        <v>15478496</v>
      </c>
      <c r="Y8" s="4">
        <v>23379086.907000002</v>
      </c>
      <c r="Z8" s="5">
        <v>1.1555562634498215</v>
      </c>
      <c r="AA8" s="5">
        <v>1.5104236811509337</v>
      </c>
      <c r="AB8" s="4">
        <v>2083651.898</v>
      </c>
      <c r="AC8" s="4">
        <v>7900590.9070000015</v>
      </c>
      <c r="AD8" s="4">
        <v>28475.468000000001</v>
      </c>
      <c r="AE8" s="4">
        <v>36051.370000000003</v>
      </c>
      <c r="AF8" s="4">
        <v>43212.214999999997</v>
      </c>
      <c r="AG8" s="5">
        <v>1.2660501312919599</v>
      </c>
      <c r="AH8" s="5">
        <v>1.1986289286648466</v>
      </c>
      <c r="AI8" s="4">
        <v>7575.9020000000019</v>
      </c>
      <c r="AJ8" s="4">
        <v>7160.8449999999939</v>
      </c>
      <c r="AK8" s="4">
        <v>2079.1990000000001</v>
      </c>
      <c r="AL8" s="4">
        <v>2494.665</v>
      </c>
      <c r="AM8" s="4">
        <v>3101.57</v>
      </c>
      <c r="AN8" s="5">
        <v>1.1998202192286549</v>
      </c>
      <c r="AO8" s="5">
        <v>1.2432811619997075</v>
      </c>
      <c r="AP8" s="4">
        <v>415.46599999999989</v>
      </c>
      <c r="AQ8" s="4">
        <v>606.9050000000002</v>
      </c>
      <c r="AR8" s="5">
        <f>AK8/(AD8+AK8)</f>
        <v>6.8048491577407791E-2</v>
      </c>
      <c r="AS8" s="5">
        <f>AL8/(AE8+AL8)</f>
        <v>6.4719107944565493E-2</v>
      </c>
      <c r="AT8" s="5">
        <f>AM8/(AF8+AM8)</f>
        <v>6.6968614204172702E-2</v>
      </c>
      <c r="AU8" s="22">
        <f t="shared" ref="AU8:AU71" si="0">(AT8-AR8)*100</f>
        <v>-0.10798773732350886</v>
      </c>
    </row>
    <row r="9" spans="1:47" x14ac:dyDescent="0.25">
      <c r="A9" s="3" t="s">
        <v>1</v>
      </c>
      <c r="B9" s="4">
        <v>0</v>
      </c>
      <c r="C9" s="4">
        <v>0</v>
      </c>
      <c r="D9" s="4">
        <v>0</v>
      </c>
      <c r="E9" s="3"/>
      <c r="F9" s="3"/>
      <c r="G9" s="3"/>
      <c r="H9" s="3"/>
      <c r="I9" s="4">
        <v>0</v>
      </c>
      <c r="J9" s="4">
        <v>0</v>
      </c>
      <c r="K9" s="4">
        <v>0</v>
      </c>
      <c r="L9" s="3"/>
      <c r="M9" s="3"/>
      <c r="N9" s="3"/>
      <c r="O9" s="3"/>
      <c r="P9" s="4">
        <v>0</v>
      </c>
      <c r="Q9" s="4"/>
      <c r="R9" s="4"/>
      <c r="S9" s="3"/>
      <c r="T9" s="3"/>
      <c r="U9" s="3"/>
      <c r="V9" s="3"/>
      <c r="W9" s="4"/>
      <c r="X9" s="4"/>
      <c r="Y9" s="4"/>
      <c r="Z9" s="3"/>
      <c r="AA9" s="3"/>
      <c r="AB9" s="3"/>
      <c r="AC9" s="3"/>
      <c r="AD9" s="4"/>
      <c r="AE9" s="4"/>
      <c r="AF9" s="4"/>
      <c r="AG9" s="3"/>
      <c r="AH9" s="3"/>
      <c r="AI9" s="3"/>
      <c r="AJ9" s="3"/>
      <c r="AK9" s="4"/>
      <c r="AL9" s="4"/>
      <c r="AM9" s="4"/>
      <c r="AN9" s="3"/>
      <c r="AO9" s="3"/>
      <c r="AP9" s="3"/>
      <c r="AQ9" s="3"/>
      <c r="AR9" s="5"/>
      <c r="AS9" s="5"/>
      <c r="AT9" s="5"/>
      <c r="AU9" s="22"/>
    </row>
    <row r="10" spans="1:47" x14ac:dyDescent="0.25">
      <c r="A10" s="3" t="s">
        <v>2</v>
      </c>
      <c r="B10" s="4">
        <v>587.22500000000002</v>
      </c>
      <c r="C10" s="4">
        <v>587.55600000000004</v>
      </c>
      <c r="D10" s="4">
        <v>504.178</v>
      </c>
      <c r="E10" s="5">
        <v>1.0005636680999617</v>
      </c>
      <c r="F10" s="5">
        <v>0.8580935264042916</v>
      </c>
      <c r="G10" s="4">
        <v>0.33100000000001728</v>
      </c>
      <c r="H10" s="4">
        <v>-83.378000000000043</v>
      </c>
      <c r="I10" s="4">
        <v>551.56200000000001</v>
      </c>
      <c r="J10" s="4">
        <v>558.07399999999996</v>
      </c>
      <c r="K10" s="4">
        <v>566.01499999999999</v>
      </c>
      <c r="L10" s="5">
        <v>1.0118064696262614</v>
      </c>
      <c r="M10" s="5">
        <v>1.0142292957564767</v>
      </c>
      <c r="N10" s="4">
        <v>6.5119999999999436</v>
      </c>
      <c r="O10" s="4">
        <v>7.9410000000000309</v>
      </c>
      <c r="P10" s="4">
        <v>468.41</v>
      </c>
      <c r="Q10" s="4">
        <v>486.05</v>
      </c>
      <c r="R10" s="4">
        <v>491.363</v>
      </c>
      <c r="S10" s="5">
        <v>1.0376593155568838</v>
      </c>
      <c r="T10" s="5">
        <v>1.0109309741796111</v>
      </c>
      <c r="U10" s="4">
        <v>17.639999999999986</v>
      </c>
      <c r="V10" s="4">
        <v>5.3129999999999882</v>
      </c>
      <c r="W10" s="4">
        <v>97077.001000000004</v>
      </c>
      <c r="X10" s="4">
        <v>106112.512</v>
      </c>
      <c r="Y10" s="4">
        <v>331715.60200000001</v>
      </c>
      <c r="Z10" s="5">
        <v>1.0930757121349475</v>
      </c>
      <c r="AA10" s="5">
        <v>3.1260743502142332</v>
      </c>
      <c r="AB10" s="4">
        <v>9035.5109999999986</v>
      </c>
      <c r="AC10" s="4">
        <v>225603.09000000003</v>
      </c>
      <c r="AD10" s="4">
        <v>311.12299999999999</v>
      </c>
      <c r="AE10" s="4">
        <v>357.03699999999998</v>
      </c>
      <c r="AF10" s="4">
        <v>773.56600000000003</v>
      </c>
      <c r="AG10" s="5">
        <v>1.1475750748096412</v>
      </c>
      <c r="AH10" s="5">
        <v>2.1666269882393143</v>
      </c>
      <c r="AI10" s="4">
        <v>45.913999999999987</v>
      </c>
      <c r="AJ10" s="4">
        <v>416.52900000000005</v>
      </c>
      <c r="AK10" s="4">
        <v>36.024000000000001</v>
      </c>
      <c r="AL10" s="4">
        <v>41.468000000000004</v>
      </c>
      <c r="AM10" s="4">
        <v>54.201000000000001</v>
      </c>
      <c r="AN10" s="5">
        <v>1.1511214745725074</v>
      </c>
      <c r="AO10" s="5">
        <v>1.3070560432140446</v>
      </c>
      <c r="AP10" s="4">
        <v>5.4440000000000026</v>
      </c>
      <c r="AQ10" s="4">
        <v>12.732999999999997</v>
      </c>
      <c r="AR10" s="5">
        <f t="shared" ref="AR10:AT25" si="1">AK10/(AD10+AK10)</f>
        <v>0.1037716010796579</v>
      </c>
      <c r="AS10" s="5">
        <f t="shared" si="1"/>
        <v>0.10405892021430097</v>
      </c>
      <c r="AT10" s="5">
        <f t="shared" si="1"/>
        <v>6.5478570660584434E-2</v>
      </c>
      <c r="AU10" s="22">
        <f t="shared" si="0"/>
        <v>-3.8293030419073464</v>
      </c>
    </row>
    <row r="11" spans="1:47" x14ac:dyDescent="0.25">
      <c r="A11" s="3" t="s">
        <v>3</v>
      </c>
      <c r="B11" s="4">
        <v>452.83499999999998</v>
      </c>
      <c r="C11" s="4">
        <v>428.608</v>
      </c>
      <c r="D11" s="4">
        <v>399.20499999999998</v>
      </c>
      <c r="E11" s="5">
        <v>0.94649927677851764</v>
      </c>
      <c r="F11" s="5">
        <v>0.93139885396446165</v>
      </c>
      <c r="G11" s="4">
        <v>-24.226999999999975</v>
      </c>
      <c r="H11" s="4">
        <v>-29.40300000000002</v>
      </c>
      <c r="I11" s="4">
        <v>433.11700000000002</v>
      </c>
      <c r="J11" s="4">
        <v>392.65300000000002</v>
      </c>
      <c r="K11" s="4">
        <v>400.04300000000001</v>
      </c>
      <c r="L11" s="5">
        <v>0.90657489777588962</v>
      </c>
      <c r="M11" s="5">
        <v>1.0188206890053049</v>
      </c>
      <c r="N11" s="4">
        <v>-40.463999999999999</v>
      </c>
      <c r="O11" s="4">
        <v>7.3899999999999864</v>
      </c>
      <c r="P11" s="4">
        <v>336.93599999999998</v>
      </c>
      <c r="Q11" s="4">
        <v>328.76799999999997</v>
      </c>
      <c r="R11" s="4">
        <v>343.97500000000002</v>
      </c>
      <c r="S11" s="5">
        <v>0.97575800745542174</v>
      </c>
      <c r="T11" s="5">
        <v>1.0462545016546625</v>
      </c>
      <c r="U11" s="4">
        <v>-8.1680000000000064</v>
      </c>
      <c r="V11" s="4">
        <v>15.20700000000005</v>
      </c>
      <c r="W11" s="4">
        <v>220952.84899999999</v>
      </c>
      <c r="X11" s="4">
        <v>87826.078999999998</v>
      </c>
      <c r="Y11" s="4">
        <v>384381.32400000002</v>
      </c>
      <c r="Z11" s="5">
        <v>0.39748787760595927</v>
      </c>
      <c r="AA11" s="5">
        <v>4.3766194321392859</v>
      </c>
      <c r="AB11" s="4">
        <v>-133126.76999999999</v>
      </c>
      <c r="AC11" s="4">
        <v>296555.245</v>
      </c>
      <c r="AD11" s="4">
        <v>221.10599999999999</v>
      </c>
      <c r="AE11" s="4">
        <v>225.77</v>
      </c>
      <c r="AF11" s="4">
        <v>281.30399999999997</v>
      </c>
      <c r="AG11" s="5">
        <v>1.0210939549356417</v>
      </c>
      <c r="AH11" s="5">
        <v>1.2459759932674845</v>
      </c>
      <c r="AI11" s="4">
        <v>4.6640000000000157</v>
      </c>
      <c r="AJ11" s="4">
        <v>55.533999999999963</v>
      </c>
      <c r="AK11" s="4">
        <v>37.840000000000003</v>
      </c>
      <c r="AL11" s="4">
        <v>33.362000000000002</v>
      </c>
      <c r="AM11" s="4">
        <v>44.625999999999998</v>
      </c>
      <c r="AN11" s="5">
        <v>0.88165961945031712</v>
      </c>
      <c r="AO11" s="5">
        <v>1.3376296385108806</v>
      </c>
      <c r="AP11" s="4">
        <v>-4.4780000000000015</v>
      </c>
      <c r="AQ11" s="4">
        <v>11.263999999999996</v>
      </c>
      <c r="AR11" s="5">
        <f t="shared" si="1"/>
        <v>0.1461308535370309</v>
      </c>
      <c r="AS11" s="5">
        <f t="shared" si="1"/>
        <v>0.12874519549881913</v>
      </c>
      <c r="AT11" s="5">
        <f t="shared" si="1"/>
        <v>0.13691897033105269</v>
      </c>
      <c r="AU11" s="22">
        <f t="shared" si="0"/>
        <v>-0.92118832059782108</v>
      </c>
    </row>
    <row r="12" spans="1:47" x14ac:dyDescent="0.25">
      <c r="A12" s="3" t="s">
        <v>4</v>
      </c>
      <c r="B12" s="4">
        <v>787.83600000000001</v>
      </c>
      <c r="C12" s="4">
        <v>818.64099999999996</v>
      </c>
      <c r="D12" s="4">
        <v>481.017</v>
      </c>
      <c r="E12" s="5">
        <v>1.0391007773191374</v>
      </c>
      <c r="F12" s="5">
        <v>0.58757990376734126</v>
      </c>
      <c r="G12" s="4">
        <v>30.80499999999995</v>
      </c>
      <c r="H12" s="4">
        <v>-337.62399999999997</v>
      </c>
      <c r="I12" s="4">
        <v>528.89599999999996</v>
      </c>
      <c r="J12" s="4">
        <v>534.98800000000006</v>
      </c>
      <c r="K12" s="4">
        <v>549.67999999999995</v>
      </c>
      <c r="L12" s="5">
        <v>1.0115183325266217</v>
      </c>
      <c r="M12" s="5">
        <v>1.027462298219773</v>
      </c>
      <c r="N12" s="4">
        <v>6.0920000000000982</v>
      </c>
      <c r="O12" s="4">
        <v>14.691999999999894</v>
      </c>
      <c r="P12" s="4">
        <v>521.02099999999996</v>
      </c>
      <c r="Q12" s="4">
        <v>529.50800000000004</v>
      </c>
      <c r="R12" s="4">
        <v>533.06500000000005</v>
      </c>
      <c r="S12" s="5">
        <v>1.0162891706860187</v>
      </c>
      <c r="T12" s="5">
        <v>1.0067175566752533</v>
      </c>
      <c r="U12" s="4">
        <v>8.48700000000008</v>
      </c>
      <c r="V12" s="4">
        <v>3.5570000000000164</v>
      </c>
      <c r="W12" s="4">
        <v>201421.00399999999</v>
      </c>
      <c r="X12" s="4">
        <v>211545.90900000001</v>
      </c>
      <c r="Y12" s="4">
        <v>244668.93700000001</v>
      </c>
      <c r="Z12" s="5">
        <v>1.0502673743002493</v>
      </c>
      <c r="AA12" s="5">
        <v>1.1565760744633449</v>
      </c>
      <c r="AB12" s="4">
        <v>10124.905000000028</v>
      </c>
      <c r="AC12" s="4">
        <v>33123.027999999991</v>
      </c>
      <c r="AD12" s="4">
        <v>525.94600000000003</v>
      </c>
      <c r="AE12" s="4">
        <v>569.35900000000004</v>
      </c>
      <c r="AF12" s="4">
        <v>745.72900000000004</v>
      </c>
      <c r="AG12" s="5">
        <v>1.0825426944971537</v>
      </c>
      <c r="AH12" s="5">
        <v>1.3097694073510737</v>
      </c>
      <c r="AI12" s="4">
        <v>43.413000000000011</v>
      </c>
      <c r="AJ12" s="4">
        <v>176.37</v>
      </c>
      <c r="AK12" s="4">
        <v>6.5270000000000001</v>
      </c>
      <c r="AL12" s="4">
        <v>7.1870000000000003</v>
      </c>
      <c r="AM12" s="4">
        <v>8.2710000000000008</v>
      </c>
      <c r="AN12" s="5">
        <v>1.10111843113222</v>
      </c>
      <c r="AO12" s="5">
        <v>1.1508278836788648</v>
      </c>
      <c r="AP12" s="4">
        <v>0.66000000000000014</v>
      </c>
      <c r="AQ12" s="4">
        <v>1.0840000000000005</v>
      </c>
      <c r="AR12" s="5">
        <f t="shared" si="1"/>
        <v>1.2257898522554194E-2</v>
      </c>
      <c r="AS12" s="5">
        <f t="shared" si="1"/>
        <v>1.2465614192102624E-2</v>
      </c>
      <c r="AT12" s="5">
        <f t="shared" si="1"/>
        <v>1.096949602122016E-2</v>
      </c>
      <c r="AU12" s="22">
        <f t="shared" si="0"/>
        <v>-0.12884025013340344</v>
      </c>
    </row>
    <row r="13" spans="1:47" x14ac:dyDescent="0.25">
      <c r="A13" s="3" t="s">
        <v>5</v>
      </c>
      <c r="B13" s="4">
        <v>836.94799999999998</v>
      </c>
      <c r="C13" s="4">
        <v>805.28599999999994</v>
      </c>
      <c r="D13" s="4">
        <v>754.154</v>
      </c>
      <c r="E13" s="5">
        <v>0.96216969274076758</v>
      </c>
      <c r="F13" s="5">
        <v>0.9365045462109115</v>
      </c>
      <c r="G13" s="4">
        <v>-31.662000000000035</v>
      </c>
      <c r="H13" s="4">
        <v>-51.131999999999948</v>
      </c>
      <c r="I13" s="4">
        <v>680.46900000000005</v>
      </c>
      <c r="J13" s="4">
        <v>664.10599999999999</v>
      </c>
      <c r="K13" s="4">
        <v>697.64200000000005</v>
      </c>
      <c r="L13" s="5">
        <v>0.97595334982196091</v>
      </c>
      <c r="M13" s="5">
        <v>1.0504979626746334</v>
      </c>
      <c r="N13" s="4">
        <v>-16.363000000000056</v>
      </c>
      <c r="O13" s="4">
        <v>33.536000000000058</v>
      </c>
      <c r="P13" s="4">
        <v>633.57000000000005</v>
      </c>
      <c r="Q13" s="4">
        <v>616.39200000000005</v>
      </c>
      <c r="R13" s="4">
        <v>645.59299999999996</v>
      </c>
      <c r="S13" s="5">
        <v>0.97288697381504807</v>
      </c>
      <c r="T13" s="5">
        <v>1.0473740736414487</v>
      </c>
      <c r="U13" s="4">
        <v>-17.177999999999997</v>
      </c>
      <c r="V13" s="4">
        <v>29.200999999999908</v>
      </c>
      <c r="W13" s="4">
        <v>322368.47499999998</v>
      </c>
      <c r="X13" s="4">
        <v>323879.913</v>
      </c>
      <c r="Y13" s="4">
        <v>428879.94699999999</v>
      </c>
      <c r="Z13" s="5">
        <v>1.004688541582734</v>
      </c>
      <c r="AA13" s="5">
        <v>1.3241943380415815</v>
      </c>
      <c r="AB13" s="4">
        <v>1511.4380000000237</v>
      </c>
      <c r="AC13" s="4">
        <v>105000.03399999999</v>
      </c>
      <c r="AD13" s="4">
        <v>754.92700000000002</v>
      </c>
      <c r="AE13" s="4">
        <v>772.24599999999998</v>
      </c>
      <c r="AF13" s="4">
        <v>953.71199999999999</v>
      </c>
      <c r="AG13" s="5">
        <v>1.0229412910122435</v>
      </c>
      <c r="AH13" s="5">
        <v>1.2349847069457143</v>
      </c>
      <c r="AI13" s="4">
        <v>17.31899999999996</v>
      </c>
      <c r="AJ13" s="4">
        <v>181.46600000000001</v>
      </c>
      <c r="AK13" s="4">
        <v>72.150999999999996</v>
      </c>
      <c r="AL13" s="4">
        <v>83.855999999999995</v>
      </c>
      <c r="AM13" s="4">
        <v>115.39</v>
      </c>
      <c r="AN13" s="5">
        <v>1.1622292137323114</v>
      </c>
      <c r="AO13" s="5">
        <v>1.3760494180499905</v>
      </c>
      <c r="AP13" s="4">
        <v>11.704999999999998</v>
      </c>
      <c r="AQ13" s="4">
        <v>31.534000000000006</v>
      </c>
      <c r="AR13" s="5">
        <f t="shared" si="1"/>
        <v>8.7236028524516424E-2</v>
      </c>
      <c r="AS13" s="5">
        <f t="shared" si="1"/>
        <v>9.7950945097663597E-2</v>
      </c>
      <c r="AT13" s="5">
        <f t="shared" si="1"/>
        <v>0.10793170342960727</v>
      </c>
      <c r="AU13" s="22">
        <f t="shared" si="0"/>
        <v>2.0695674905090846</v>
      </c>
    </row>
    <row r="14" spans="1:47" x14ac:dyDescent="0.25">
      <c r="A14" s="3" t="s">
        <v>6</v>
      </c>
      <c r="B14" s="4">
        <v>405.26100000000002</v>
      </c>
      <c r="C14" s="4">
        <v>409.27300000000002</v>
      </c>
      <c r="D14" s="4">
        <v>249.73699999999999</v>
      </c>
      <c r="E14" s="5">
        <v>1.0098997929729236</v>
      </c>
      <c r="F14" s="5">
        <v>0.61019661692806504</v>
      </c>
      <c r="G14" s="4">
        <v>4.0120000000000005</v>
      </c>
      <c r="H14" s="4">
        <v>-159.53600000000003</v>
      </c>
      <c r="I14" s="4">
        <v>240.45400000000001</v>
      </c>
      <c r="J14" s="4">
        <v>247.309</v>
      </c>
      <c r="K14" s="4">
        <v>259.36399999999998</v>
      </c>
      <c r="L14" s="5">
        <v>1.0285085712859841</v>
      </c>
      <c r="M14" s="5">
        <v>1.0487446878196911</v>
      </c>
      <c r="N14" s="4">
        <v>6.8549999999999898</v>
      </c>
      <c r="O14" s="4">
        <v>12.054999999999978</v>
      </c>
      <c r="P14" s="4">
        <v>233.45599999999999</v>
      </c>
      <c r="Q14" s="4">
        <v>240.29499999999999</v>
      </c>
      <c r="R14" s="4">
        <v>243.78700000000001</v>
      </c>
      <c r="S14" s="5">
        <v>1.0292945994105955</v>
      </c>
      <c r="T14" s="5">
        <v>1.0145321375808902</v>
      </c>
      <c r="U14" s="4">
        <v>6.8389999999999986</v>
      </c>
      <c r="V14" s="4">
        <v>3.4920000000000186</v>
      </c>
      <c r="W14" s="4">
        <v>40055.932999999997</v>
      </c>
      <c r="X14" s="4">
        <v>41991.375</v>
      </c>
      <c r="Y14" s="4">
        <v>93773.608999999997</v>
      </c>
      <c r="Z14" s="5">
        <v>1.0483184850543863</v>
      </c>
      <c r="AA14" s="5">
        <v>2.2331635722812124</v>
      </c>
      <c r="AB14" s="4">
        <v>1935.4420000000027</v>
      </c>
      <c r="AC14" s="4">
        <v>51782.233999999997</v>
      </c>
      <c r="AD14" s="4">
        <v>120.973</v>
      </c>
      <c r="AE14" s="4">
        <v>138.22900000000001</v>
      </c>
      <c r="AF14" s="4">
        <v>271.05500000000001</v>
      </c>
      <c r="AG14" s="5">
        <v>1.1426433997668903</v>
      </c>
      <c r="AH14" s="5">
        <v>1.9609126883649595</v>
      </c>
      <c r="AI14" s="4">
        <v>17.256000000000014</v>
      </c>
      <c r="AJ14" s="4">
        <v>132.82599999999999</v>
      </c>
      <c r="AK14" s="4">
        <v>7.7140000000000004</v>
      </c>
      <c r="AL14" s="4">
        <v>7.0149999999999997</v>
      </c>
      <c r="AM14" s="4">
        <v>12.587</v>
      </c>
      <c r="AN14" s="5">
        <v>0.90938553279751089</v>
      </c>
      <c r="AO14" s="5">
        <v>1.7942979330007127</v>
      </c>
      <c r="AP14" s="4">
        <v>-0.69900000000000073</v>
      </c>
      <c r="AQ14" s="4">
        <v>5.5720000000000001</v>
      </c>
      <c r="AR14" s="5">
        <f t="shared" si="1"/>
        <v>5.9943894876716371E-2</v>
      </c>
      <c r="AS14" s="5">
        <f t="shared" si="1"/>
        <v>4.8298036407700147E-2</v>
      </c>
      <c r="AT14" s="5">
        <f t="shared" si="1"/>
        <v>4.4376361751785699E-2</v>
      </c>
      <c r="AU14" s="22">
        <f t="shared" si="0"/>
        <v>-1.556753312493067</v>
      </c>
    </row>
    <row r="15" spans="1:47" x14ac:dyDescent="0.25">
      <c r="A15" s="3" t="s">
        <v>7</v>
      </c>
      <c r="B15" s="4">
        <v>376.98</v>
      </c>
      <c r="C15" s="4">
        <v>367.94600000000003</v>
      </c>
      <c r="D15" s="4">
        <v>356.447</v>
      </c>
      <c r="E15" s="5">
        <v>0.9760358639715635</v>
      </c>
      <c r="F15" s="5">
        <v>0.96874813151929895</v>
      </c>
      <c r="G15" s="4">
        <v>-9.0339999999999918</v>
      </c>
      <c r="H15" s="4">
        <v>-11.499000000000024</v>
      </c>
      <c r="I15" s="4">
        <v>413.69600000000003</v>
      </c>
      <c r="J15" s="4">
        <v>406.99299999999999</v>
      </c>
      <c r="K15" s="4">
        <v>427.61799999999999</v>
      </c>
      <c r="L15" s="5">
        <v>0.98379728109529696</v>
      </c>
      <c r="M15" s="5">
        <v>1.0506765472624837</v>
      </c>
      <c r="N15" s="4">
        <v>-6.7030000000000314</v>
      </c>
      <c r="O15" s="4">
        <v>20.625</v>
      </c>
      <c r="P15" s="4">
        <v>404.04899999999998</v>
      </c>
      <c r="Q15" s="4">
        <v>399.17099999999999</v>
      </c>
      <c r="R15" s="4">
        <v>413.79199999999997</v>
      </c>
      <c r="S15" s="5">
        <v>0.9879272068486743</v>
      </c>
      <c r="T15" s="5">
        <v>1.0366284123846672</v>
      </c>
      <c r="U15" s="4">
        <v>-4.8779999999999859</v>
      </c>
      <c r="V15" s="4">
        <v>14.620999999999981</v>
      </c>
      <c r="W15" s="4">
        <v>126874.908</v>
      </c>
      <c r="X15" s="4">
        <v>153014.867</v>
      </c>
      <c r="Y15" s="4">
        <v>271510.038</v>
      </c>
      <c r="Z15" s="5">
        <v>1.2060293828942126</v>
      </c>
      <c r="AA15" s="5">
        <v>1.7744029931418364</v>
      </c>
      <c r="AB15" s="4">
        <v>26139.959000000003</v>
      </c>
      <c r="AC15" s="4">
        <v>118495.171</v>
      </c>
      <c r="AD15" s="4">
        <v>303.60700000000003</v>
      </c>
      <c r="AE15" s="4">
        <v>418.01100000000002</v>
      </c>
      <c r="AF15" s="4">
        <v>611.673</v>
      </c>
      <c r="AG15" s="5">
        <v>1.376816081315648</v>
      </c>
      <c r="AH15" s="5">
        <v>1.4632940281475846</v>
      </c>
      <c r="AI15" s="4">
        <v>114.404</v>
      </c>
      <c r="AJ15" s="4">
        <v>193.66199999999998</v>
      </c>
      <c r="AK15" s="4">
        <v>5.5250000000000004</v>
      </c>
      <c r="AL15" s="4">
        <v>7.6139999999999999</v>
      </c>
      <c r="AM15" s="4">
        <v>10.092000000000001</v>
      </c>
      <c r="AN15" s="5">
        <v>1.378099547511312</v>
      </c>
      <c r="AO15" s="5">
        <v>1.3254531126871554</v>
      </c>
      <c r="AP15" s="4">
        <v>2.0889999999999995</v>
      </c>
      <c r="AQ15" s="4">
        <v>2.4780000000000006</v>
      </c>
      <c r="AR15" s="5">
        <f t="shared" si="1"/>
        <v>1.7872623992339843E-2</v>
      </c>
      <c r="AS15" s="5">
        <f t="shared" si="1"/>
        <v>1.788898678414097E-2</v>
      </c>
      <c r="AT15" s="5">
        <f t="shared" si="1"/>
        <v>1.6231212757231432E-2</v>
      </c>
      <c r="AU15" s="22">
        <f t="shared" si="0"/>
        <v>-0.16414112351084109</v>
      </c>
    </row>
    <row r="16" spans="1:47" x14ac:dyDescent="0.25">
      <c r="A16" s="3" t="s">
        <v>8</v>
      </c>
      <c r="B16" s="4">
        <v>186.184</v>
      </c>
      <c r="C16" s="4">
        <v>170.76300000000001</v>
      </c>
      <c r="D16" s="4">
        <v>146.04</v>
      </c>
      <c r="E16" s="5">
        <v>0.91717333390624334</v>
      </c>
      <c r="F16" s="5">
        <v>0.85522039317650766</v>
      </c>
      <c r="G16" s="4">
        <v>-15.420999999999992</v>
      </c>
      <c r="H16" s="4">
        <v>-24.723000000000013</v>
      </c>
      <c r="I16" s="4">
        <v>168.239</v>
      </c>
      <c r="J16" s="4">
        <v>158.97</v>
      </c>
      <c r="K16" s="4">
        <v>170.08199999999999</v>
      </c>
      <c r="L16" s="5">
        <v>0.94490575906894358</v>
      </c>
      <c r="M16" s="5">
        <v>1.0698999811285148</v>
      </c>
      <c r="N16" s="4">
        <v>-9.2690000000000055</v>
      </c>
      <c r="O16" s="4">
        <v>11.111999999999995</v>
      </c>
      <c r="P16" s="4">
        <v>165.49299999999999</v>
      </c>
      <c r="Q16" s="4">
        <v>155.964</v>
      </c>
      <c r="R16" s="4">
        <v>165.36099999999999</v>
      </c>
      <c r="S16" s="5">
        <v>0.94242052533944032</v>
      </c>
      <c r="T16" s="5">
        <v>1.0602510835833909</v>
      </c>
      <c r="U16" s="4">
        <v>-9.5289999999999964</v>
      </c>
      <c r="V16" s="4">
        <v>9.3969999999999914</v>
      </c>
      <c r="W16" s="4">
        <v>35866.122000000003</v>
      </c>
      <c r="X16" s="4">
        <v>36905.578000000001</v>
      </c>
      <c r="Y16" s="4">
        <v>46536.004000000001</v>
      </c>
      <c r="Z16" s="5">
        <v>1.0289815553518722</v>
      </c>
      <c r="AA16" s="5">
        <v>1.260947708229905</v>
      </c>
      <c r="AB16" s="4">
        <v>1039.4559999999983</v>
      </c>
      <c r="AC16" s="4">
        <v>9630.4259999999995</v>
      </c>
      <c r="AD16" s="4">
        <v>114.733</v>
      </c>
      <c r="AE16" s="4">
        <v>116.709</v>
      </c>
      <c r="AF16" s="4">
        <v>172.68199999999999</v>
      </c>
      <c r="AG16" s="5">
        <v>1.0172225950685505</v>
      </c>
      <c r="AH16" s="5">
        <v>1.4795945471214729</v>
      </c>
      <c r="AI16" s="4">
        <v>1.9759999999999991</v>
      </c>
      <c r="AJ16" s="4">
        <v>55.972999999999985</v>
      </c>
      <c r="AK16" s="4">
        <v>1.825</v>
      </c>
      <c r="AL16" s="4">
        <v>1.9219999999999999</v>
      </c>
      <c r="AM16" s="4">
        <v>1.3660000000000001</v>
      </c>
      <c r="AN16" s="5">
        <v>1.0531506849315069</v>
      </c>
      <c r="AO16" s="5">
        <v>0.71071800208116553</v>
      </c>
      <c r="AP16" s="4">
        <v>9.6999999999999975E-2</v>
      </c>
      <c r="AQ16" s="4">
        <v>-0.55599999999999983</v>
      </c>
      <c r="AR16" s="5">
        <f t="shared" si="1"/>
        <v>1.5657440930695446E-2</v>
      </c>
      <c r="AS16" s="5">
        <f t="shared" si="1"/>
        <v>1.6201498765078266E-2</v>
      </c>
      <c r="AT16" s="5">
        <f t="shared" si="1"/>
        <v>7.8484096341239207E-3</v>
      </c>
      <c r="AU16" s="22">
        <f t="shared" si="0"/>
        <v>-0.78090312965715247</v>
      </c>
    </row>
    <row r="17" spans="1:47" x14ac:dyDescent="0.25">
      <c r="A17" s="3" t="s">
        <v>9</v>
      </c>
      <c r="B17" s="4">
        <v>370.42399999999998</v>
      </c>
      <c r="C17" s="4">
        <v>341.12299999999999</v>
      </c>
      <c r="D17" s="4">
        <v>343.50799999999998</v>
      </c>
      <c r="E17" s="5">
        <v>0.92089875386044107</v>
      </c>
      <c r="F17" s="5">
        <v>1.0069916129958989</v>
      </c>
      <c r="G17" s="4">
        <v>-29.300999999999988</v>
      </c>
      <c r="H17" s="4">
        <v>2.3849999999999909</v>
      </c>
      <c r="I17" s="4">
        <v>310.863</v>
      </c>
      <c r="J17" s="4">
        <v>291.24400000000003</v>
      </c>
      <c r="K17" s="4">
        <v>324.96699999999998</v>
      </c>
      <c r="L17" s="5">
        <v>0.93688859722771778</v>
      </c>
      <c r="M17" s="5">
        <v>1.1157895098268118</v>
      </c>
      <c r="N17" s="4">
        <v>-19.618999999999971</v>
      </c>
      <c r="O17" s="4">
        <v>33.722999999999956</v>
      </c>
      <c r="P17" s="4">
        <v>302.767</v>
      </c>
      <c r="Q17" s="4">
        <v>283.387</v>
      </c>
      <c r="R17" s="4">
        <v>310.99700000000001</v>
      </c>
      <c r="S17" s="5">
        <v>0.93599038204295715</v>
      </c>
      <c r="T17" s="5">
        <v>1.0974286046995805</v>
      </c>
      <c r="U17" s="4">
        <v>-19.379999999999995</v>
      </c>
      <c r="V17" s="4">
        <v>27.610000000000014</v>
      </c>
      <c r="W17" s="4">
        <v>95041.009000000005</v>
      </c>
      <c r="X17" s="4">
        <v>109413.683</v>
      </c>
      <c r="Y17" s="4">
        <v>165250.9</v>
      </c>
      <c r="Z17" s="5">
        <v>1.1512260249678115</v>
      </c>
      <c r="AA17" s="5">
        <v>1.510331207843538</v>
      </c>
      <c r="AB17" s="4">
        <v>14372.673999999999</v>
      </c>
      <c r="AC17" s="4">
        <v>55837.21699999999</v>
      </c>
      <c r="AD17" s="4">
        <v>202.85599999999999</v>
      </c>
      <c r="AE17" s="4">
        <v>264.66800000000001</v>
      </c>
      <c r="AF17" s="4">
        <v>327.06</v>
      </c>
      <c r="AG17" s="5">
        <v>1.3047087589225856</v>
      </c>
      <c r="AH17" s="5">
        <v>1.2357368476733115</v>
      </c>
      <c r="AI17" s="4">
        <v>61.812000000000012</v>
      </c>
      <c r="AJ17" s="4">
        <v>62.391999999999996</v>
      </c>
      <c r="AK17" s="4">
        <v>25.934000000000001</v>
      </c>
      <c r="AL17" s="4">
        <v>36.616</v>
      </c>
      <c r="AM17" s="4">
        <v>28.843</v>
      </c>
      <c r="AN17" s="5">
        <v>1.4118917251484537</v>
      </c>
      <c r="AO17" s="5">
        <v>0.78771575267642557</v>
      </c>
      <c r="AP17" s="4">
        <v>10.681999999999999</v>
      </c>
      <c r="AQ17" s="4">
        <v>-7.7729999999999997</v>
      </c>
      <c r="AR17" s="5">
        <f t="shared" si="1"/>
        <v>0.11335285633113336</v>
      </c>
      <c r="AS17" s="5">
        <f t="shared" si="1"/>
        <v>0.12153317135991291</v>
      </c>
      <c r="AT17" s="5">
        <f t="shared" si="1"/>
        <v>8.1041744520276585E-2</v>
      </c>
      <c r="AU17" s="22">
        <f t="shared" si="0"/>
        <v>-3.2311111810856774</v>
      </c>
    </row>
    <row r="18" spans="1:47" x14ac:dyDescent="0.25">
      <c r="A18" s="3" t="s">
        <v>10</v>
      </c>
      <c r="B18" s="4">
        <v>365.28199999999998</v>
      </c>
      <c r="C18" s="4">
        <v>380.55700000000002</v>
      </c>
      <c r="D18" s="4">
        <v>337.16399999999999</v>
      </c>
      <c r="E18" s="5">
        <v>1.0418170071342141</v>
      </c>
      <c r="F18" s="5">
        <v>0.88597503133564737</v>
      </c>
      <c r="G18" s="4">
        <v>15.275000000000034</v>
      </c>
      <c r="H18" s="4">
        <v>-43.393000000000029</v>
      </c>
      <c r="I18" s="4">
        <v>294.67200000000003</v>
      </c>
      <c r="J18" s="4">
        <v>311.25700000000001</v>
      </c>
      <c r="K18" s="4">
        <v>408.73399999999998</v>
      </c>
      <c r="L18" s="5">
        <v>1.0562829179562361</v>
      </c>
      <c r="M18" s="5">
        <v>1.3131720732385135</v>
      </c>
      <c r="N18" s="4">
        <v>16.58499999999998</v>
      </c>
      <c r="O18" s="4">
        <v>97.476999999999975</v>
      </c>
      <c r="P18" s="4">
        <v>279.202</v>
      </c>
      <c r="Q18" s="4">
        <v>296.32299999999998</v>
      </c>
      <c r="R18" s="4">
        <v>380.93099999999998</v>
      </c>
      <c r="S18" s="5">
        <v>1.0613211939742551</v>
      </c>
      <c r="T18" s="5">
        <v>1.2855262669451917</v>
      </c>
      <c r="U18" s="4">
        <v>17.120999999999981</v>
      </c>
      <c r="V18" s="4">
        <v>84.608000000000004</v>
      </c>
      <c r="W18" s="4">
        <v>79888.444000000003</v>
      </c>
      <c r="X18" s="4">
        <v>121688.95299999999</v>
      </c>
      <c r="Y18" s="4">
        <v>152414.56099999999</v>
      </c>
      <c r="Z18" s="5">
        <v>1.523235988924756</v>
      </c>
      <c r="AA18" s="5">
        <v>1.2524929933450901</v>
      </c>
      <c r="AB18" s="4">
        <v>41800.508999999991</v>
      </c>
      <c r="AC18" s="4">
        <v>30725.607999999993</v>
      </c>
      <c r="AD18" s="4">
        <v>260.76499999999999</v>
      </c>
      <c r="AE18" s="4">
        <v>378.86200000000002</v>
      </c>
      <c r="AF18" s="4">
        <v>461.32100000000003</v>
      </c>
      <c r="AG18" s="5">
        <v>1.4528866987517499</v>
      </c>
      <c r="AH18" s="5">
        <v>1.217649170410334</v>
      </c>
      <c r="AI18" s="4">
        <v>118.09700000000004</v>
      </c>
      <c r="AJ18" s="4">
        <v>82.459000000000003</v>
      </c>
      <c r="AK18" s="4">
        <v>15.615</v>
      </c>
      <c r="AL18" s="4">
        <v>19.978999999999999</v>
      </c>
      <c r="AM18" s="4">
        <v>19.707999999999998</v>
      </c>
      <c r="AN18" s="5">
        <v>1.2794748639129041</v>
      </c>
      <c r="AO18" s="5">
        <v>0.98643575754542268</v>
      </c>
      <c r="AP18" s="4">
        <v>4.363999999999999</v>
      </c>
      <c r="AQ18" s="4">
        <v>-0.2710000000000008</v>
      </c>
      <c r="AR18" s="5">
        <f t="shared" si="1"/>
        <v>5.6498299442796149E-2</v>
      </c>
      <c r="AS18" s="5">
        <f t="shared" si="1"/>
        <v>5.0092643434351027E-2</v>
      </c>
      <c r="AT18" s="5">
        <f t="shared" si="1"/>
        <v>4.097050281791742E-2</v>
      </c>
      <c r="AU18" s="22">
        <f t="shared" si="0"/>
        <v>-1.5527796624878729</v>
      </c>
    </row>
    <row r="19" spans="1:47" x14ac:dyDescent="0.25">
      <c r="A19" s="3" t="s">
        <v>11</v>
      </c>
      <c r="B19" s="4">
        <v>2076.7109999999998</v>
      </c>
      <c r="C19" s="4">
        <v>2180.3620000000001</v>
      </c>
      <c r="D19" s="4">
        <v>2087.5509999999999</v>
      </c>
      <c r="E19" s="5">
        <v>1.0499111335183375</v>
      </c>
      <c r="F19" s="5">
        <v>0.95743321521839031</v>
      </c>
      <c r="G19" s="4">
        <v>103.65100000000029</v>
      </c>
      <c r="H19" s="4">
        <v>-92.811000000000149</v>
      </c>
      <c r="I19" s="4">
        <v>2204.6909999999998</v>
      </c>
      <c r="J19" s="4">
        <v>2312.5419999999999</v>
      </c>
      <c r="K19" s="4">
        <v>2474.92</v>
      </c>
      <c r="L19" s="5">
        <v>1.0489188734385</v>
      </c>
      <c r="M19" s="5">
        <v>1.0702162382348084</v>
      </c>
      <c r="N19" s="4">
        <v>107.85100000000011</v>
      </c>
      <c r="O19" s="4">
        <v>162.37800000000016</v>
      </c>
      <c r="P19" s="4">
        <v>2099.0390000000002</v>
      </c>
      <c r="Q19" s="4">
        <v>2221.4639999999999</v>
      </c>
      <c r="R19" s="4">
        <v>2272.1460000000002</v>
      </c>
      <c r="S19" s="5">
        <v>1.0583243093625225</v>
      </c>
      <c r="T19" s="5">
        <v>1.0228146843703072</v>
      </c>
      <c r="U19" s="4">
        <v>122.42499999999973</v>
      </c>
      <c r="V19" s="4">
        <v>50.682000000000244</v>
      </c>
      <c r="W19" s="4">
        <v>2514094.219</v>
      </c>
      <c r="X19" s="4">
        <v>4057976.7230000002</v>
      </c>
      <c r="Y19" s="4">
        <v>4134311.878</v>
      </c>
      <c r="Z19" s="5">
        <v>1.6140909486733919</v>
      </c>
      <c r="AA19" s="5">
        <v>1.0188111367340635</v>
      </c>
      <c r="AB19" s="4">
        <v>1543882.5040000002</v>
      </c>
      <c r="AC19" s="4">
        <v>76335.154999999795</v>
      </c>
      <c r="AD19" s="4">
        <v>5343.92</v>
      </c>
      <c r="AE19" s="4">
        <v>10112.544</v>
      </c>
      <c r="AF19" s="4">
        <v>9996.8700000000008</v>
      </c>
      <c r="AG19" s="5">
        <v>1.8923456937978114</v>
      </c>
      <c r="AH19" s="5">
        <v>0.98856133530791079</v>
      </c>
      <c r="AI19" s="4">
        <v>4768.6239999999998</v>
      </c>
      <c r="AJ19" s="4">
        <v>-115.67399999999907</v>
      </c>
      <c r="AK19" s="4">
        <v>263.89400000000001</v>
      </c>
      <c r="AL19" s="4">
        <v>461.108</v>
      </c>
      <c r="AM19" s="4">
        <v>780.59799999999996</v>
      </c>
      <c r="AN19" s="5">
        <v>1.747322788695461</v>
      </c>
      <c r="AO19" s="5">
        <v>1.6928745543343424</v>
      </c>
      <c r="AP19" s="4">
        <v>197.214</v>
      </c>
      <c r="AQ19" s="4">
        <v>319.48999999999995</v>
      </c>
      <c r="AR19" s="5">
        <f t="shared" si="1"/>
        <v>4.7058265484554232E-2</v>
      </c>
      <c r="AS19" s="5">
        <f t="shared" si="1"/>
        <v>4.3609152258841127E-2</v>
      </c>
      <c r="AT19" s="5">
        <f t="shared" si="1"/>
        <v>7.2428700321819556E-2</v>
      </c>
      <c r="AU19" s="22">
        <f t="shared" si="0"/>
        <v>2.5370434837265323</v>
      </c>
    </row>
    <row r="20" spans="1:47" x14ac:dyDescent="0.25">
      <c r="A20" s="3" t="s">
        <v>12</v>
      </c>
      <c r="B20" s="4">
        <v>272.17700000000002</v>
      </c>
      <c r="C20" s="4">
        <v>277.77800000000002</v>
      </c>
      <c r="D20" s="4">
        <v>252.821</v>
      </c>
      <c r="E20" s="5">
        <v>1.0205785205950539</v>
      </c>
      <c r="F20" s="5">
        <v>0.91015487187610244</v>
      </c>
      <c r="G20" s="4">
        <v>5.6009999999999991</v>
      </c>
      <c r="H20" s="4">
        <v>-24.957000000000022</v>
      </c>
      <c r="I20" s="4">
        <v>224.917</v>
      </c>
      <c r="J20" s="4">
        <v>234.62299999999999</v>
      </c>
      <c r="K20" s="4">
        <v>247.99799999999999</v>
      </c>
      <c r="L20" s="5">
        <v>1.0431536966970036</v>
      </c>
      <c r="M20" s="5">
        <v>1.0570063463513808</v>
      </c>
      <c r="N20" s="4">
        <v>9.7059999999999889</v>
      </c>
      <c r="O20" s="4">
        <v>13.375</v>
      </c>
      <c r="P20" s="4">
        <v>207.244</v>
      </c>
      <c r="Q20" s="4">
        <v>216.55099999999999</v>
      </c>
      <c r="R20" s="4">
        <v>222.994</v>
      </c>
      <c r="S20" s="5">
        <v>1.0449084171314971</v>
      </c>
      <c r="T20" s="5">
        <v>1.0297528064982384</v>
      </c>
      <c r="U20" s="4">
        <v>9.3069999999999879</v>
      </c>
      <c r="V20" s="4">
        <v>6.4430000000000121</v>
      </c>
      <c r="W20" s="4">
        <v>46040.201000000001</v>
      </c>
      <c r="X20" s="4">
        <v>45712.408000000003</v>
      </c>
      <c r="Y20" s="4">
        <v>74776.354999999996</v>
      </c>
      <c r="Z20" s="5">
        <v>0.99288028738189049</v>
      </c>
      <c r="AA20" s="5">
        <v>1.6357999561081968</v>
      </c>
      <c r="AB20" s="4">
        <v>-327.79299999999785</v>
      </c>
      <c r="AC20" s="4">
        <v>29063.946999999993</v>
      </c>
      <c r="AD20" s="4">
        <v>135.136</v>
      </c>
      <c r="AE20" s="4">
        <v>140.001</v>
      </c>
      <c r="AF20" s="4">
        <v>172.81299999999999</v>
      </c>
      <c r="AG20" s="5">
        <v>1.0360007695950746</v>
      </c>
      <c r="AH20" s="5">
        <v>1.2343697545017533</v>
      </c>
      <c r="AI20" s="4">
        <v>4.8650000000000091</v>
      </c>
      <c r="AJ20" s="4">
        <v>32.811999999999983</v>
      </c>
      <c r="AK20" s="4">
        <v>9.7859999999999996</v>
      </c>
      <c r="AL20" s="4">
        <v>11.227</v>
      </c>
      <c r="AM20" s="4">
        <v>16.869</v>
      </c>
      <c r="AN20" s="5">
        <v>1.1472511751481709</v>
      </c>
      <c r="AO20" s="5">
        <v>1.5025385232029926</v>
      </c>
      <c r="AP20" s="4">
        <v>1.4410000000000007</v>
      </c>
      <c r="AQ20" s="4">
        <v>5.6419999999999995</v>
      </c>
      <c r="AR20" s="5">
        <f t="shared" si="1"/>
        <v>6.7525979492416607E-2</v>
      </c>
      <c r="AS20" s="5">
        <f t="shared" si="1"/>
        <v>7.4238897558653164E-2</v>
      </c>
      <c r="AT20" s="5">
        <f t="shared" si="1"/>
        <v>8.8933056378570449E-2</v>
      </c>
      <c r="AU20" s="22">
        <f t="shared" si="0"/>
        <v>2.1407076886153842</v>
      </c>
    </row>
    <row r="21" spans="1:47" x14ac:dyDescent="0.25">
      <c r="A21" s="3" t="s">
        <v>13</v>
      </c>
      <c r="B21" s="4">
        <v>420.37200000000001</v>
      </c>
      <c r="C21" s="4">
        <v>356.084</v>
      </c>
      <c r="D21" s="4">
        <v>356.23099999999999</v>
      </c>
      <c r="E21" s="5">
        <v>0.84706878669369035</v>
      </c>
      <c r="F21" s="5">
        <v>1.0004128239404186</v>
      </c>
      <c r="G21" s="4">
        <v>-64.288000000000011</v>
      </c>
      <c r="H21" s="4">
        <v>0.14699999999999136</v>
      </c>
      <c r="I21" s="4">
        <v>405.03899999999999</v>
      </c>
      <c r="J21" s="4">
        <v>360.22300000000001</v>
      </c>
      <c r="K21" s="4">
        <v>389.67399999999998</v>
      </c>
      <c r="L21" s="5">
        <v>0.88935386468957311</v>
      </c>
      <c r="M21" s="5">
        <v>1.0817576889870995</v>
      </c>
      <c r="N21" s="4">
        <v>-44.815999999999974</v>
      </c>
      <c r="O21" s="4">
        <v>29.450999999999965</v>
      </c>
      <c r="P21" s="4">
        <v>395.45400000000001</v>
      </c>
      <c r="Q21" s="4">
        <v>353.40600000000001</v>
      </c>
      <c r="R21" s="4">
        <v>378.14499999999998</v>
      </c>
      <c r="S21" s="5">
        <v>0.89367157747803794</v>
      </c>
      <c r="T21" s="5">
        <v>1.0700016411719098</v>
      </c>
      <c r="U21" s="4">
        <v>-42.048000000000002</v>
      </c>
      <c r="V21" s="4">
        <v>24.738999999999976</v>
      </c>
      <c r="W21" s="4">
        <v>98740.691000000006</v>
      </c>
      <c r="X21" s="4">
        <v>115647.808</v>
      </c>
      <c r="Y21" s="4">
        <v>150855.73199999999</v>
      </c>
      <c r="Z21" s="5">
        <v>1.1712274527226065</v>
      </c>
      <c r="AA21" s="5">
        <v>1.304440910803947</v>
      </c>
      <c r="AB21" s="4">
        <v>16907.116999999998</v>
      </c>
      <c r="AC21" s="4">
        <v>35207.923999999985</v>
      </c>
      <c r="AD21" s="4">
        <v>317.072</v>
      </c>
      <c r="AE21" s="4">
        <v>377.96</v>
      </c>
      <c r="AF21" s="4">
        <v>457.37799999999999</v>
      </c>
      <c r="AG21" s="5">
        <v>1.1920320936569611</v>
      </c>
      <c r="AH21" s="5">
        <v>1.210122764313684</v>
      </c>
      <c r="AI21" s="4">
        <v>60.887999999999977</v>
      </c>
      <c r="AJ21" s="4">
        <v>79.418000000000006</v>
      </c>
      <c r="AK21" s="4">
        <v>4.1349999999999998</v>
      </c>
      <c r="AL21" s="4">
        <v>4.6920000000000002</v>
      </c>
      <c r="AM21" s="4">
        <v>6.4420000000000002</v>
      </c>
      <c r="AN21" s="5">
        <v>1.1347037484885127</v>
      </c>
      <c r="AO21" s="5">
        <v>1.3729752770673487</v>
      </c>
      <c r="AP21" s="4">
        <v>0.55700000000000038</v>
      </c>
      <c r="AQ21" s="4">
        <v>1.75</v>
      </c>
      <c r="AR21" s="5">
        <f t="shared" si="1"/>
        <v>1.2873318451963997E-2</v>
      </c>
      <c r="AS21" s="5">
        <f t="shared" si="1"/>
        <v>1.2261794006042045E-2</v>
      </c>
      <c r="AT21" s="5">
        <f t="shared" si="1"/>
        <v>1.3889008667155362E-2</v>
      </c>
      <c r="AU21" s="22">
        <f t="shared" si="0"/>
        <v>0.10156902151913644</v>
      </c>
    </row>
    <row r="22" spans="1:47" x14ac:dyDescent="0.25">
      <c r="A22" s="3" t="s">
        <v>14</v>
      </c>
      <c r="B22" s="4">
        <v>257.16699999999997</v>
      </c>
      <c r="C22" s="4">
        <v>266.92399999999998</v>
      </c>
      <c r="D22" s="4">
        <v>245.136</v>
      </c>
      <c r="E22" s="5">
        <v>1.0379403267137697</v>
      </c>
      <c r="F22" s="5">
        <v>0.91837376931261339</v>
      </c>
      <c r="G22" s="4">
        <v>9.757000000000005</v>
      </c>
      <c r="H22" s="4">
        <v>-21.787999999999982</v>
      </c>
      <c r="I22" s="4">
        <v>268.36900000000003</v>
      </c>
      <c r="J22" s="4">
        <v>278.79899999999998</v>
      </c>
      <c r="K22" s="4">
        <v>351.053</v>
      </c>
      <c r="L22" s="5">
        <v>1.0388643993903914</v>
      </c>
      <c r="M22" s="5">
        <v>1.2591616182267513</v>
      </c>
      <c r="N22" s="4">
        <v>10.42999999999995</v>
      </c>
      <c r="O22" s="4">
        <v>72.254000000000019</v>
      </c>
      <c r="P22" s="4">
        <v>262.97000000000003</v>
      </c>
      <c r="Q22" s="4">
        <v>273.04399999999998</v>
      </c>
      <c r="R22" s="4">
        <v>336.44200000000001</v>
      </c>
      <c r="S22" s="5">
        <v>1.0383085523063467</v>
      </c>
      <c r="T22" s="5">
        <v>1.2321896837139803</v>
      </c>
      <c r="U22" s="4">
        <v>10.073999999999955</v>
      </c>
      <c r="V22" s="4">
        <v>63.398000000000025</v>
      </c>
      <c r="W22" s="4">
        <v>117731.592</v>
      </c>
      <c r="X22" s="4">
        <v>68552.581999999995</v>
      </c>
      <c r="Y22" s="4">
        <v>89389.463000000003</v>
      </c>
      <c r="Z22" s="5">
        <v>0.58227856122084876</v>
      </c>
      <c r="AA22" s="5">
        <v>1.303954721938847</v>
      </c>
      <c r="AB22" s="4">
        <v>-49179.010000000009</v>
      </c>
      <c r="AC22" s="4">
        <v>20836.881000000008</v>
      </c>
      <c r="AD22" s="4">
        <v>159.17599999999999</v>
      </c>
      <c r="AE22" s="4">
        <v>179.422</v>
      </c>
      <c r="AF22" s="4">
        <v>245.208</v>
      </c>
      <c r="AG22" s="5">
        <v>1.1271925415891844</v>
      </c>
      <c r="AH22" s="5">
        <v>1.3666551481981029</v>
      </c>
      <c r="AI22" s="4">
        <v>20.246000000000009</v>
      </c>
      <c r="AJ22" s="4">
        <v>65.786000000000001</v>
      </c>
      <c r="AK22" s="4">
        <v>7.6589999999999998</v>
      </c>
      <c r="AL22" s="4">
        <v>15.909000000000001</v>
      </c>
      <c r="AM22" s="4">
        <v>6.4349999999999996</v>
      </c>
      <c r="AN22" s="5">
        <v>2.0771641206423817</v>
      </c>
      <c r="AO22" s="5">
        <v>0.40448802564586078</v>
      </c>
      <c r="AP22" s="4">
        <v>8.25</v>
      </c>
      <c r="AQ22" s="4">
        <v>-9.4740000000000002</v>
      </c>
      <c r="AR22" s="5">
        <f t="shared" si="1"/>
        <v>4.5907633290376726E-2</v>
      </c>
      <c r="AS22" s="5">
        <f t="shared" si="1"/>
        <v>8.1446365400269297E-2</v>
      </c>
      <c r="AT22" s="5">
        <f t="shared" si="1"/>
        <v>2.5571941202417708E-2</v>
      </c>
      <c r="AU22" s="22">
        <f t="shared" si="0"/>
        <v>-2.0335692087959019</v>
      </c>
    </row>
    <row r="23" spans="1:47" x14ac:dyDescent="0.25">
      <c r="A23" s="3" t="s">
        <v>15</v>
      </c>
      <c r="B23" s="4">
        <v>525.30899999999997</v>
      </c>
      <c r="C23" s="4">
        <v>492.64699999999999</v>
      </c>
      <c r="D23" s="4">
        <v>387.80700000000002</v>
      </c>
      <c r="E23" s="5">
        <v>0.93782326211810574</v>
      </c>
      <c r="F23" s="5">
        <v>0.78719042235109526</v>
      </c>
      <c r="G23" s="4">
        <v>-32.661999999999978</v>
      </c>
      <c r="H23" s="4">
        <v>-104.83999999999997</v>
      </c>
      <c r="I23" s="4">
        <v>325.93599999999998</v>
      </c>
      <c r="J23" s="4">
        <v>325.709</v>
      </c>
      <c r="K23" s="4">
        <v>345.99400000000003</v>
      </c>
      <c r="L23" s="5">
        <v>0.99930354425408674</v>
      </c>
      <c r="M23" s="5">
        <v>1.0622795194483421</v>
      </c>
      <c r="N23" s="4">
        <v>-0.22699999999997544</v>
      </c>
      <c r="O23" s="4">
        <v>20.285000000000025</v>
      </c>
      <c r="P23" s="4">
        <v>314.38400000000001</v>
      </c>
      <c r="Q23" s="4">
        <v>315.96300000000002</v>
      </c>
      <c r="R23" s="4">
        <v>333.49599999999998</v>
      </c>
      <c r="S23" s="5">
        <v>1.0050225202300371</v>
      </c>
      <c r="T23" s="5">
        <v>1.0554906745410062</v>
      </c>
      <c r="U23" s="4">
        <v>1.5790000000000077</v>
      </c>
      <c r="V23" s="4">
        <v>17.532999999999959</v>
      </c>
      <c r="W23" s="4">
        <v>103257.35400000001</v>
      </c>
      <c r="X23" s="4">
        <v>123956.117</v>
      </c>
      <c r="Y23" s="4">
        <v>212563.565</v>
      </c>
      <c r="Z23" s="5">
        <v>1.2004580032139889</v>
      </c>
      <c r="AA23" s="5">
        <v>1.7148291681321384</v>
      </c>
      <c r="AB23" s="4">
        <v>20698.762999999992</v>
      </c>
      <c r="AC23" s="4">
        <v>88607.448000000004</v>
      </c>
      <c r="AD23" s="4">
        <v>348.863</v>
      </c>
      <c r="AE23" s="4">
        <v>429.94099999999997</v>
      </c>
      <c r="AF23" s="4">
        <v>598.71600000000001</v>
      </c>
      <c r="AG23" s="5">
        <v>1.232406417418872</v>
      </c>
      <c r="AH23" s="5">
        <v>1.3925538620415361</v>
      </c>
      <c r="AI23" s="4">
        <v>81.077999999999975</v>
      </c>
      <c r="AJ23" s="4">
        <v>168.77500000000003</v>
      </c>
      <c r="AK23" s="4">
        <v>4.0540000000000003</v>
      </c>
      <c r="AL23" s="4">
        <v>5.7530000000000001</v>
      </c>
      <c r="AM23" s="4">
        <v>7.15</v>
      </c>
      <c r="AN23" s="5">
        <v>1.4190922545633942</v>
      </c>
      <c r="AO23" s="5">
        <v>1.24282982791587</v>
      </c>
      <c r="AP23" s="4">
        <v>1.6989999999999998</v>
      </c>
      <c r="AQ23" s="4">
        <v>1.3970000000000002</v>
      </c>
      <c r="AR23" s="5">
        <f t="shared" si="1"/>
        <v>1.1487120201067107E-2</v>
      </c>
      <c r="AS23" s="5">
        <f t="shared" si="1"/>
        <v>1.3204221311287281E-2</v>
      </c>
      <c r="AT23" s="5">
        <f t="shared" si="1"/>
        <v>1.1801289394024422E-2</v>
      </c>
      <c r="AU23" s="22">
        <f t="shared" si="0"/>
        <v>3.1416919295731462E-2</v>
      </c>
    </row>
    <row r="24" spans="1:47" x14ac:dyDescent="0.25">
      <c r="A24" s="3" t="s">
        <v>16</v>
      </c>
      <c r="B24" s="4">
        <v>488.721</v>
      </c>
      <c r="C24" s="4">
        <v>558.10400000000004</v>
      </c>
      <c r="D24" s="4">
        <v>451.923</v>
      </c>
      <c r="E24" s="5">
        <v>1.1419685260097274</v>
      </c>
      <c r="F24" s="5">
        <v>0.80974692888780575</v>
      </c>
      <c r="G24" s="4">
        <v>69.383000000000038</v>
      </c>
      <c r="H24" s="4">
        <v>-106.18100000000004</v>
      </c>
      <c r="I24" s="4">
        <v>481.68799999999999</v>
      </c>
      <c r="J24" s="4">
        <v>458.91800000000001</v>
      </c>
      <c r="K24" s="4">
        <v>525.28899999999999</v>
      </c>
      <c r="L24" s="5">
        <v>0.95272873727392005</v>
      </c>
      <c r="M24" s="5">
        <v>1.1446249656801433</v>
      </c>
      <c r="N24" s="4">
        <v>-22.769999999999982</v>
      </c>
      <c r="O24" s="4">
        <v>66.370999999999981</v>
      </c>
      <c r="P24" s="4">
        <v>468.62099999999998</v>
      </c>
      <c r="Q24" s="4">
        <v>445.59699999999998</v>
      </c>
      <c r="R24" s="4">
        <v>497.67599999999999</v>
      </c>
      <c r="S24" s="5">
        <v>0.95086861237545905</v>
      </c>
      <c r="T24" s="5">
        <v>1.1168746647755707</v>
      </c>
      <c r="U24" s="4">
        <v>-23.024000000000001</v>
      </c>
      <c r="V24" s="4">
        <v>52.079000000000008</v>
      </c>
      <c r="W24" s="4">
        <v>153466.07699999999</v>
      </c>
      <c r="X24" s="4">
        <v>190833.45300000001</v>
      </c>
      <c r="Y24" s="4">
        <v>257608.698</v>
      </c>
      <c r="Z24" s="5">
        <v>1.2434894846500835</v>
      </c>
      <c r="AA24" s="5">
        <v>1.3499137281763696</v>
      </c>
      <c r="AB24" s="4">
        <v>37367.376000000018</v>
      </c>
      <c r="AC24" s="4">
        <v>66775.244999999995</v>
      </c>
      <c r="AD24" s="4">
        <v>364.73500000000001</v>
      </c>
      <c r="AE24" s="4">
        <v>461.90100000000001</v>
      </c>
      <c r="AF24" s="4">
        <v>496.75900000000001</v>
      </c>
      <c r="AG24" s="5">
        <v>1.2664016340630868</v>
      </c>
      <c r="AH24" s="5">
        <v>1.0754663878190349</v>
      </c>
      <c r="AI24" s="4">
        <v>97.165999999999997</v>
      </c>
      <c r="AJ24" s="4">
        <v>34.858000000000004</v>
      </c>
      <c r="AK24" s="4">
        <v>14.978999999999999</v>
      </c>
      <c r="AL24" s="4">
        <v>20.952000000000002</v>
      </c>
      <c r="AM24" s="4">
        <v>42.960999999999999</v>
      </c>
      <c r="AN24" s="5">
        <v>1.3987582615661929</v>
      </c>
      <c r="AO24" s="5">
        <v>2.0504486445208094</v>
      </c>
      <c r="AP24" s="4">
        <v>5.9730000000000025</v>
      </c>
      <c r="AQ24" s="4">
        <v>22.008999999999997</v>
      </c>
      <c r="AR24" s="5">
        <f t="shared" si="1"/>
        <v>3.9448110946659849E-2</v>
      </c>
      <c r="AS24" s="5">
        <f t="shared" si="1"/>
        <v>4.3392088275313608E-2</v>
      </c>
      <c r="AT24" s="5">
        <f t="shared" si="1"/>
        <v>7.9598680797450527E-2</v>
      </c>
      <c r="AU24" s="22">
        <f t="shared" si="0"/>
        <v>4.0150569850790676</v>
      </c>
    </row>
    <row r="25" spans="1:47" x14ac:dyDescent="0.25">
      <c r="A25" s="3" t="s">
        <v>17</v>
      </c>
      <c r="B25" s="4">
        <v>405.92200000000003</v>
      </c>
      <c r="C25" s="4">
        <v>359.90199999999999</v>
      </c>
      <c r="D25" s="4">
        <v>401.78500000000003</v>
      </c>
      <c r="E25" s="5">
        <v>0.88662846556727637</v>
      </c>
      <c r="F25" s="5">
        <v>1.1163733460775433</v>
      </c>
      <c r="G25" s="4">
        <v>-46.020000000000039</v>
      </c>
      <c r="H25" s="4">
        <v>41.883000000000038</v>
      </c>
      <c r="I25" s="4">
        <v>445.36700000000002</v>
      </c>
      <c r="J25" s="4">
        <v>412.81</v>
      </c>
      <c r="K25" s="4">
        <v>490.51299999999998</v>
      </c>
      <c r="L25" s="5">
        <v>0.92689849045843087</v>
      </c>
      <c r="M25" s="5">
        <v>1.1882294518059155</v>
      </c>
      <c r="N25" s="4">
        <v>-32.557000000000016</v>
      </c>
      <c r="O25" s="4">
        <v>77.702999999999975</v>
      </c>
      <c r="P25" s="4">
        <v>421.48200000000003</v>
      </c>
      <c r="Q25" s="4">
        <v>386.815</v>
      </c>
      <c r="R25" s="4">
        <v>472.55500000000001</v>
      </c>
      <c r="S25" s="5">
        <v>0.9177497496927508</v>
      </c>
      <c r="T25" s="5">
        <v>1.2216563473495081</v>
      </c>
      <c r="U25" s="4">
        <v>-34.66700000000003</v>
      </c>
      <c r="V25" s="4">
        <v>85.740000000000009</v>
      </c>
      <c r="W25" s="4">
        <v>103116.111</v>
      </c>
      <c r="X25" s="4">
        <v>113690.955</v>
      </c>
      <c r="Y25" s="4">
        <v>263053.03000000003</v>
      </c>
      <c r="Z25" s="5">
        <v>1.1025527814950276</v>
      </c>
      <c r="AA25" s="5">
        <v>2.3137551267820737</v>
      </c>
      <c r="AB25" s="4">
        <v>10574.843999999997</v>
      </c>
      <c r="AC25" s="4">
        <v>149362.07500000001</v>
      </c>
      <c r="AD25" s="4">
        <v>250.48400000000001</v>
      </c>
      <c r="AE25" s="4">
        <v>288.38499999999999</v>
      </c>
      <c r="AF25" s="4">
        <v>681.65</v>
      </c>
      <c r="AG25" s="5">
        <v>1.1513110617843854</v>
      </c>
      <c r="AH25" s="5">
        <v>2.3636804965584202</v>
      </c>
      <c r="AI25" s="4">
        <v>37.900999999999982</v>
      </c>
      <c r="AJ25" s="4">
        <v>393.26499999999999</v>
      </c>
      <c r="AK25" s="4">
        <v>20.004999999999999</v>
      </c>
      <c r="AL25" s="4">
        <v>21.86</v>
      </c>
      <c r="AM25" s="4">
        <v>32.134999999999998</v>
      </c>
      <c r="AN25" s="5">
        <v>1.0927268182954262</v>
      </c>
      <c r="AO25" s="5">
        <v>1.4700365965233302</v>
      </c>
      <c r="AP25" s="4">
        <v>1.8550000000000004</v>
      </c>
      <c r="AQ25" s="4">
        <v>10.274999999999999</v>
      </c>
      <c r="AR25" s="5">
        <f t="shared" si="1"/>
        <v>7.395864526838429E-2</v>
      </c>
      <c r="AS25" s="5">
        <f t="shared" si="1"/>
        <v>7.0460442553465813E-2</v>
      </c>
      <c r="AT25" s="5">
        <f t="shared" si="1"/>
        <v>4.5020559412147915E-2</v>
      </c>
      <c r="AU25" s="22">
        <f t="shared" si="0"/>
        <v>-2.8938085856236375</v>
      </c>
    </row>
    <row r="26" spans="1:47" x14ac:dyDescent="0.25">
      <c r="A26" s="3" t="s">
        <v>18</v>
      </c>
      <c r="B26" s="4">
        <v>310.74</v>
      </c>
      <c r="C26" s="4">
        <v>286.27199999999999</v>
      </c>
      <c r="D26" s="4">
        <v>302.35500000000002</v>
      </c>
      <c r="E26" s="5">
        <v>0.92125893029542372</v>
      </c>
      <c r="F26" s="5">
        <v>1.0561808350100605</v>
      </c>
      <c r="G26" s="4">
        <v>-24.468000000000018</v>
      </c>
      <c r="H26" s="4">
        <v>16.083000000000027</v>
      </c>
      <c r="I26" s="4">
        <v>353.09300000000002</v>
      </c>
      <c r="J26" s="4">
        <v>333.41399999999999</v>
      </c>
      <c r="K26" s="4">
        <v>375.51900000000001</v>
      </c>
      <c r="L26" s="5">
        <v>0.94426680789480388</v>
      </c>
      <c r="M26" s="5">
        <v>1.1262844391657219</v>
      </c>
      <c r="N26" s="4">
        <v>-19.67900000000003</v>
      </c>
      <c r="O26" s="4">
        <v>42.105000000000018</v>
      </c>
      <c r="P26" s="4">
        <v>346.88900000000001</v>
      </c>
      <c r="Q26" s="4">
        <v>327.24400000000003</v>
      </c>
      <c r="R26" s="4">
        <v>361.47500000000002</v>
      </c>
      <c r="S26" s="5">
        <v>0.94336805145161717</v>
      </c>
      <c r="T26" s="5">
        <v>1.1046039041204727</v>
      </c>
      <c r="U26" s="4">
        <v>-19.644999999999982</v>
      </c>
      <c r="V26" s="4">
        <v>34.230999999999995</v>
      </c>
      <c r="W26" s="4">
        <v>95083.938999999998</v>
      </c>
      <c r="X26" s="4">
        <v>101722.628</v>
      </c>
      <c r="Y26" s="4">
        <v>119735.14</v>
      </c>
      <c r="Z26" s="5">
        <v>1.0698192467604859</v>
      </c>
      <c r="AA26" s="5">
        <v>1.1770747802543993</v>
      </c>
      <c r="AB26" s="4">
        <v>6638.6889999999985</v>
      </c>
      <c r="AC26" s="4">
        <v>18012.512000000002</v>
      </c>
      <c r="AD26" s="4">
        <v>296.197</v>
      </c>
      <c r="AE26" s="4">
        <v>323.923</v>
      </c>
      <c r="AF26" s="4">
        <v>368.80399999999997</v>
      </c>
      <c r="AG26" s="5">
        <v>1.0936066199185002</v>
      </c>
      <c r="AH26" s="5">
        <v>1.1385545330217366</v>
      </c>
      <c r="AI26" s="4">
        <v>27.725999999999999</v>
      </c>
      <c r="AJ26" s="4">
        <v>44.880999999999972</v>
      </c>
      <c r="AK26" s="4">
        <v>23.756</v>
      </c>
      <c r="AL26" s="4">
        <v>23.702000000000002</v>
      </c>
      <c r="AM26" s="4">
        <v>20.361000000000001</v>
      </c>
      <c r="AN26" s="5">
        <v>0.99772689004882986</v>
      </c>
      <c r="AO26" s="5">
        <v>0.85904143110286046</v>
      </c>
      <c r="AP26" s="4">
        <v>-5.3999999999998494E-2</v>
      </c>
      <c r="AQ26" s="4">
        <v>-3.3410000000000011</v>
      </c>
      <c r="AR26" s="5">
        <f t="shared" ref="AR26:AT57" si="2">AK26/(AD26+AK26)</f>
        <v>7.4248405234518824E-2</v>
      </c>
      <c r="AS26" s="5">
        <f t="shared" si="2"/>
        <v>6.8182668104998206E-2</v>
      </c>
      <c r="AT26" s="5">
        <f t="shared" si="2"/>
        <v>5.2319710148651603E-2</v>
      </c>
      <c r="AU26" s="22">
        <f t="shared" si="0"/>
        <v>-2.192869508586722</v>
      </c>
    </row>
    <row r="27" spans="1:47" x14ac:dyDescent="0.25">
      <c r="A27" s="3" t="s">
        <v>19</v>
      </c>
      <c r="B27" s="4">
        <v>102.998</v>
      </c>
      <c r="C27" s="4">
        <v>125.699</v>
      </c>
      <c r="D27" s="4">
        <v>125.82599999999999</v>
      </c>
      <c r="E27" s="5">
        <v>1.2204023379094739</v>
      </c>
      <c r="F27" s="5">
        <v>1.001010350122117</v>
      </c>
      <c r="G27" s="4">
        <v>22.700999999999993</v>
      </c>
      <c r="H27" s="4">
        <v>0.12699999999999534</v>
      </c>
      <c r="I27" s="4">
        <v>110.976</v>
      </c>
      <c r="J27" s="4">
        <v>133.089</v>
      </c>
      <c r="K27" s="4">
        <v>140.11000000000001</v>
      </c>
      <c r="L27" s="5">
        <v>1.1992592993079585</v>
      </c>
      <c r="M27" s="5">
        <v>1.0527541720202271</v>
      </c>
      <c r="N27" s="4">
        <v>22.113</v>
      </c>
      <c r="O27" s="4">
        <v>7.021000000000015</v>
      </c>
      <c r="P27" s="4">
        <v>107.28</v>
      </c>
      <c r="Q27" s="4">
        <v>131.61099999999999</v>
      </c>
      <c r="R27" s="4">
        <v>137.203</v>
      </c>
      <c r="S27" s="5">
        <v>1.2267990305741983</v>
      </c>
      <c r="T27" s="5">
        <v>1.0424888497162093</v>
      </c>
      <c r="U27" s="4">
        <v>24.330999999999989</v>
      </c>
      <c r="V27" s="4">
        <v>5.592000000000013</v>
      </c>
      <c r="W27" s="4">
        <v>264029.95199999999</v>
      </c>
      <c r="X27" s="4">
        <v>425207.11900000001</v>
      </c>
      <c r="Y27" s="4">
        <v>469359.68400000001</v>
      </c>
      <c r="Z27" s="5">
        <v>1.6104503136068442</v>
      </c>
      <c r="AA27" s="5">
        <v>1.1038377840517763</v>
      </c>
      <c r="AB27" s="4">
        <v>161177.16700000002</v>
      </c>
      <c r="AC27" s="4">
        <v>44152.565000000002</v>
      </c>
      <c r="AD27" s="4">
        <v>403.17200000000003</v>
      </c>
      <c r="AE27" s="4">
        <v>503.53699999999998</v>
      </c>
      <c r="AF27" s="4">
        <v>568.73699999999997</v>
      </c>
      <c r="AG27" s="5">
        <v>1.2489384183425436</v>
      </c>
      <c r="AH27" s="5">
        <v>1.1294840299719782</v>
      </c>
      <c r="AI27" s="4">
        <v>100.36499999999995</v>
      </c>
      <c r="AJ27" s="4">
        <v>65.199999999999989</v>
      </c>
      <c r="AK27" s="4">
        <v>6.7949999999999999</v>
      </c>
      <c r="AL27" s="4">
        <v>6.3360000000000003</v>
      </c>
      <c r="AM27" s="4">
        <v>6.85</v>
      </c>
      <c r="AN27" s="5">
        <v>0.93245033112582787</v>
      </c>
      <c r="AO27" s="5">
        <v>1.0811237373737372</v>
      </c>
      <c r="AP27" s="4">
        <v>-0.45899999999999963</v>
      </c>
      <c r="AQ27" s="4">
        <v>0.51399999999999935</v>
      </c>
      <c r="AR27" s="5">
        <f t="shared" si="2"/>
        <v>1.6574504777213773E-2</v>
      </c>
      <c r="AS27" s="5">
        <f t="shared" si="2"/>
        <v>1.2426623884771306E-2</v>
      </c>
      <c r="AT27" s="5">
        <f t="shared" si="2"/>
        <v>1.1900894217555295E-2</v>
      </c>
      <c r="AU27" s="22">
        <f t="shared" si="0"/>
        <v>-0.46736105596584776</v>
      </c>
    </row>
    <row r="28" spans="1:47" x14ac:dyDescent="0.25">
      <c r="A28" s="3" t="s">
        <v>20</v>
      </c>
      <c r="B28" s="4">
        <v>91.304000000000002</v>
      </c>
      <c r="C28" s="4">
        <v>93.036000000000001</v>
      </c>
      <c r="D28" s="4">
        <v>95.43</v>
      </c>
      <c r="E28" s="5">
        <v>1.0189695960746517</v>
      </c>
      <c r="F28" s="5">
        <v>1.0257319747194635</v>
      </c>
      <c r="G28" s="4">
        <v>1.7319999999999993</v>
      </c>
      <c r="H28" s="4">
        <v>2.3940000000000055</v>
      </c>
      <c r="I28" s="4">
        <v>88.403999999999996</v>
      </c>
      <c r="J28" s="4">
        <v>91.739000000000004</v>
      </c>
      <c r="K28" s="4">
        <v>100.637</v>
      </c>
      <c r="L28" s="5">
        <v>1.0377245373512511</v>
      </c>
      <c r="M28" s="5">
        <v>1.096992554965718</v>
      </c>
      <c r="N28" s="4">
        <v>3.335000000000008</v>
      </c>
      <c r="O28" s="4">
        <v>8.8979999999999961</v>
      </c>
      <c r="P28" s="4">
        <v>86.628</v>
      </c>
      <c r="Q28" s="4">
        <v>89.978999999999999</v>
      </c>
      <c r="R28" s="4">
        <v>95.706999999999994</v>
      </c>
      <c r="S28" s="5">
        <v>1.0386826430253497</v>
      </c>
      <c r="T28" s="5">
        <v>1.0636592982807098</v>
      </c>
      <c r="U28" s="4">
        <v>3.3509999999999991</v>
      </c>
      <c r="V28" s="4">
        <v>5.7279999999999944</v>
      </c>
      <c r="W28" s="4">
        <v>10712.880999999999</v>
      </c>
      <c r="X28" s="4">
        <v>27173.761999999999</v>
      </c>
      <c r="Y28" s="4">
        <v>28682.453000000001</v>
      </c>
      <c r="Z28" s="5">
        <v>2.5365503453272749</v>
      </c>
      <c r="AA28" s="5">
        <v>1.0555201374031318</v>
      </c>
      <c r="AB28" s="4">
        <v>16460.881000000001</v>
      </c>
      <c r="AC28" s="4">
        <v>1508.6910000000025</v>
      </c>
      <c r="AD28" s="4">
        <v>35.338999999999999</v>
      </c>
      <c r="AE28" s="4">
        <v>83.555000000000007</v>
      </c>
      <c r="AF28" s="4">
        <v>99.227999999999994</v>
      </c>
      <c r="AG28" s="5">
        <v>2.3643849571295172</v>
      </c>
      <c r="AH28" s="5">
        <v>1.1875770450601399</v>
      </c>
      <c r="AI28" s="4">
        <v>48.216000000000008</v>
      </c>
      <c r="AJ28" s="4">
        <v>15.672999999999988</v>
      </c>
      <c r="AK28" s="4">
        <v>0.622</v>
      </c>
      <c r="AL28" s="4">
        <v>1.895</v>
      </c>
      <c r="AM28" s="4">
        <v>3.1280000000000001</v>
      </c>
      <c r="AN28" s="5">
        <v>3.0466237942122185</v>
      </c>
      <c r="AO28" s="5">
        <v>1.6506596306068602</v>
      </c>
      <c r="AP28" s="4">
        <v>1.2730000000000001</v>
      </c>
      <c r="AQ28" s="4">
        <v>1.2330000000000001</v>
      </c>
      <c r="AR28" s="5">
        <f t="shared" si="2"/>
        <v>1.7296515669753345E-2</v>
      </c>
      <c r="AS28" s="5">
        <f t="shared" si="2"/>
        <v>2.2176711527208893E-2</v>
      </c>
      <c r="AT28" s="5">
        <f t="shared" si="2"/>
        <v>3.0560006252686706E-2</v>
      </c>
      <c r="AU28" s="22">
        <f t="shared" si="0"/>
        <v>1.3263490582933362</v>
      </c>
    </row>
    <row r="29" spans="1:47" x14ac:dyDescent="0.25">
      <c r="A29" s="3" t="s">
        <v>21</v>
      </c>
      <c r="B29" s="4">
        <v>127.544</v>
      </c>
      <c r="C29" s="4">
        <v>125.423</v>
      </c>
      <c r="D29" s="4">
        <v>122.79300000000001</v>
      </c>
      <c r="E29" s="5">
        <v>0.98337044470927681</v>
      </c>
      <c r="F29" s="5">
        <v>0.97903095923395234</v>
      </c>
      <c r="G29" s="4">
        <v>-2.1209999999999951</v>
      </c>
      <c r="H29" s="4">
        <v>-2.6299999999999955</v>
      </c>
      <c r="I29" s="4">
        <v>118.917</v>
      </c>
      <c r="J29" s="4">
        <v>118.32599999999999</v>
      </c>
      <c r="K29" s="4">
        <v>128.441</v>
      </c>
      <c r="L29" s="5">
        <v>0.99503014707737325</v>
      </c>
      <c r="M29" s="5">
        <v>1.0854841708500247</v>
      </c>
      <c r="N29" s="4">
        <v>-0.59100000000000819</v>
      </c>
      <c r="O29" s="4">
        <v>10.115000000000009</v>
      </c>
      <c r="P29" s="4">
        <v>97.816000000000003</v>
      </c>
      <c r="Q29" s="4">
        <v>95.266999999999996</v>
      </c>
      <c r="R29" s="4">
        <v>104.139</v>
      </c>
      <c r="S29" s="5">
        <v>0.97394086856955908</v>
      </c>
      <c r="T29" s="5">
        <v>1.0931277357322053</v>
      </c>
      <c r="U29" s="4">
        <v>-2.5490000000000066</v>
      </c>
      <c r="V29" s="4">
        <v>8.8719999999999999</v>
      </c>
      <c r="W29" s="4">
        <v>6843.1809999999996</v>
      </c>
      <c r="X29" s="4">
        <v>6602.0730000000003</v>
      </c>
      <c r="Y29" s="4">
        <v>13383.635</v>
      </c>
      <c r="Z29" s="5">
        <v>0.96476667795284099</v>
      </c>
      <c r="AA29" s="5">
        <v>2.0271867639149095</v>
      </c>
      <c r="AB29" s="4">
        <v>-241.10799999999927</v>
      </c>
      <c r="AC29" s="4">
        <v>6781.5619999999999</v>
      </c>
      <c r="AD29" s="4">
        <v>26.823</v>
      </c>
      <c r="AE29" s="4">
        <v>25.803999999999998</v>
      </c>
      <c r="AF29" s="4">
        <v>70.114000000000004</v>
      </c>
      <c r="AG29" s="5">
        <v>0.96201021511389473</v>
      </c>
      <c r="AH29" s="5">
        <v>2.7171756316850102</v>
      </c>
      <c r="AI29" s="4">
        <v>-1.0190000000000019</v>
      </c>
      <c r="AJ29" s="4">
        <v>44.31</v>
      </c>
      <c r="AK29" s="4">
        <v>2.4929999999999999</v>
      </c>
      <c r="AL29" s="4">
        <v>2.74</v>
      </c>
      <c r="AM29" s="4">
        <v>2.8879999999999999</v>
      </c>
      <c r="AN29" s="5">
        <v>1.0990774167669475</v>
      </c>
      <c r="AO29" s="5">
        <v>1.0540145985401459</v>
      </c>
      <c r="AP29" s="4">
        <v>0.24700000000000033</v>
      </c>
      <c r="AQ29" s="4">
        <v>0.14799999999999969</v>
      </c>
      <c r="AR29" s="5">
        <f t="shared" si="2"/>
        <v>8.5038886614817844E-2</v>
      </c>
      <c r="AS29" s="5">
        <f t="shared" si="2"/>
        <v>9.5992152466367733E-2</v>
      </c>
      <c r="AT29" s="5">
        <f t="shared" si="2"/>
        <v>3.9560559984657948E-2</v>
      </c>
      <c r="AU29" s="22">
        <f t="shared" si="0"/>
        <v>-4.5478326630159893</v>
      </c>
    </row>
    <row r="30" spans="1:47" x14ac:dyDescent="0.25">
      <c r="A30" s="3" t="s">
        <v>22</v>
      </c>
      <c r="B30" s="4">
        <v>174.13900000000001</v>
      </c>
      <c r="C30" s="4">
        <v>169.79400000000001</v>
      </c>
      <c r="D30" s="4">
        <v>182.63399999999999</v>
      </c>
      <c r="E30" s="5">
        <v>0.97504866801807755</v>
      </c>
      <c r="F30" s="5">
        <v>1.0756210466800946</v>
      </c>
      <c r="G30" s="4">
        <v>-4.3449999999999989</v>
      </c>
      <c r="H30" s="4">
        <v>12.839999999999975</v>
      </c>
      <c r="I30" s="4">
        <v>171.613</v>
      </c>
      <c r="J30" s="4">
        <v>164.31800000000001</v>
      </c>
      <c r="K30" s="4">
        <v>185.39</v>
      </c>
      <c r="L30" s="5">
        <v>0.95749156532430535</v>
      </c>
      <c r="M30" s="5">
        <v>1.1282391460460812</v>
      </c>
      <c r="N30" s="4">
        <v>-7.2949999999999875</v>
      </c>
      <c r="O30" s="4">
        <v>21.071999999999974</v>
      </c>
      <c r="P30" s="4">
        <v>152.82599999999999</v>
      </c>
      <c r="Q30" s="4">
        <v>144.59700000000001</v>
      </c>
      <c r="R30" s="4">
        <v>164.923</v>
      </c>
      <c r="S30" s="5">
        <v>0.94615445015900446</v>
      </c>
      <c r="T30" s="5">
        <v>1.1405699979944259</v>
      </c>
      <c r="U30" s="4">
        <v>-8.228999999999985</v>
      </c>
      <c r="V30" s="4">
        <v>20.325999999999993</v>
      </c>
      <c r="W30" s="4">
        <v>53167.154999999999</v>
      </c>
      <c r="X30" s="4">
        <v>53532.9</v>
      </c>
      <c r="Y30" s="4">
        <v>63309.224000000002</v>
      </c>
      <c r="Z30" s="5">
        <v>1.0068791531162427</v>
      </c>
      <c r="AA30" s="5">
        <v>1.1826227235961437</v>
      </c>
      <c r="AB30" s="4">
        <v>365.74500000000262</v>
      </c>
      <c r="AC30" s="4">
        <v>9776.3240000000005</v>
      </c>
      <c r="AD30" s="4">
        <v>135.60900000000001</v>
      </c>
      <c r="AE30" s="4">
        <v>135.66999999999999</v>
      </c>
      <c r="AF30" s="4">
        <v>204.62899999999999</v>
      </c>
      <c r="AG30" s="5">
        <v>1.0004498226518888</v>
      </c>
      <c r="AH30" s="5">
        <v>1.5082848087270584</v>
      </c>
      <c r="AI30" s="4">
        <v>6.0999999999978627E-2</v>
      </c>
      <c r="AJ30" s="4">
        <v>68.959000000000003</v>
      </c>
      <c r="AK30" s="4">
        <v>7.8879999999999999</v>
      </c>
      <c r="AL30" s="4">
        <v>9.5540000000000003</v>
      </c>
      <c r="AM30" s="4">
        <v>12.141999999999999</v>
      </c>
      <c r="AN30" s="5">
        <v>1.2112068965517242</v>
      </c>
      <c r="AO30" s="5">
        <v>1.2708813062591584</v>
      </c>
      <c r="AP30" s="4">
        <v>1.6660000000000004</v>
      </c>
      <c r="AQ30" s="4">
        <v>2.5879999999999992</v>
      </c>
      <c r="AR30" s="5">
        <f t="shared" si="2"/>
        <v>5.4969790309205062E-2</v>
      </c>
      <c r="AS30" s="5">
        <f t="shared" si="2"/>
        <v>6.5788024018068644E-2</v>
      </c>
      <c r="AT30" s="5">
        <f t="shared" si="2"/>
        <v>5.6013027572876448E-2</v>
      </c>
      <c r="AU30" s="22">
        <f t="shared" si="0"/>
        <v>0.10432372636713858</v>
      </c>
    </row>
    <row r="31" spans="1:47" x14ac:dyDescent="0.25">
      <c r="A31" s="3" t="s">
        <v>23</v>
      </c>
      <c r="B31" s="4">
        <v>463.78699999999998</v>
      </c>
      <c r="C31" s="4">
        <v>463.62200000000001</v>
      </c>
      <c r="D31" s="4">
        <v>300.13200000000001</v>
      </c>
      <c r="E31" s="5">
        <v>0.99964423323637797</v>
      </c>
      <c r="F31" s="5">
        <v>0.64736358498949576</v>
      </c>
      <c r="G31" s="4">
        <v>-0.16499999999996362</v>
      </c>
      <c r="H31" s="4">
        <v>-163.49</v>
      </c>
      <c r="I31" s="4">
        <v>350.55500000000001</v>
      </c>
      <c r="J31" s="4">
        <v>349.464</v>
      </c>
      <c r="K31" s="4">
        <v>365.47899999999998</v>
      </c>
      <c r="L31" s="5">
        <v>0.99688779221520163</v>
      </c>
      <c r="M31" s="5">
        <v>1.0458273241306686</v>
      </c>
      <c r="N31" s="4">
        <v>-1.0910000000000082</v>
      </c>
      <c r="O31" s="4">
        <v>16.014999999999986</v>
      </c>
      <c r="P31" s="4">
        <v>341.70299999999997</v>
      </c>
      <c r="Q31" s="4">
        <v>339.65699999999998</v>
      </c>
      <c r="R31" s="4">
        <v>351.34199999999998</v>
      </c>
      <c r="S31" s="5">
        <v>0.99401234405316896</v>
      </c>
      <c r="T31" s="5">
        <v>1.0344023529619586</v>
      </c>
      <c r="U31" s="4">
        <v>-2.0459999999999923</v>
      </c>
      <c r="V31" s="4">
        <v>11.685000000000002</v>
      </c>
      <c r="W31" s="4">
        <v>76619.263999999996</v>
      </c>
      <c r="X31" s="4">
        <v>144568.27299999999</v>
      </c>
      <c r="Y31" s="4">
        <v>181458.08499999999</v>
      </c>
      <c r="Z31" s="5">
        <v>1.8868397509012875</v>
      </c>
      <c r="AA31" s="5">
        <v>1.2551722534584058</v>
      </c>
      <c r="AB31" s="4">
        <v>67949.008999999991</v>
      </c>
      <c r="AC31" s="4">
        <v>36889.812000000005</v>
      </c>
      <c r="AD31" s="4">
        <v>164.96600000000001</v>
      </c>
      <c r="AE31" s="4">
        <v>223.804</v>
      </c>
      <c r="AF31" s="4">
        <v>254.40600000000001</v>
      </c>
      <c r="AG31" s="5">
        <v>1.3566674345016547</v>
      </c>
      <c r="AH31" s="5">
        <v>1.1367357151793533</v>
      </c>
      <c r="AI31" s="4">
        <v>58.837999999999994</v>
      </c>
      <c r="AJ31" s="4">
        <v>30.602000000000004</v>
      </c>
      <c r="AK31" s="4">
        <v>7.7939999999999996</v>
      </c>
      <c r="AL31" s="4">
        <v>2.6949999999999998</v>
      </c>
      <c r="AM31" s="4">
        <v>3.9590000000000001</v>
      </c>
      <c r="AN31" s="5">
        <v>0.34577880420836543</v>
      </c>
      <c r="AO31" s="5">
        <v>1.4690166975881263</v>
      </c>
      <c r="AP31" s="4">
        <v>-5.0990000000000002</v>
      </c>
      <c r="AQ31" s="4">
        <v>1.2640000000000002</v>
      </c>
      <c r="AR31" s="5">
        <f t="shared" si="2"/>
        <v>4.5114609863394294E-2</v>
      </c>
      <c r="AS31" s="5">
        <f t="shared" si="2"/>
        <v>1.1898507278177829E-2</v>
      </c>
      <c r="AT31" s="5">
        <f t="shared" si="2"/>
        <v>1.5323282952412285E-2</v>
      </c>
      <c r="AU31" s="22">
        <f t="shared" si="0"/>
        <v>-2.9791326910982008</v>
      </c>
    </row>
    <row r="32" spans="1:47" x14ac:dyDescent="0.25">
      <c r="A32" s="3" t="s">
        <v>24</v>
      </c>
      <c r="B32" s="4">
        <v>149.80099999999999</v>
      </c>
      <c r="C32" s="4">
        <v>156.227</v>
      </c>
      <c r="D32" s="4">
        <v>142.22999999999999</v>
      </c>
      <c r="E32" s="5">
        <v>1.0428969099004681</v>
      </c>
      <c r="F32" s="5">
        <v>0.91040601176493174</v>
      </c>
      <c r="G32" s="4">
        <v>6.4260000000000161</v>
      </c>
      <c r="H32" s="4">
        <v>-13.997000000000014</v>
      </c>
      <c r="I32" s="4">
        <v>154.048</v>
      </c>
      <c r="J32" s="4">
        <v>171.666</v>
      </c>
      <c r="K32" s="4">
        <v>174.52099999999999</v>
      </c>
      <c r="L32" s="5">
        <v>1.1143669505608642</v>
      </c>
      <c r="M32" s="5">
        <v>1.0166311325480875</v>
      </c>
      <c r="N32" s="4">
        <v>17.617999999999995</v>
      </c>
      <c r="O32" s="4">
        <v>2.8549999999999898</v>
      </c>
      <c r="P32" s="4">
        <v>139.25700000000001</v>
      </c>
      <c r="Q32" s="4">
        <v>154.917</v>
      </c>
      <c r="R32" s="4">
        <v>139.935</v>
      </c>
      <c r="S32" s="5">
        <v>1.1124539520454986</v>
      </c>
      <c r="T32" s="5">
        <v>0.90329014891845316</v>
      </c>
      <c r="U32" s="4">
        <v>15.659999999999997</v>
      </c>
      <c r="V32" s="4">
        <v>-14.981999999999999</v>
      </c>
      <c r="W32" s="4">
        <v>75869.487999999998</v>
      </c>
      <c r="X32" s="4">
        <v>97593.376999999993</v>
      </c>
      <c r="Y32" s="4">
        <v>104158.058</v>
      </c>
      <c r="Z32" s="5">
        <v>1.2863323527371109</v>
      </c>
      <c r="AA32" s="5">
        <v>1.0672656403722971</v>
      </c>
      <c r="AB32" s="4">
        <v>21723.888999999996</v>
      </c>
      <c r="AC32" s="4">
        <v>6564.6810000000114</v>
      </c>
      <c r="AD32" s="4">
        <v>183.50299999999999</v>
      </c>
      <c r="AE32" s="4">
        <v>238.113</v>
      </c>
      <c r="AF32" s="4">
        <v>239.501</v>
      </c>
      <c r="AG32" s="5">
        <v>1.2975973144853219</v>
      </c>
      <c r="AH32" s="5">
        <v>1.0058291651442803</v>
      </c>
      <c r="AI32" s="4">
        <v>54.610000000000014</v>
      </c>
      <c r="AJ32" s="4">
        <v>1.3880000000000052</v>
      </c>
      <c r="AK32" s="4">
        <v>21.341000000000001</v>
      </c>
      <c r="AL32" s="4">
        <v>25.811</v>
      </c>
      <c r="AM32" s="4">
        <v>43.915999999999997</v>
      </c>
      <c r="AN32" s="5">
        <v>1.2094559767583524</v>
      </c>
      <c r="AO32" s="5">
        <v>1.7014451202975474</v>
      </c>
      <c r="AP32" s="4">
        <v>4.4699999999999989</v>
      </c>
      <c r="AQ32" s="4">
        <v>18.104999999999997</v>
      </c>
      <c r="AR32" s="5">
        <f t="shared" si="2"/>
        <v>0.10418171877135772</v>
      </c>
      <c r="AS32" s="5">
        <f t="shared" si="2"/>
        <v>9.7797093102559837E-2</v>
      </c>
      <c r="AT32" s="5">
        <f t="shared" si="2"/>
        <v>0.15495189067698831</v>
      </c>
      <c r="AU32" s="22">
        <f t="shared" si="0"/>
        <v>5.0770171905630583</v>
      </c>
    </row>
    <row r="33" spans="1:47" x14ac:dyDescent="0.25">
      <c r="A33" s="3" t="s">
        <v>25</v>
      </c>
      <c r="B33" s="4">
        <v>694.08699999999999</v>
      </c>
      <c r="C33" s="4">
        <v>725.93</v>
      </c>
      <c r="D33" s="4">
        <v>714.96699999999998</v>
      </c>
      <c r="E33" s="5">
        <v>1.0458775340843438</v>
      </c>
      <c r="F33" s="5">
        <v>0.98489799291942759</v>
      </c>
      <c r="G33" s="4">
        <v>31.842999999999961</v>
      </c>
      <c r="H33" s="4">
        <v>-10.962999999999965</v>
      </c>
      <c r="I33" s="4">
        <v>715.92200000000003</v>
      </c>
      <c r="J33" s="4">
        <v>759.10699999999997</v>
      </c>
      <c r="K33" s="4">
        <v>801.31899999999996</v>
      </c>
      <c r="L33" s="5">
        <v>1.0603208170722509</v>
      </c>
      <c r="M33" s="5">
        <v>1.0556074440098695</v>
      </c>
      <c r="N33" s="4">
        <v>43.184999999999945</v>
      </c>
      <c r="O33" s="4">
        <v>42.211999999999989</v>
      </c>
      <c r="P33" s="4">
        <v>706.80700000000002</v>
      </c>
      <c r="Q33" s="4">
        <v>746.32899999999995</v>
      </c>
      <c r="R33" s="4">
        <v>771.86199999999997</v>
      </c>
      <c r="S33" s="5">
        <v>1.0559162543664677</v>
      </c>
      <c r="T33" s="5">
        <v>1.034211453661857</v>
      </c>
      <c r="U33" s="4">
        <v>39.521999999999935</v>
      </c>
      <c r="V33" s="4">
        <v>25.533000000000015</v>
      </c>
      <c r="W33" s="4">
        <v>331616.63400000002</v>
      </c>
      <c r="X33" s="4">
        <v>349170.15500000003</v>
      </c>
      <c r="Y33" s="4">
        <v>379690.26699999999</v>
      </c>
      <c r="Z33" s="5">
        <v>1.0529331740337247</v>
      </c>
      <c r="AA33" s="5">
        <v>1.0874075620810144</v>
      </c>
      <c r="AB33" s="4">
        <v>17553.521000000008</v>
      </c>
      <c r="AC33" s="4">
        <v>30520.111999999965</v>
      </c>
      <c r="AD33" s="4">
        <v>881.351</v>
      </c>
      <c r="AE33" s="4">
        <v>962.91899999999998</v>
      </c>
      <c r="AF33" s="4">
        <v>1141.42</v>
      </c>
      <c r="AG33" s="5">
        <v>1.0925488256097742</v>
      </c>
      <c r="AH33" s="5">
        <v>1.1853748861534563</v>
      </c>
      <c r="AI33" s="4">
        <v>81.567999999999984</v>
      </c>
      <c r="AJ33" s="4">
        <v>178.50100000000009</v>
      </c>
      <c r="AK33" s="4">
        <v>13.068</v>
      </c>
      <c r="AL33" s="4">
        <v>15.252000000000001</v>
      </c>
      <c r="AM33" s="4">
        <v>19.917999999999999</v>
      </c>
      <c r="AN33" s="5">
        <v>1.1671258034894398</v>
      </c>
      <c r="AO33" s="5">
        <v>1.3059270915289798</v>
      </c>
      <c r="AP33" s="4">
        <v>2.1840000000000011</v>
      </c>
      <c r="AQ33" s="4">
        <v>4.6659999999999986</v>
      </c>
      <c r="AR33" s="5">
        <f t="shared" si="2"/>
        <v>1.4610601966192578E-2</v>
      </c>
      <c r="AS33" s="5">
        <f t="shared" si="2"/>
        <v>1.5592365752000419E-2</v>
      </c>
      <c r="AT33" s="5">
        <f t="shared" si="2"/>
        <v>1.715090697109713E-2</v>
      </c>
      <c r="AU33" s="22">
        <f t="shared" si="0"/>
        <v>0.25403050049045522</v>
      </c>
    </row>
    <row r="34" spans="1:47" x14ac:dyDescent="0.25">
      <c r="A34" s="3" t="s">
        <v>26</v>
      </c>
      <c r="B34" s="4">
        <v>38.764000000000003</v>
      </c>
      <c r="C34" s="4">
        <v>39.018000000000001</v>
      </c>
      <c r="D34" s="4">
        <v>18.917000000000002</v>
      </c>
      <c r="E34" s="5">
        <v>1.0065524713651841</v>
      </c>
      <c r="F34" s="5">
        <v>0.48482751550566411</v>
      </c>
      <c r="G34" s="4">
        <v>0.25399999999999778</v>
      </c>
      <c r="H34" s="4">
        <v>-20.100999999999999</v>
      </c>
      <c r="I34" s="4">
        <v>14.561999999999999</v>
      </c>
      <c r="J34" s="4">
        <v>15.877000000000001</v>
      </c>
      <c r="K34" s="4">
        <v>18.056000000000001</v>
      </c>
      <c r="L34" s="5">
        <v>1.0903035297349266</v>
      </c>
      <c r="M34" s="5">
        <v>1.137242552119418</v>
      </c>
      <c r="N34" s="4">
        <v>1.3150000000000013</v>
      </c>
      <c r="O34" s="4">
        <v>2.1790000000000003</v>
      </c>
      <c r="P34" s="4">
        <v>9.2279999999999998</v>
      </c>
      <c r="Q34" s="4">
        <v>10.253</v>
      </c>
      <c r="R34" s="4">
        <v>12.864000000000001</v>
      </c>
      <c r="S34" s="5">
        <v>1.1110749891634157</v>
      </c>
      <c r="T34" s="5">
        <v>1.2546571735101921</v>
      </c>
      <c r="U34" s="4">
        <v>1.0250000000000004</v>
      </c>
      <c r="V34" s="4">
        <v>2.6110000000000007</v>
      </c>
      <c r="W34" s="4">
        <v>11761.397999999999</v>
      </c>
      <c r="X34" s="4">
        <v>10654.81</v>
      </c>
      <c r="Y34" s="4">
        <v>17139.928</v>
      </c>
      <c r="Z34" s="5">
        <v>0.90591356571727277</v>
      </c>
      <c r="AA34" s="5">
        <v>1.6086563720986109</v>
      </c>
      <c r="AB34" s="4">
        <v>-1106.5879999999997</v>
      </c>
      <c r="AC34" s="4">
        <v>6485.1180000000004</v>
      </c>
      <c r="AD34" s="4">
        <v>25.186</v>
      </c>
      <c r="AE34" s="4">
        <v>23.533999999999999</v>
      </c>
      <c r="AF34" s="4">
        <v>26.971</v>
      </c>
      <c r="AG34" s="5">
        <v>0.93440800444691496</v>
      </c>
      <c r="AH34" s="5">
        <v>1.1460440214158241</v>
      </c>
      <c r="AI34" s="4">
        <v>-1.652000000000001</v>
      </c>
      <c r="AJ34" s="4">
        <v>3.4370000000000012</v>
      </c>
      <c r="AK34" s="4">
        <v>4.9649999999999999</v>
      </c>
      <c r="AL34" s="4">
        <v>4.9089999999999998</v>
      </c>
      <c r="AM34" s="4">
        <v>1.986</v>
      </c>
      <c r="AN34" s="5">
        <v>0.98872104733131927</v>
      </c>
      <c r="AO34" s="5">
        <v>0.40456304746384192</v>
      </c>
      <c r="AP34" s="4">
        <v>-5.600000000000005E-2</v>
      </c>
      <c r="AQ34" s="4">
        <v>-2.923</v>
      </c>
      <c r="AR34" s="5">
        <f t="shared" si="2"/>
        <v>0.16467115518556599</v>
      </c>
      <c r="AS34" s="5">
        <f t="shared" si="2"/>
        <v>0.17259079562634042</v>
      </c>
      <c r="AT34" s="5">
        <f t="shared" si="2"/>
        <v>6.8584452809337976E-2</v>
      </c>
      <c r="AU34" s="22">
        <f t="shared" si="0"/>
        <v>-9.6086702376228015</v>
      </c>
    </row>
    <row r="35" spans="1:47" x14ac:dyDescent="0.25">
      <c r="A35" s="3" t="s">
        <v>27</v>
      </c>
      <c r="B35" s="4">
        <v>241.42599999999999</v>
      </c>
      <c r="C35" s="4">
        <v>241.46</v>
      </c>
      <c r="D35" s="4">
        <v>215.85400000000001</v>
      </c>
      <c r="E35" s="5">
        <v>1.0001408299023304</v>
      </c>
      <c r="F35" s="5">
        <v>0.8939534498467655</v>
      </c>
      <c r="G35" s="4">
        <v>3.4000000000020236E-2</v>
      </c>
      <c r="H35" s="4">
        <v>-25.605999999999995</v>
      </c>
      <c r="I35" s="4">
        <v>256.05799999999999</v>
      </c>
      <c r="J35" s="4">
        <v>262.66800000000001</v>
      </c>
      <c r="K35" s="4">
        <v>260.32600000000002</v>
      </c>
      <c r="L35" s="5">
        <v>1.0258144639105202</v>
      </c>
      <c r="M35" s="5">
        <v>0.99108380160506804</v>
      </c>
      <c r="N35" s="4">
        <v>6.6100000000000136</v>
      </c>
      <c r="O35" s="4">
        <v>-2.3419999999999845</v>
      </c>
      <c r="P35" s="4">
        <v>247.97399999999999</v>
      </c>
      <c r="Q35" s="4">
        <v>255.86699999999999</v>
      </c>
      <c r="R35" s="4">
        <v>251.4</v>
      </c>
      <c r="S35" s="5">
        <v>1.0318299499141039</v>
      </c>
      <c r="T35" s="5">
        <v>0.98254171112335709</v>
      </c>
      <c r="U35" s="4">
        <v>7.8930000000000007</v>
      </c>
      <c r="V35" s="4">
        <v>-4.4669999999999845</v>
      </c>
      <c r="W35" s="4">
        <v>29410.447</v>
      </c>
      <c r="X35" s="4">
        <v>75365.778000000006</v>
      </c>
      <c r="Y35" s="4">
        <v>76421.146999999997</v>
      </c>
      <c r="Z35" s="5">
        <v>2.5625512594215247</v>
      </c>
      <c r="AA35" s="5">
        <v>1.0140032920512012</v>
      </c>
      <c r="AB35" s="4">
        <v>45955.331000000006</v>
      </c>
      <c r="AC35" s="4">
        <v>1055.3689999999915</v>
      </c>
      <c r="AD35" s="4">
        <v>99.290999999999997</v>
      </c>
      <c r="AE35" s="4">
        <v>214.529</v>
      </c>
      <c r="AF35" s="4">
        <v>229.40299999999999</v>
      </c>
      <c r="AG35" s="5">
        <v>2.1606087157949867</v>
      </c>
      <c r="AH35" s="5">
        <v>1.0693332836120057</v>
      </c>
      <c r="AI35" s="4">
        <v>115.238</v>
      </c>
      <c r="AJ35" s="4">
        <v>14.873999999999995</v>
      </c>
      <c r="AK35" s="4">
        <v>4.8259999999999996</v>
      </c>
      <c r="AL35" s="4">
        <v>8.2889999999999997</v>
      </c>
      <c r="AM35" s="4">
        <v>10.403</v>
      </c>
      <c r="AN35" s="5">
        <v>1.7175714877745545</v>
      </c>
      <c r="AO35" s="5">
        <v>1.2550367957534083</v>
      </c>
      <c r="AP35" s="4">
        <v>3.4630000000000001</v>
      </c>
      <c r="AQ35" s="4">
        <v>2.1140000000000008</v>
      </c>
      <c r="AR35" s="5">
        <f t="shared" si="2"/>
        <v>4.6351700490794012E-2</v>
      </c>
      <c r="AS35" s="5">
        <f t="shared" si="2"/>
        <v>3.7200764749706038E-2</v>
      </c>
      <c r="AT35" s="5">
        <f t="shared" si="2"/>
        <v>4.338089956047806E-2</v>
      </c>
      <c r="AU35" s="22">
        <f t="shared" si="0"/>
        <v>-0.29708009303159522</v>
      </c>
    </row>
    <row r="36" spans="1:47" x14ac:dyDescent="0.25">
      <c r="A36" s="3" t="s">
        <v>28</v>
      </c>
      <c r="B36" s="4">
        <v>238.65</v>
      </c>
      <c r="C36" s="4">
        <v>239.452</v>
      </c>
      <c r="D36" s="4">
        <v>211.93</v>
      </c>
      <c r="E36" s="5">
        <v>1.0033605698721977</v>
      </c>
      <c r="F36" s="5">
        <v>0.8850625595108832</v>
      </c>
      <c r="G36" s="4">
        <v>0.8019999999999925</v>
      </c>
      <c r="H36" s="4">
        <v>-27.521999999999991</v>
      </c>
      <c r="I36" s="4">
        <v>249.977</v>
      </c>
      <c r="J36" s="4">
        <v>254.67599999999999</v>
      </c>
      <c r="K36" s="4">
        <v>258.601</v>
      </c>
      <c r="L36" s="5">
        <v>1.0187977293911039</v>
      </c>
      <c r="M36" s="5">
        <v>1.0154117388367967</v>
      </c>
      <c r="N36" s="4">
        <v>4.6989999999999839</v>
      </c>
      <c r="O36" s="4">
        <v>3.9250000000000114</v>
      </c>
      <c r="P36" s="4">
        <v>243.452</v>
      </c>
      <c r="Q36" s="4">
        <v>248.90299999999999</v>
      </c>
      <c r="R36" s="4">
        <v>249.535</v>
      </c>
      <c r="S36" s="5">
        <v>1.0223904506843238</v>
      </c>
      <c r="T36" s="5">
        <v>1.0025391417540166</v>
      </c>
      <c r="U36" s="4">
        <v>5.4509999999999934</v>
      </c>
      <c r="V36" s="4">
        <v>0.632000000000005</v>
      </c>
      <c r="W36" s="4">
        <v>41203.620999999999</v>
      </c>
      <c r="X36" s="4">
        <v>46069.8</v>
      </c>
      <c r="Y36" s="4">
        <v>58697.572999999997</v>
      </c>
      <c r="Z36" s="5">
        <v>1.1181007610957301</v>
      </c>
      <c r="AA36" s="5">
        <v>1.2741008860468244</v>
      </c>
      <c r="AB36" s="4">
        <v>4866.1790000000037</v>
      </c>
      <c r="AC36" s="4">
        <v>12627.772999999994</v>
      </c>
      <c r="AD36" s="4">
        <v>119.652</v>
      </c>
      <c r="AE36" s="4">
        <v>139.57900000000001</v>
      </c>
      <c r="AF36" s="4">
        <v>154.86799999999999</v>
      </c>
      <c r="AG36" s="5">
        <v>1.1665413031123593</v>
      </c>
      <c r="AH36" s="5">
        <v>1.1095365348655599</v>
      </c>
      <c r="AI36" s="4">
        <v>19.927000000000007</v>
      </c>
      <c r="AJ36" s="4">
        <v>15.288999999999987</v>
      </c>
      <c r="AK36" s="4">
        <v>1.52</v>
      </c>
      <c r="AL36" s="4">
        <v>2.0449999999999999</v>
      </c>
      <c r="AM36" s="4">
        <v>2.7829999999999999</v>
      </c>
      <c r="AN36" s="5">
        <v>1.3453947368421053</v>
      </c>
      <c r="AO36" s="5">
        <v>1.360880195599022</v>
      </c>
      <c r="AP36" s="4">
        <v>0.52499999999999991</v>
      </c>
      <c r="AQ36" s="4">
        <v>0.73799999999999999</v>
      </c>
      <c r="AR36" s="5">
        <f t="shared" si="2"/>
        <v>1.254415211434985E-2</v>
      </c>
      <c r="AS36" s="5">
        <f t="shared" si="2"/>
        <v>1.4439642998361859E-2</v>
      </c>
      <c r="AT36" s="5">
        <f t="shared" si="2"/>
        <v>1.7652916886033074E-2</v>
      </c>
      <c r="AU36" s="22">
        <f t="shared" si="0"/>
        <v>0.51087647716832241</v>
      </c>
    </row>
    <row r="37" spans="1:47" x14ac:dyDescent="0.25">
      <c r="A37" s="3" t="s">
        <v>29</v>
      </c>
      <c r="B37" s="4">
        <v>59.783999999999999</v>
      </c>
      <c r="C37" s="4">
        <v>58.353999999999999</v>
      </c>
      <c r="D37" s="4">
        <v>60.048999999999999</v>
      </c>
      <c r="E37" s="5">
        <v>0.97608055667068117</v>
      </c>
      <c r="F37" s="5">
        <v>1.0290468519724441</v>
      </c>
      <c r="G37" s="4">
        <v>-1.4299999999999997</v>
      </c>
      <c r="H37" s="4">
        <v>1.6950000000000003</v>
      </c>
      <c r="I37" s="4">
        <v>48.109000000000002</v>
      </c>
      <c r="J37" s="4">
        <v>48.021999999999998</v>
      </c>
      <c r="K37" s="4">
        <v>50.484999999999999</v>
      </c>
      <c r="L37" s="5">
        <v>0.99819160656010308</v>
      </c>
      <c r="M37" s="5">
        <v>1.0512889925450835</v>
      </c>
      <c r="N37" s="4">
        <v>-8.7000000000003297E-2</v>
      </c>
      <c r="O37" s="4">
        <v>2.463000000000001</v>
      </c>
      <c r="P37" s="4">
        <v>32.966999999999999</v>
      </c>
      <c r="Q37" s="4">
        <v>32.706000000000003</v>
      </c>
      <c r="R37" s="4">
        <v>33.841999999999999</v>
      </c>
      <c r="S37" s="5">
        <v>0.99208299208299222</v>
      </c>
      <c r="T37" s="5">
        <v>1.0347336880083164</v>
      </c>
      <c r="U37" s="4">
        <v>-0.26099999999999568</v>
      </c>
      <c r="V37" s="4">
        <v>1.1359999999999957</v>
      </c>
      <c r="W37" s="4">
        <v>225967.03899999999</v>
      </c>
      <c r="X37" s="4">
        <v>224892.49400000001</v>
      </c>
      <c r="Y37" s="4">
        <v>293486.658</v>
      </c>
      <c r="Z37" s="5">
        <v>0.99524468256629239</v>
      </c>
      <c r="AA37" s="5">
        <v>1.3050086856166929</v>
      </c>
      <c r="AB37" s="4">
        <v>-1074.5449999999837</v>
      </c>
      <c r="AC37" s="4">
        <v>68594.16399999999</v>
      </c>
      <c r="AD37" s="4">
        <v>148.39500000000001</v>
      </c>
      <c r="AE37" s="4">
        <v>123.244</v>
      </c>
      <c r="AF37" s="4">
        <v>248.434</v>
      </c>
      <c r="AG37" s="5">
        <v>0.83051315745139653</v>
      </c>
      <c r="AH37" s="5">
        <v>2.0157898153256952</v>
      </c>
      <c r="AI37" s="4">
        <v>-25.15100000000001</v>
      </c>
      <c r="AJ37" s="4">
        <v>125.19</v>
      </c>
      <c r="AK37" s="4">
        <v>33.994999999999997</v>
      </c>
      <c r="AL37" s="4">
        <v>31.276</v>
      </c>
      <c r="AM37" s="4">
        <v>37.731999999999999</v>
      </c>
      <c r="AN37" s="5">
        <v>0.92001764965436095</v>
      </c>
      <c r="AO37" s="5">
        <v>1.206420258345057</v>
      </c>
      <c r="AP37" s="4">
        <v>-2.7189999999999976</v>
      </c>
      <c r="AQ37" s="4">
        <v>6.4559999999999995</v>
      </c>
      <c r="AR37" s="5">
        <f t="shared" si="2"/>
        <v>0.18638631503920169</v>
      </c>
      <c r="AS37" s="5">
        <f t="shared" si="2"/>
        <v>0.20240745534558632</v>
      </c>
      <c r="AT37" s="5">
        <f t="shared" si="2"/>
        <v>0.13185353955396517</v>
      </c>
      <c r="AU37" s="22">
        <f t="shared" si="0"/>
        <v>-5.4532775485236522</v>
      </c>
    </row>
    <row r="38" spans="1:47" x14ac:dyDescent="0.25">
      <c r="A38" s="3" t="s">
        <v>30</v>
      </c>
      <c r="B38" s="4">
        <v>2.7930000000000001</v>
      </c>
      <c r="C38" s="4">
        <v>3.2170000000000001</v>
      </c>
      <c r="D38" s="4">
        <v>3.2519999999999998</v>
      </c>
      <c r="E38" s="5">
        <v>1.1518080916577156</v>
      </c>
      <c r="F38" s="5">
        <v>1.0108797015853279</v>
      </c>
      <c r="G38" s="4">
        <v>0.42399999999999993</v>
      </c>
      <c r="H38" s="4">
        <v>3.4999999999999698E-2</v>
      </c>
      <c r="I38" s="4">
        <v>2.6280000000000001</v>
      </c>
      <c r="J38" s="4">
        <v>2.9009999999999998</v>
      </c>
      <c r="K38" s="4">
        <v>3.0880000000000001</v>
      </c>
      <c r="L38" s="5">
        <v>1.1038812785388126</v>
      </c>
      <c r="M38" s="5">
        <v>1.0644605308514306</v>
      </c>
      <c r="N38" s="4">
        <v>0.27299999999999969</v>
      </c>
      <c r="O38" s="4">
        <v>0.18700000000000028</v>
      </c>
      <c r="P38" s="4">
        <v>2.1880000000000002</v>
      </c>
      <c r="Q38" s="4">
        <v>2.3849999999999998</v>
      </c>
      <c r="R38" s="4">
        <v>2.5419999999999998</v>
      </c>
      <c r="S38" s="5">
        <v>1.0900365630712978</v>
      </c>
      <c r="T38" s="5">
        <v>1.0658280922431866</v>
      </c>
      <c r="U38" s="4">
        <v>0.19699999999999962</v>
      </c>
      <c r="V38" s="4">
        <v>0.15700000000000003</v>
      </c>
      <c r="W38" s="4">
        <v>2325.4050000000002</v>
      </c>
      <c r="X38" s="4">
        <v>2508.2089999999998</v>
      </c>
      <c r="Y38" s="4">
        <v>2600.2559999999999</v>
      </c>
      <c r="Z38" s="5">
        <v>1.0786116826961323</v>
      </c>
      <c r="AA38" s="5">
        <v>1.0366982974704262</v>
      </c>
      <c r="AB38" s="4">
        <v>182.80399999999963</v>
      </c>
      <c r="AC38" s="4">
        <v>92.047000000000025</v>
      </c>
      <c r="AD38" s="4">
        <v>7.0940000000000003</v>
      </c>
      <c r="AE38" s="4">
        <v>5.5270000000000001</v>
      </c>
      <c r="AF38" s="4">
        <v>6.5640000000000001</v>
      </c>
      <c r="AG38" s="5">
        <v>0.77910910628700314</v>
      </c>
      <c r="AH38" s="5">
        <v>1.1876243893613172</v>
      </c>
      <c r="AI38" s="4">
        <v>-1.5670000000000002</v>
      </c>
      <c r="AJ38" s="4">
        <v>1.0369999999999999</v>
      </c>
      <c r="AK38" s="4">
        <v>1.744</v>
      </c>
      <c r="AL38" s="4">
        <v>1.9119999999999999</v>
      </c>
      <c r="AM38" s="4">
        <v>1.9410000000000001</v>
      </c>
      <c r="AN38" s="5">
        <v>1.0963302752293578</v>
      </c>
      <c r="AO38" s="5">
        <v>1.0151673640167365</v>
      </c>
      <c r="AP38" s="4">
        <v>0.16799999999999993</v>
      </c>
      <c r="AQ38" s="4">
        <v>2.9000000000000137E-2</v>
      </c>
      <c r="AR38" s="5">
        <f t="shared" si="2"/>
        <v>0.19732971260466167</v>
      </c>
      <c r="AS38" s="5">
        <f t="shared" si="2"/>
        <v>0.25702379352063448</v>
      </c>
      <c r="AT38" s="5">
        <f t="shared" si="2"/>
        <v>0.22821869488536153</v>
      </c>
      <c r="AU38" s="22">
        <f t="shared" si="0"/>
        <v>3.0888982280699864</v>
      </c>
    </row>
    <row r="39" spans="1:47" x14ac:dyDescent="0.25">
      <c r="A39" s="3" t="s">
        <v>31</v>
      </c>
      <c r="B39" s="4">
        <v>275.358</v>
      </c>
      <c r="C39" s="4">
        <v>330.31299999999999</v>
      </c>
      <c r="D39" s="4">
        <v>276.87700000000001</v>
      </c>
      <c r="E39" s="5">
        <v>1.1995765512532774</v>
      </c>
      <c r="F39" s="5">
        <v>0.83822616730192279</v>
      </c>
      <c r="G39" s="4">
        <v>54.954999999999984</v>
      </c>
      <c r="H39" s="4">
        <v>-53.435999999999979</v>
      </c>
      <c r="I39" s="4">
        <v>271.27100000000002</v>
      </c>
      <c r="J39" s="4">
        <v>328.065</v>
      </c>
      <c r="K39" s="4">
        <v>357.005</v>
      </c>
      <c r="L39" s="5">
        <v>1.2093625931264307</v>
      </c>
      <c r="M39" s="5">
        <v>1.0882142258393916</v>
      </c>
      <c r="N39" s="4">
        <v>56.793999999999983</v>
      </c>
      <c r="O39" s="4">
        <v>28.939999999999998</v>
      </c>
      <c r="P39" s="4">
        <v>256.58100000000002</v>
      </c>
      <c r="Q39" s="4">
        <v>304.80500000000001</v>
      </c>
      <c r="R39" s="4">
        <v>336.096</v>
      </c>
      <c r="S39" s="5">
        <v>1.1879484451303877</v>
      </c>
      <c r="T39" s="5">
        <v>1.1026590771148768</v>
      </c>
      <c r="U39" s="4">
        <v>48.22399999999999</v>
      </c>
      <c r="V39" s="4">
        <v>31.290999999999997</v>
      </c>
      <c r="W39" s="4">
        <v>60791.148999999998</v>
      </c>
      <c r="X39" s="4">
        <v>83595.192999999999</v>
      </c>
      <c r="Y39" s="4">
        <v>90177.517999999996</v>
      </c>
      <c r="Z39" s="5">
        <v>1.375121121661971</v>
      </c>
      <c r="AA39" s="5">
        <v>1.0787404725532483</v>
      </c>
      <c r="AB39" s="4">
        <v>22804.044000000002</v>
      </c>
      <c r="AC39" s="4">
        <v>6582.3249999999971</v>
      </c>
      <c r="AD39" s="4">
        <v>257.72899999999998</v>
      </c>
      <c r="AE39" s="4">
        <v>317.12599999999998</v>
      </c>
      <c r="AF39" s="4">
        <v>437.51799999999997</v>
      </c>
      <c r="AG39" s="5">
        <v>1.2304630057153056</v>
      </c>
      <c r="AH39" s="5">
        <v>1.3796345931900884</v>
      </c>
      <c r="AI39" s="4">
        <v>59.396999999999991</v>
      </c>
      <c r="AJ39" s="4">
        <v>120.392</v>
      </c>
      <c r="AK39" s="4">
        <v>1.546</v>
      </c>
      <c r="AL39" s="4">
        <v>2.3170000000000002</v>
      </c>
      <c r="AM39" s="4">
        <v>4.0000000000000001E-3</v>
      </c>
      <c r="AN39" s="5">
        <v>1.4987063389391979</v>
      </c>
      <c r="AO39" s="5">
        <v>1.7263703064307294E-3</v>
      </c>
      <c r="AP39" s="4">
        <v>0.77100000000000013</v>
      </c>
      <c r="AQ39" s="4">
        <v>-2.3130000000000002</v>
      </c>
      <c r="AR39" s="5">
        <f t="shared" si="2"/>
        <v>5.9627808311638227E-3</v>
      </c>
      <c r="AS39" s="5">
        <f t="shared" si="2"/>
        <v>7.2532501886095491E-3</v>
      </c>
      <c r="AT39" s="5">
        <f t="shared" si="2"/>
        <v>9.1423974108730543E-6</v>
      </c>
      <c r="AU39" s="22">
        <f t="shared" si="0"/>
        <v>-0.59536384337529491</v>
      </c>
    </row>
    <row r="40" spans="1:47" x14ac:dyDescent="0.25">
      <c r="A40" s="3" t="s">
        <v>32</v>
      </c>
      <c r="B40" s="4">
        <v>50.576999999999998</v>
      </c>
      <c r="C40" s="4">
        <v>50.378</v>
      </c>
      <c r="D40" s="4">
        <v>54.771999999999998</v>
      </c>
      <c r="E40" s="5">
        <v>0.99606540522371834</v>
      </c>
      <c r="F40" s="5">
        <v>1.0872206121719798</v>
      </c>
      <c r="G40" s="4">
        <v>-0.19899999999999807</v>
      </c>
      <c r="H40" s="4">
        <v>4.3939999999999984</v>
      </c>
      <c r="I40" s="4">
        <v>40.777999999999999</v>
      </c>
      <c r="J40" s="4">
        <v>49.173999999999999</v>
      </c>
      <c r="K40" s="4">
        <v>56.554000000000002</v>
      </c>
      <c r="L40" s="5">
        <v>1.2058953357202413</v>
      </c>
      <c r="M40" s="5">
        <v>1.1500793102045797</v>
      </c>
      <c r="N40" s="4">
        <v>8.3960000000000008</v>
      </c>
      <c r="O40" s="4">
        <v>7.3800000000000026</v>
      </c>
      <c r="P40" s="4">
        <v>31.827000000000002</v>
      </c>
      <c r="Q40" s="4">
        <v>40.908999999999999</v>
      </c>
      <c r="R40" s="4">
        <v>41.712000000000003</v>
      </c>
      <c r="S40" s="5">
        <v>1.2853552015584251</v>
      </c>
      <c r="T40" s="5">
        <v>1.0196289325087391</v>
      </c>
      <c r="U40" s="4">
        <v>9.0819999999999972</v>
      </c>
      <c r="V40" s="4">
        <v>0.80300000000000438</v>
      </c>
      <c r="W40" s="4">
        <v>14646.35</v>
      </c>
      <c r="X40" s="4">
        <v>16607.498</v>
      </c>
      <c r="Y40" s="4">
        <v>17600.862000000001</v>
      </c>
      <c r="Z40" s="5">
        <v>1.1339001184595479</v>
      </c>
      <c r="AA40" s="5">
        <v>1.0598141875434819</v>
      </c>
      <c r="AB40" s="4">
        <v>1961.1479999999992</v>
      </c>
      <c r="AC40" s="4">
        <v>993.3640000000014</v>
      </c>
      <c r="AD40" s="4">
        <v>31.100999999999999</v>
      </c>
      <c r="AE40" s="4">
        <v>31.631</v>
      </c>
      <c r="AF40" s="4">
        <v>26.896999999999998</v>
      </c>
      <c r="AG40" s="5">
        <v>1.0170412526928394</v>
      </c>
      <c r="AH40" s="5">
        <v>0.85033669501438458</v>
      </c>
      <c r="AI40" s="4">
        <v>0.53000000000000114</v>
      </c>
      <c r="AJ40" s="4">
        <v>-4.7340000000000018</v>
      </c>
      <c r="AK40" s="4">
        <v>4.8620000000000001</v>
      </c>
      <c r="AL40" s="4">
        <v>0.51600000000000001</v>
      </c>
      <c r="AM40" s="4">
        <v>17.238</v>
      </c>
      <c r="AN40" s="5">
        <v>0.10612916495269437</v>
      </c>
      <c r="AO40" s="5">
        <v>33.406976744186046</v>
      </c>
      <c r="AP40" s="4">
        <v>-4.3460000000000001</v>
      </c>
      <c r="AQ40" s="4">
        <v>16.722000000000001</v>
      </c>
      <c r="AR40" s="5">
        <f t="shared" si="2"/>
        <v>0.13519450546394907</v>
      </c>
      <c r="AS40" s="5">
        <f t="shared" si="2"/>
        <v>1.6051264503686193E-2</v>
      </c>
      <c r="AT40" s="5">
        <f t="shared" si="2"/>
        <v>0.39057437407952872</v>
      </c>
      <c r="AU40" s="22">
        <f t="shared" si="0"/>
        <v>25.537986861557965</v>
      </c>
    </row>
    <row r="41" spans="1:47" x14ac:dyDescent="0.25">
      <c r="A41" s="3" t="s">
        <v>33</v>
      </c>
      <c r="B41" s="4">
        <v>140.81200000000001</v>
      </c>
      <c r="C41" s="4">
        <v>140.25800000000001</v>
      </c>
      <c r="D41" s="4">
        <v>134.99100000000001</v>
      </c>
      <c r="E41" s="5">
        <v>0.99606567622077657</v>
      </c>
      <c r="F41" s="5">
        <v>0.96244777481498389</v>
      </c>
      <c r="G41" s="4">
        <v>-0.55400000000000205</v>
      </c>
      <c r="H41" s="4">
        <v>-5.2669999999999959</v>
      </c>
      <c r="I41" s="4">
        <v>118.38200000000001</v>
      </c>
      <c r="J41" s="4">
        <v>120.584</v>
      </c>
      <c r="K41" s="4">
        <v>124.227</v>
      </c>
      <c r="L41" s="5">
        <v>1.0186008007974185</v>
      </c>
      <c r="M41" s="5">
        <v>1.0302113049824189</v>
      </c>
      <c r="N41" s="4">
        <v>2.2019999999999982</v>
      </c>
      <c r="O41" s="4">
        <v>3.6430000000000007</v>
      </c>
      <c r="P41" s="4">
        <v>117.09699999999999</v>
      </c>
      <c r="Q41" s="4">
        <v>119.309</v>
      </c>
      <c r="R41" s="4">
        <v>117.57599999999999</v>
      </c>
      <c r="S41" s="5">
        <v>1.0188903216991041</v>
      </c>
      <c r="T41" s="5">
        <v>0.98547469176675684</v>
      </c>
      <c r="U41" s="4">
        <v>2.2120000000000033</v>
      </c>
      <c r="V41" s="4">
        <v>-1.7330000000000041</v>
      </c>
      <c r="W41" s="4">
        <v>18357.669000000002</v>
      </c>
      <c r="X41" s="4">
        <v>18561.996999999999</v>
      </c>
      <c r="Y41" s="4">
        <v>15959.898999999999</v>
      </c>
      <c r="Z41" s="5">
        <v>1.0111303891577954</v>
      </c>
      <c r="AA41" s="5">
        <v>0.85981583770323855</v>
      </c>
      <c r="AB41" s="4">
        <v>204.3279999999977</v>
      </c>
      <c r="AC41" s="4">
        <v>-2602.098</v>
      </c>
      <c r="AD41" s="4">
        <v>62.84</v>
      </c>
      <c r="AE41" s="4">
        <v>63.88</v>
      </c>
      <c r="AF41" s="4">
        <v>67.075999999999993</v>
      </c>
      <c r="AG41" s="5">
        <v>1.016549968173138</v>
      </c>
      <c r="AH41" s="5">
        <v>1.0500313087038196</v>
      </c>
      <c r="AI41" s="4">
        <v>1.0399999999999991</v>
      </c>
      <c r="AJ41" s="4">
        <v>3.1959999999999908</v>
      </c>
      <c r="AK41" s="4">
        <v>0.17899999999999999</v>
      </c>
      <c r="AL41" s="4">
        <v>9.4E-2</v>
      </c>
      <c r="AM41" s="4">
        <v>0.06</v>
      </c>
      <c r="AN41" s="5">
        <v>0.52513966480446927</v>
      </c>
      <c r="AO41" s="5">
        <v>0.63829787234042545</v>
      </c>
      <c r="AP41" s="4">
        <v>-8.4999999999999992E-2</v>
      </c>
      <c r="AQ41" s="4">
        <v>-3.4000000000000002E-2</v>
      </c>
      <c r="AR41" s="5">
        <f t="shared" si="2"/>
        <v>2.8404132087148318E-3</v>
      </c>
      <c r="AS41" s="5">
        <f t="shared" si="2"/>
        <v>1.4693469221871383E-3</v>
      </c>
      <c r="AT41" s="5">
        <f t="shared" si="2"/>
        <v>8.9370829361296478E-4</v>
      </c>
      <c r="AU41" s="22">
        <f t="shared" si="0"/>
        <v>-0.19467049151018673</v>
      </c>
    </row>
    <row r="42" spans="1:47" x14ac:dyDescent="0.25">
      <c r="A42" s="3" t="s">
        <v>34</v>
      </c>
      <c r="B42" s="4">
        <v>130.14500000000001</v>
      </c>
      <c r="C42" s="4">
        <v>132.55000000000001</v>
      </c>
      <c r="D42" s="4">
        <v>117.61</v>
      </c>
      <c r="E42" s="5">
        <v>1.0184793883745054</v>
      </c>
      <c r="F42" s="5">
        <v>0.88728781591852124</v>
      </c>
      <c r="G42" s="4">
        <v>2.4050000000000011</v>
      </c>
      <c r="H42" s="4">
        <v>-14.940000000000012</v>
      </c>
      <c r="I42" s="4">
        <v>131.51499999999999</v>
      </c>
      <c r="J42" s="4">
        <v>131.97200000000001</v>
      </c>
      <c r="K42" s="4">
        <v>127.148</v>
      </c>
      <c r="L42" s="5">
        <v>1.003474888795955</v>
      </c>
      <c r="M42" s="5">
        <v>0.96344679174370307</v>
      </c>
      <c r="N42" s="4">
        <v>0.45700000000002206</v>
      </c>
      <c r="O42" s="4">
        <v>-4.8240000000000123</v>
      </c>
      <c r="P42" s="4">
        <v>129.209</v>
      </c>
      <c r="Q42" s="4">
        <v>131.62799999999999</v>
      </c>
      <c r="R42" s="4">
        <v>121.631</v>
      </c>
      <c r="S42" s="5">
        <v>1.0187216060800717</v>
      </c>
      <c r="T42" s="5">
        <v>0.92405111374479609</v>
      </c>
      <c r="U42" s="4">
        <v>2.4189999999999827</v>
      </c>
      <c r="V42" s="4">
        <v>-9.9969999999999857</v>
      </c>
      <c r="W42" s="4">
        <v>23599.761999999999</v>
      </c>
      <c r="X42" s="4">
        <v>24820.289000000001</v>
      </c>
      <c r="Y42" s="4">
        <v>24495.499</v>
      </c>
      <c r="Z42" s="5">
        <v>1.0517177673232467</v>
      </c>
      <c r="AA42" s="5">
        <v>0.98691433447853882</v>
      </c>
      <c r="AB42" s="4">
        <v>1220.5270000000019</v>
      </c>
      <c r="AC42" s="4">
        <v>-324.79000000000087</v>
      </c>
      <c r="AD42" s="4">
        <v>93.24</v>
      </c>
      <c r="AE42" s="4">
        <v>97.143000000000001</v>
      </c>
      <c r="AF42" s="4">
        <v>90.524000000000001</v>
      </c>
      <c r="AG42" s="5">
        <v>1.041859716859717</v>
      </c>
      <c r="AH42" s="5">
        <v>0.93186333549509481</v>
      </c>
      <c r="AI42" s="4">
        <v>3.9030000000000058</v>
      </c>
      <c r="AJ42" s="4">
        <v>-6.6189999999999998</v>
      </c>
      <c r="AK42" s="4">
        <v>0.104</v>
      </c>
      <c r="AL42" s="4">
        <v>0.112</v>
      </c>
      <c r="AM42" s="4">
        <v>5.8000000000000003E-2</v>
      </c>
      <c r="AN42" s="5">
        <v>1.0769230769230771</v>
      </c>
      <c r="AO42" s="5">
        <v>0.5178571428571429</v>
      </c>
      <c r="AP42" s="4">
        <v>8.0000000000000071E-3</v>
      </c>
      <c r="AQ42" s="4">
        <v>-5.3999999999999999E-2</v>
      </c>
      <c r="AR42" s="5">
        <f t="shared" si="2"/>
        <v>1.1141583818992115E-3</v>
      </c>
      <c r="AS42" s="5">
        <f t="shared" si="2"/>
        <v>1.1516117423268728E-3</v>
      </c>
      <c r="AT42" s="5">
        <f t="shared" si="2"/>
        <v>6.4030381311960436E-4</v>
      </c>
      <c r="AU42" s="22">
        <f t="shared" si="0"/>
        <v>-4.7385456877960717E-2</v>
      </c>
    </row>
    <row r="43" spans="1:47" x14ac:dyDescent="0.25">
      <c r="A43" s="3" t="s">
        <v>35</v>
      </c>
      <c r="B43" s="4">
        <v>99.233000000000004</v>
      </c>
      <c r="C43" s="4">
        <v>91.781000000000006</v>
      </c>
      <c r="D43" s="4">
        <v>99.046999999999997</v>
      </c>
      <c r="E43" s="5">
        <v>0.92490401378573661</v>
      </c>
      <c r="F43" s="5">
        <v>1.0791667120645885</v>
      </c>
      <c r="G43" s="4">
        <v>-7.4519999999999982</v>
      </c>
      <c r="H43" s="4">
        <v>7.2659999999999911</v>
      </c>
      <c r="I43" s="4">
        <v>90.025999999999996</v>
      </c>
      <c r="J43" s="4">
        <v>85.665000000000006</v>
      </c>
      <c r="K43" s="4">
        <v>96.766999999999996</v>
      </c>
      <c r="L43" s="5">
        <v>0.95155843867327228</v>
      </c>
      <c r="M43" s="5">
        <v>1.1295978520982897</v>
      </c>
      <c r="N43" s="4">
        <v>-4.36099999999999</v>
      </c>
      <c r="O43" s="4">
        <v>11.10199999999999</v>
      </c>
      <c r="P43" s="4">
        <v>88.731999999999999</v>
      </c>
      <c r="Q43" s="4">
        <v>84.695999999999998</v>
      </c>
      <c r="R43" s="4">
        <v>92.369</v>
      </c>
      <c r="S43" s="5">
        <v>0.95451471847811387</v>
      </c>
      <c r="T43" s="5">
        <v>1.0905945971474451</v>
      </c>
      <c r="U43" s="4">
        <v>-4.0360000000000014</v>
      </c>
      <c r="V43" s="4">
        <v>7.6730000000000018</v>
      </c>
      <c r="W43" s="4">
        <v>64002.805999999997</v>
      </c>
      <c r="X43" s="4">
        <v>71464.688999999998</v>
      </c>
      <c r="Y43" s="4">
        <v>70626.126999999993</v>
      </c>
      <c r="Z43" s="5">
        <v>1.1165868102720371</v>
      </c>
      <c r="AA43" s="5">
        <v>0.98826606521718707</v>
      </c>
      <c r="AB43" s="4">
        <v>7461.8830000000016</v>
      </c>
      <c r="AC43" s="4">
        <v>-838.56200000000536</v>
      </c>
      <c r="AD43" s="4">
        <v>63.085000000000001</v>
      </c>
      <c r="AE43" s="4">
        <v>71.116</v>
      </c>
      <c r="AF43" s="4">
        <v>95.885000000000005</v>
      </c>
      <c r="AG43" s="5">
        <v>1.1273044305302369</v>
      </c>
      <c r="AH43" s="5">
        <v>1.3482901175544182</v>
      </c>
      <c r="AI43" s="4">
        <v>8.0309999999999988</v>
      </c>
      <c r="AJ43" s="4">
        <v>24.769000000000005</v>
      </c>
      <c r="AK43" s="4">
        <v>0.40200000000000002</v>
      </c>
      <c r="AL43" s="4">
        <v>0.214</v>
      </c>
      <c r="AM43" s="4">
        <v>1.4510000000000001</v>
      </c>
      <c r="AN43" s="5">
        <v>0.53233830845771135</v>
      </c>
      <c r="AO43" s="5">
        <v>6.7803738317757016</v>
      </c>
      <c r="AP43" s="4">
        <v>-0.18800000000000003</v>
      </c>
      <c r="AQ43" s="4">
        <v>1.2370000000000001</v>
      </c>
      <c r="AR43" s="5">
        <f t="shared" si="2"/>
        <v>6.3320049773969477E-3</v>
      </c>
      <c r="AS43" s="5">
        <f t="shared" si="2"/>
        <v>3.0001401934669843E-3</v>
      </c>
      <c r="AT43" s="5">
        <f t="shared" si="2"/>
        <v>1.4907125832168983E-2</v>
      </c>
      <c r="AU43" s="22">
        <f t="shared" si="0"/>
        <v>0.85751208547720359</v>
      </c>
    </row>
    <row r="44" spans="1:47" x14ac:dyDescent="0.25">
      <c r="A44" s="3" t="s">
        <v>36</v>
      </c>
      <c r="B44" s="4">
        <v>158.869</v>
      </c>
      <c r="C44" s="4">
        <v>164.40799999999999</v>
      </c>
      <c r="D44" s="4">
        <v>192.10499999999999</v>
      </c>
      <c r="E44" s="5">
        <v>1.0348652034065802</v>
      </c>
      <c r="F44" s="5">
        <v>1.1684650381976547</v>
      </c>
      <c r="G44" s="4">
        <v>5.5389999999999873</v>
      </c>
      <c r="H44" s="4">
        <v>27.697000000000003</v>
      </c>
      <c r="I44" s="4">
        <v>147.208</v>
      </c>
      <c r="J44" s="4">
        <v>156.404</v>
      </c>
      <c r="K44" s="4">
        <v>216.40299999999999</v>
      </c>
      <c r="L44" s="5">
        <v>1.0624694310091842</v>
      </c>
      <c r="M44" s="5">
        <v>1.3836155085547683</v>
      </c>
      <c r="N44" s="4">
        <v>9.195999999999998</v>
      </c>
      <c r="O44" s="4">
        <v>59.998999999999995</v>
      </c>
      <c r="P44" s="4">
        <v>141.64099999999999</v>
      </c>
      <c r="Q44" s="4">
        <v>153.417</v>
      </c>
      <c r="R44" s="4">
        <v>200.47800000000001</v>
      </c>
      <c r="S44" s="5">
        <v>1.0831397688522393</v>
      </c>
      <c r="T44" s="5">
        <v>1.3067521852206732</v>
      </c>
      <c r="U44" s="4">
        <v>11.77600000000001</v>
      </c>
      <c r="V44" s="4">
        <v>47.061000000000007</v>
      </c>
      <c r="W44" s="4">
        <v>16778.117999999999</v>
      </c>
      <c r="X44" s="4">
        <v>18991.893</v>
      </c>
      <c r="Y44" s="4">
        <v>78711.067999999999</v>
      </c>
      <c r="Z44" s="5">
        <v>1.131944178721356</v>
      </c>
      <c r="AA44" s="5">
        <v>4.1444561634798598</v>
      </c>
      <c r="AB44" s="4">
        <v>2213.7750000000015</v>
      </c>
      <c r="AC44" s="4">
        <v>59719.175000000003</v>
      </c>
      <c r="AD44" s="4">
        <v>54.189</v>
      </c>
      <c r="AE44" s="4">
        <v>57.412999999999997</v>
      </c>
      <c r="AF44" s="4">
        <v>77.408000000000001</v>
      </c>
      <c r="AG44" s="5">
        <v>1.0594954695602428</v>
      </c>
      <c r="AH44" s="5">
        <v>1.3482660721439397</v>
      </c>
      <c r="AI44" s="4">
        <v>3.2239999999999966</v>
      </c>
      <c r="AJ44" s="4">
        <v>19.995000000000005</v>
      </c>
      <c r="AK44" s="4">
        <v>0.68</v>
      </c>
      <c r="AL44" s="4">
        <v>2.7250000000000001</v>
      </c>
      <c r="AM44" s="4">
        <v>3.415</v>
      </c>
      <c r="AN44" s="5">
        <v>4.0073529411764701</v>
      </c>
      <c r="AO44" s="5">
        <v>1.2532110091743118</v>
      </c>
      <c r="AP44" s="4">
        <v>2.0449999999999999</v>
      </c>
      <c r="AQ44" s="4">
        <v>0.69</v>
      </c>
      <c r="AR44" s="5">
        <f t="shared" si="2"/>
        <v>1.2393154604603693E-2</v>
      </c>
      <c r="AS44" s="5">
        <f t="shared" si="2"/>
        <v>4.531244803618345E-2</v>
      </c>
      <c r="AT44" s="5">
        <f t="shared" si="2"/>
        <v>4.2252824072355637E-2</v>
      </c>
      <c r="AU44" s="22">
        <f t="shared" si="0"/>
        <v>2.9859669467751941</v>
      </c>
    </row>
    <row r="45" spans="1:47" x14ac:dyDescent="0.25">
      <c r="A45" s="3" t="s">
        <v>37</v>
      </c>
      <c r="B45" s="4">
        <v>895.72299999999996</v>
      </c>
      <c r="C45" s="4">
        <v>866.226</v>
      </c>
      <c r="D45" s="4">
        <v>861.77</v>
      </c>
      <c r="E45" s="5">
        <v>0.96706906041264995</v>
      </c>
      <c r="F45" s="5">
        <v>0.99485584593397103</v>
      </c>
      <c r="G45" s="4">
        <v>-29.496999999999957</v>
      </c>
      <c r="H45" s="4">
        <v>-4.4560000000000173</v>
      </c>
      <c r="I45" s="4">
        <v>748.553</v>
      </c>
      <c r="J45" s="4">
        <v>741.721</v>
      </c>
      <c r="K45" s="4">
        <v>801.70500000000004</v>
      </c>
      <c r="L45" s="5">
        <v>0.99087305775275769</v>
      </c>
      <c r="M45" s="5">
        <v>1.0808713788607847</v>
      </c>
      <c r="N45" s="4">
        <v>-6.8319999999999936</v>
      </c>
      <c r="O45" s="4">
        <v>59.984000000000037</v>
      </c>
      <c r="P45" s="4">
        <v>706.75300000000004</v>
      </c>
      <c r="Q45" s="4">
        <v>704.25699999999995</v>
      </c>
      <c r="R45" s="4">
        <v>717.16800000000001</v>
      </c>
      <c r="S45" s="5">
        <v>0.9964683559885843</v>
      </c>
      <c r="T45" s="5">
        <v>1.0183327961241422</v>
      </c>
      <c r="U45" s="4">
        <v>-2.4960000000000946</v>
      </c>
      <c r="V45" s="4">
        <v>12.911000000000058</v>
      </c>
      <c r="W45" s="4">
        <v>302147.84499999997</v>
      </c>
      <c r="X45" s="4">
        <v>344400.25</v>
      </c>
      <c r="Y45" s="4">
        <v>409652.73300000001</v>
      </c>
      <c r="Z45" s="5">
        <v>1.1398401666574853</v>
      </c>
      <c r="AA45" s="5">
        <v>1.1894670024194234</v>
      </c>
      <c r="AB45" s="4">
        <v>42252.405000000028</v>
      </c>
      <c r="AC45" s="4">
        <v>65252.483000000007</v>
      </c>
      <c r="AD45" s="4">
        <v>648.89200000000005</v>
      </c>
      <c r="AE45" s="4">
        <v>927.81399999999996</v>
      </c>
      <c r="AF45" s="4">
        <v>969.38400000000001</v>
      </c>
      <c r="AG45" s="5">
        <v>1.4298434870517742</v>
      </c>
      <c r="AH45" s="5">
        <v>1.0448042387806178</v>
      </c>
      <c r="AI45" s="4">
        <v>278.92199999999991</v>
      </c>
      <c r="AJ45" s="4">
        <v>41.57000000000005</v>
      </c>
      <c r="AK45" s="4">
        <v>15.653</v>
      </c>
      <c r="AL45" s="4">
        <v>25.577000000000002</v>
      </c>
      <c r="AM45" s="4">
        <v>28.963000000000001</v>
      </c>
      <c r="AN45" s="5">
        <v>1.6339998722289657</v>
      </c>
      <c r="AO45" s="5">
        <v>1.1323845642569497</v>
      </c>
      <c r="AP45" s="4">
        <v>9.9240000000000013</v>
      </c>
      <c r="AQ45" s="4">
        <v>3.3859999999999992</v>
      </c>
      <c r="AR45" s="5">
        <f t="shared" si="2"/>
        <v>2.3554462075555452E-2</v>
      </c>
      <c r="AS45" s="5">
        <f t="shared" si="2"/>
        <v>2.6827398202835986E-2</v>
      </c>
      <c r="AT45" s="5">
        <f t="shared" si="2"/>
        <v>2.9010955108794839E-2</v>
      </c>
      <c r="AU45" s="22">
        <f t="shared" si="0"/>
        <v>0.54564930332393868</v>
      </c>
    </row>
    <row r="46" spans="1:47" x14ac:dyDescent="0.25">
      <c r="A46" s="3" t="s">
        <v>38</v>
      </c>
      <c r="B46" s="4">
        <v>158.36199999999999</v>
      </c>
      <c r="C46" s="4">
        <v>159.738</v>
      </c>
      <c r="D46" s="4">
        <v>153.59200000000001</v>
      </c>
      <c r="E46" s="5">
        <v>1.0086889531579546</v>
      </c>
      <c r="F46" s="5">
        <v>0.96152449636279413</v>
      </c>
      <c r="G46" s="4">
        <v>1.3760000000000048</v>
      </c>
      <c r="H46" s="4">
        <v>-6.1459999999999866</v>
      </c>
      <c r="I46" s="4">
        <v>141.643</v>
      </c>
      <c r="J46" s="4">
        <v>144.167</v>
      </c>
      <c r="K46" s="4">
        <v>149.12700000000001</v>
      </c>
      <c r="L46" s="5">
        <v>1.017819447484168</v>
      </c>
      <c r="M46" s="5">
        <v>1.0344045447293764</v>
      </c>
      <c r="N46" s="4">
        <v>2.5240000000000009</v>
      </c>
      <c r="O46" s="4">
        <v>4.960000000000008</v>
      </c>
      <c r="P46" s="4">
        <v>131.72</v>
      </c>
      <c r="Q46" s="4">
        <v>134.017</v>
      </c>
      <c r="R46" s="4">
        <v>139.51599999999999</v>
      </c>
      <c r="S46" s="5">
        <v>1.017438505921652</v>
      </c>
      <c r="T46" s="5">
        <v>1.0410321078669125</v>
      </c>
      <c r="U46" s="4">
        <v>2.296999999999997</v>
      </c>
      <c r="V46" s="4">
        <v>5.4989999999999952</v>
      </c>
      <c r="W46" s="4">
        <v>98289.256999999998</v>
      </c>
      <c r="X46" s="4">
        <v>96998.062999999995</v>
      </c>
      <c r="Y46" s="4">
        <v>106703.09</v>
      </c>
      <c r="Z46" s="5">
        <v>0.98686332525639087</v>
      </c>
      <c r="AA46" s="5">
        <v>1.1000538227242744</v>
      </c>
      <c r="AB46" s="4">
        <v>-1291.1940000000031</v>
      </c>
      <c r="AC46" s="4">
        <v>9705.0270000000019</v>
      </c>
      <c r="AD46" s="4">
        <v>123.227</v>
      </c>
      <c r="AE46" s="4">
        <v>136.02600000000001</v>
      </c>
      <c r="AF46" s="4">
        <v>153.69800000000001</v>
      </c>
      <c r="AG46" s="5">
        <v>1.1038652243420679</v>
      </c>
      <c r="AH46" s="5">
        <v>1.1299163395233265</v>
      </c>
      <c r="AI46" s="4">
        <v>12.799000000000007</v>
      </c>
      <c r="AJ46" s="4">
        <v>17.671999999999997</v>
      </c>
      <c r="AK46" s="4">
        <v>9.1950000000000003</v>
      </c>
      <c r="AL46" s="4">
        <v>9.9510000000000005</v>
      </c>
      <c r="AM46" s="4">
        <v>11.917</v>
      </c>
      <c r="AN46" s="5">
        <v>1.0822185970636216</v>
      </c>
      <c r="AO46" s="5">
        <v>1.1975680836096874</v>
      </c>
      <c r="AP46" s="4">
        <v>0.75600000000000023</v>
      </c>
      <c r="AQ46" s="4">
        <v>1.9659999999999993</v>
      </c>
      <c r="AR46" s="5">
        <f t="shared" si="2"/>
        <v>6.9437102596245345E-2</v>
      </c>
      <c r="AS46" s="5">
        <f t="shared" si="2"/>
        <v>6.8168273084115993E-2</v>
      </c>
      <c r="AT46" s="5">
        <f t="shared" si="2"/>
        <v>7.1956042628988914E-2</v>
      </c>
      <c r="AU46" s="22">
        <f t="shared" si="0"/>
        <v>0.2518940032743569</v>
      </c>
    </row>
    <row r="47" spans="1:47" x14ac:dyDescent="0.25">
      <c r="A47" s="3" t="s">
        <v>39</v>
      </c>
      <c r="B47" s="4">
        <v>91.563000000000002</v>
      </c>
      <c r="C47" s="4">
        <v>86.013000000000005</v>
      </c>
      <c r="D47" s="4">
        <v>92.843999999999994</v>
      </c>
      <c r="E47" s="5">
        <v>0.9393859965269814</v>
      </c>
      <c r="F47" s="5">
        <v>1.0794182274772417</v>
      </c>
      <c r="G47" s="4">
        <v>-5.5499999999999972</v>
      </c>
      <c r="H47" s="4">
        <v>6.8309999999999889</v>
      </c>
      <c r="I47" s="4">
        <v>74.102999999999994</v>
      </c>
      <c r="J47" s="4">
        <v>75.549000000000007</v>
      </c>
      <c r="K47" s="4">
        <v>83.914000000000001</v>
      </c>
      <c r="L47" s="5">
        <v>1.0195133800251004</v>
      </c>
      <c r="M47" s="5">
        <v>1.1107228421289495</v>
      </c>
      <c r="N47" s="4">
        <v>1.4460000000000122</v>
      </c>
      <c r="O47" s="4">
        <v>8.3649999999999949</v>
      </c>
      <c r="P47" s="4">
        <v>73.67</v>
      </c>
      <c r="Q47" s="4">
        <v>75.260999999999996</v>
      </c>
      <c r="R47" s="4">
        <v>82.903000000000006</v>
      </c>
      <c r="S47" s="5">
        <v>1.0215963078593728</v>
      </c>
      <c r="T47" s="5">
        <v>1.1015399742230374</v>
      </c>
      <c r="U47" s="4">
        <v>1.590999999999994</v>
      </c>
      <c r="V47" s="4">
        <v>7.6420000000000101</v>
      </c>
      <c r="W47" s="4">
        <v>26168.537</v>
      </c>
      <c r="X47" s="4">
        <v>46189.235999999997</v>
      </c>
      <c r="Y47" s="4">
        <v>83270.255999999994</v>
      </c>
      <c r="Z47" s="5">
        <v>1.765067569501497</v>
      </c>
      <c r="AA47" s="5">
        <v>1.8028065240135169</v>
      </c>
      <c r="AB47" s="4">
        <v>20020.698999999997</v>
      </c>
      <c r="AC47" s="4">
        <v>37081.019999999997</v>
      </c>
      <c r="AD47" s="4">
        <v>60.146000000000001</v>
      </c>
      <c r="AE47" s="4">
        <v>81.409000000000006</v>
      </c>
      <c r="AF47" s="4">
        <v>137.08799999999999</v>
      </c>
      <c r="AG47" s="5">
        <v>1.3535230938050744</v>
      </c>
      <c r="AH47" s="5">
        <v>1.6839415789409031</v>
      </c>
      <c r="AI47" s="4">
        <v>21.263000000000005</v>
      </c>
      <c r="AJ47" s="4">
        <v>55.678999999999988</v>
      </c>
      <c r="AK47" s="4">
        <v>3.1E-2</v>
      </c>
      <c r="AL47" s="4">
        <v>0.111</v>
      </c>
      <c r="AM47" s="4">
        <v>0.13600000000000001</v>
      </c>
      <c r="AN47" s="5">
        <v>3.5806451612903225</v>
      </c>
      <c r="AO47" s="5">
        <v>1.2252252252252254</v>
      </c>
      <c r="AP47" s="4">
        <v>0.08</v>
      </c>
      <c r="AQ47" s="4">
        <v>2.5000000000000008E-2</v>
      </c>
      <c r="AR47" s="5">
        <f t="shared" si="2"/>
        <v>5.1514698306662015E-4</v>
      </c>
      <c r="AS47" s="5">
        <f t="shared" si="2"/>
        <v>1.3616290480863589E-3</v>
      </c>
      <c r="AT47" s="5">
        <f t="shared" si="2"/>
        <v>9.910802775024779E-4</v>
      </c>
      <c r="AU47" s="22">
        <f t="shared" si="0"/>
        <v>4.7593329443585776E-2</v>
      </c>
    </row>
    <row r="48" spans="1:47" x14ac:dyDescent="0.25">
      <c r="A48" s="3" t="s">
        <v>40</v>
      </c>
      <c r="B48" s="4">
        <v>1739.499</v>
      </c>
      <c r="C48" s="4">
        <v>1805.9190000000001</v>
      </c>
      <c r="D48" s="4">
        <v>1700.54</v>
      </c>
      <c r="E48" s="5">
        <v>1.0381834079812635</v>
      </c>
      <c r="F48" s="5">
        <v>0.94164799196420212</v>
      </c>
      <c r="G48" s="4">
        <v>66.420000000000073</v>
      </c>
      <c r="H48" s="4">
        <v>-105.37900000000013</v>
      </c>
      <c r="I48" s="4">
        <v>1558.335</v>
      </c>
      <c r="J48" s="4">
        <v>1590.2529999999999</v>
      </c>
      <c r="K48" s="4">
        <v>1644.9549999999999</v>
      </c>
      <c r="L48" s="5">
        <v>1.0204821171314256</v>
      </c>
      <c r="M48" s="5">
        <v>1.0343983001446939</v>
      </c>
      <c r="N48" s="4">
        <v>31.917999999999893</v>
      </c>
      <c r="O48" s="4">
        <v>54.701999999999998</v>
      </c>
      <c r="P48" s="4">
        <v>1419.1320000000001</v>
      </c>
      <c r="Q48" s="4">
        <v>1454.903</v>
      </c>
      <c r="R48" s="4">
        <v>1480.9269999999999</v>
      </c>
      <c r="S48" s="5">
        <v>1.0252062528362407</v>
      </c>
      <c r="T48" s="5">
        <v>1.0178871031264627</v>
      </c>
      <c r="U48" s="4">
        <v>35.770999999999958</v>
      </c>
      <c r="V48" s="4">
        <v>26.023999999999887</v>
      </c>
      <c r="W48" s="4">
        <v>2441551.3470000001</v>
      </c>
      <c r="X48" s="4">
        <v>2099373.2710000002</v>
      </c>
      <c r="Y48" s="4">
        <v>3476713.99</v>
      </c>
      <c r="Z48" s="5">
        <v>0.85985218929741403</v>
      </c>
      <c r="AA48" s="5">
        <v>1.6560723326461748</v>
      </c>
      <c r="AB48" s="4">
        <v>-342178.07599999988</v>
      </c>
      <c r="AC48" s="4">
        <v>1377340.719</v>
      </c>
      <c r="AD48" s="4">
        <v>2596.4520000000002</v>
      </c>
      <c r="AE48" s="4">
        <v>2322.2370000000001</v>
      </c>
      <c r="AF48" s="4">
        <v>2684.5720000000001</v>
      </c>
      <c r="AG48" s="5">
        <v>0.89438857333006727</v>
      </c>
      <c r="AH48" s="5">
        <v>1.1560284329291111</v>
      </c>
      <c r="AI48" s="4">
        <v>-274.21500000000015</v>
      </c>
      <c r="AJ48" s="4">
        <v>362.33500000000004</v>
      </c>
      <c r="AK48" s="4">
        <v>394.91699999999997</v>
      </c>
      <c r="AL48" s="4">
        <v>410.73</v>
      </c>
      <c r="AM48" s="4">
        <v>337.63299999999998</v>
      </c>
      <c r="AN48" s="5">
        <v>1.0400413251392067</v>
      </c>
      <c r="AO48" s="5">
        <v>0.8220315048815523</v>
      </c>
      <c r="AP48" s="4">
        <v>15.813000000000045</v>
      </c>
      <c r="AQ48" s="4">
        <v>-73.097000000000037</v>
      </c>
      <c r="AR48" s="5">
        <f t="shared" si="2"/>
        <v>0.13201881813978816</v>
      </c>
      <c r="AS48" s="5">
        <f t="shared" si="2"/>
        <v>0.15028721532312683</v>
      </c>
      <c r="AT48" s="5">
        <f t="shared" si="2"/>
        <v>0.11171743809569502</v>
      </c>
      <c r="AU48" s="22">
        <f t="shared" si="0"/>
        <v>-2.0301380044093138</v>
      </c>
    </row>
    <row r="49" spans="1:47" x14ac:dyDescent="0.25">
      <c r="A49" s="3" t="s">
        <v>41</v>
      </c>
      <c r="B49" s="4">
        <v>216.42500000000001</v>
      </c>
      <c r="C49" s="4">
        <v>235.60599999999999</v>
      </c>
      <c r="D49" s="4">
        <v>237.79</v>
      </c>
      <c r="E49" s="5">
        <v>1.0886265449924915</v>
      </c>
      <c r="F49" s="5">
        <v>1.0092697129954245</v>
      </c>
      <c r="G49" s="4">
        <v>19.180999999999983</v>
      </c>
      <c r="H49" s="4">
        <v>2.1839999999999975</v>
      </c>
      <c r="I49" s="4">
        <v>191.61600000000001</v>
      </c>
      <c r="J49" s="4">
        <v>206.99700000000001</v>
      </c>
      <c r="K49" s="4">
        <v>222.96</v>
      </c>
      <c r="L49" s="5">
        <v>1.0802699148296593</v>
      </c>
      <c r="M49" s="5">
        <v>1.0771170596675315</v>
      </c>
      <c r="N49" s="4">
        <v>15.381</v>
      </c>
      <c r="O49" s="4">
        <v>15.962999999999994</v>
      </c>
      <c r="P49" s="4">
        <v>168.553</v>
      </c>
      <c r="Q49" s="4">
        <v>183.84299999999999</v>
      </c>
      <c r="R49" s="4">
        <v>201.67699999999999</v>
      </c>
      <c r="S49" s="5">
        <v>1.0907133067937087</v>
      </c>
      <c r="T49" s="5">
        <v>1.0970066850519193</v>
      </c>
      <c r="U49" s="4">
        <v>15.289999999999992</v>
      </c>
      <c r="V49" s="4">
        <v>17.834000000000003</v>
      </c>
      <c r="W49" s="4">
        <v>35501.091</v>
      </c>
      <c r="X49" s="4">
        <v>40464.798999999999</v>
      </c>
      <c r="Y49" s="4">
        <v>77803.483999999997</v>
      </c>
      <c r="Z49" s="5">
        <v>1.1398184636072171</v>
      </c>
      <c r="AA49" s="5">
        <v>1.922744852878177</v>
      </c>
      <c r="AB49" s="4">
        <v>4963.7079999999987</v>
      </c>
      <c r="AC49" s="4">
        <v>37338.684999999998</v>
      </c>
      <c r="AD49" s="4">
        <v>78.709000000000003</v>
      </c>
      <c r="AE49" s="4">
        <v>87.789000000000001</v>
      </c>
      <c r="AF49" s="4">
        <v>213.53299999999999</v>
      </c>
      <c r="AG49" s="5">
        <v>1.1153616486043527</v>
      </c>
      <c r="AH49" s="5">
        <v>2.4323434598867739</v>
      </c>
      <c r="AI49" s="4">
        <v>9.0799999999999983</v>
      </c>
      <c r="AJ49" s="4">
        <v>125.74399999999999</v>
      </c>
      <c r="AK49" s="4">
        <v>14.509</v>
      </c>
      <c r="AL49" s="4">
        <v>14.784000000000001</v>
      </c>
      <c r="AM49" s="4">
        <v>17.658000000000001</v>
      </c>
      <c r="AN49" s="5">
        <v>1.018953752843063</v>
      </c>
      <c r="AO49" s="5">
        <v>1.1943993506493507</v>
      </c>
      <c r="AP49" s="4">
        <v>0.27500000000000036</v>
      </c>
      <c r="AQ49" s="4">
        <v>2.8740000000000006</v>
      </c>
      <c r="AR49" s="5">
        <f t="shared" si="2"/>
        <v>0.15564590529726019</v>
      </c>
      <c r="AS49" s="5">
        <f t="shared" si="2"/>
        <v>0.14413149659267058</v>
      </c>
      <c r="AT49" s="5">
        <f t="shared" si="2"/>
        <v>7.6378405733787236E-2</v>
      </c>
      <c r="AU49" s="22">
        <f t="shared" si="0"/>
        <v>-7.9267499563472956</v>
      </c>
    </row>
    <row r="50" spans="1:47" x14ac:dyDescent="0.25">
      <c r="A50" s="3" t="s">
        <v>42</v>
      </c>
      <c r="B50" s="4">
        <v>615.41099999999994</v>
      </c>
      <c r="C50" s="4">
        <v>639.04600000000005</v>
      </c>
      <c r="D50" s="4">
        <v>624.36900000000003</v>
      </c>
      <c r="E50" s="5">
        <v>1.0384052283758336</v>
      </c>
      <c r="F50" s="5">
        <v>0.97703295224443931</v>
      </c>
      <c r="G50" s="4">
        <v>23.635000000000105</v>
      </c>
      <c r="H50" s="4">
        <v>-14.677000000000021</v>
      </c>
      <c r="I50" s="4">
        <v>491.87599999999998</v>
      </c>
      <c r="J50" s="4">
        <v>514.20899999999995</v>
      </c>
      <c r="K50" s="4">
        <v>556.81799999999998</v>
      </c>
      <c r="L50" s="5">
        <v>1.0454037196366563</v>
      </c>
      <c r="M50" s="5">
        <v>1.0828631937597359</v>
      </c>
      <c r="N50" s="4">
        <v>22.33299999999997</v>
      </c>
      <c r="O50" s="4">
        <v>42.609000000000037</v>
      </c>
      <c r="P50" s="4">
        <v>445.90600000000001</v>
      </c>
      <c r="Q50" s="4">
        <v>464.61900000000003</v>
      </c>
      <c r="R50" s="4">
        <v>489.72300000000001</v>
      </c>
      <c r="S50" s="5">
        <v>1.0419662440065844</v>
      </c>
      <c r="T50" s="5">
        <v>1.0540313676367088</v>
      </c>
      <c r="U50" s="4">
        <v>18.713000000000022</v>
      </c>
      <c r="V50" s="4">
        <v>25.103999999999985</v>
      </c>
      <c r="W50" s="4">
        <v>192592.182</v>
      </c>
      <c r="X50" s="4">
        <v>240462.31599999999</v>
      </c>
      <c r="Y50" s="4">
        <v>342866.40399999998</v>
      </c>
      <c r="Z50" s="5">
        <v>1.2485569949043933</v>
      </c>
      <c r="AA50" s="5">
        <v>1.4258633523266906</v>
      </c>
      <c r="AB50" s="4">
        <v>47870.133999999991</v>
      </c>
      <c r="AC50" s="4">
        <v>102404.08799999999</v>
      </c>
      <c r="AD50" s="4">
        <v>461.70699999999999</v>
      </c>
      <c r="AE50" s="4">
        <v>569.85199999999998</v>
      </c>
      <c r="AF50" s="4">
        <v>705.63699999999994</v>
      </c>
      <c r="AG50" s="5">
        <v>1.2342286341770863</v>
      </c>
      <c r="AH50" s="5">
        <v>1.2382811677417995</v>
      </c>
      <c r="AI50" s="4">
        <v>108.14499999999998</v>
      </c>
      <c r="AJ50" s="4">
        <v>135.78499999999997</v>
      </c>
      <c r="AK50" s="4">
        <v>30.454000000000001</v>
      </c>
      <c r="AL50" s="4">
        <v>36.975000000000001</v>
      </c>
      <c r="AM50" s="4">
        <v>74.792000000000002</v>
      </c>
      <c r="AN50" s="5">
        <v>1.2141262231562358</v>
      </c>
      <c r="AO50" s="5">
        <v>2.0227721433400947</v>
      </c>
      <c r="AP50" s="4">
        <v>6.5210000000000008</v>
      </c>
      <c r="AQ50" s="4">
        <v>37.817</v>
      </c>
      <c r="AR50" s="5">
        <f t="shared" si="2"/>
        <v>6.1878125247632379E-2</v>
      </c>
      <c r="AS50" s="5">
        <f t="shared" si="2"/>
        <v>6.0931698820256848E-2</v>
      </c>
      <c r="AT50" s="5">
        <f t="shared" si="2"/>
        <v>9.5834470528388879E-2</v>
      </c>
      <c r="AU50" s="22">
        <f t="shared" si="0"/>
        <v>3.3956345280756501</v>
      </c>
    </row>
    <row r="51" spans="1:47" x14ac:dyDescent="0.25">
      <c r="A51" s="3" t="s">
        <v>43</v>
      </c>
      <c r="B51" s="4">
        <v>1814.116</v>
      </c>
      <c r="C51" s="4">
        <v>1742.904</v>
      </c>
      <c r="D51" s="4">
        <v>1234.99</v>
      </c>
      <c r="E51" s="5">
        <v>0.96074561935399938</v>
      </c>
      <c r="F51" s="5">
        <v>0.70858176927702277</v>
      </c>
      <c r="G51" s="4">
        <v>-71.211999999999989</v>
      </c>
      <c r="H51" s="4">
        <v>-507.91399999999999</v>
      </c>
      <c r="I51" s="4">
        <v>1167.606</v>
      </c>
      <c r="J51" s="4">
        <v>1184.6510000000001</v>
      </c>
      <c r="K51" s="4">
        <v>1265.433</v>
      </c>
      <c r="L51" s="5">
        <v>1.0145982463262437</v>
      </c>
      <c r="M51" s="5">
        <v>1.068190547258222</v>
      </c>
      <c r="N51" s="4">
        <v>17.045000000000073</v>
      </c>
      <c r="O51" s="4">
        <v>80.781999999999925</v>
      </c>
      <c r="P51" s="4">
        <v>1071.617</v>
      </c>
      <c r="Q51" s="4">
        <v>1088.2049999999999</v>
      </c>
      <c r="R51" s="4">
        <v>1140.825</v>
      </c>
      <c r="S51" s="5">
        <v>1.0154794110209151</v>
      </c>
      <c r="T51" s="5">
        <v>1.0483548596082541</v>
      </c>
      <c r="U51" s="4">
        <v>16.587999999999965</v>
      </c>
      <c r="V51" s="4">
        <v>52.620000000000118</v>
      </c>
      <c r="W51" s="4">
        <v>650138.33799999999</v>
      </c>
      <c r="X51" s="4">
        <v>641585.48499999999</v>
      </c>
      <c r="Y51" s="4">
        <v>979500.92099999997</v>
      </c>
      <c r="Z51" s="5">
        <v>0.9868445644563727</v>
      </c>
      <c r="AA51" s="5">
        <v>1.5266880936372804</v>
      </c>
      <c r="AB51" s="4">
        <v>-8552.8530000000028</v>
      </c>
      <c r="AC51" s="4">
        <v>337915.43599999999</v>
      </c>
      <c r="AD51" s="4">
        <v>1667.732</v>
      </c>
      <c r="AE51" s="4">
        <v>1676.2380000000001</v>
      </c>
      <c r="AF51" s="4">
        <v>2331.9499999999998</v>
      </c>
      <c r="AG51" s="5">
        <v>1.0051003398627598</v>
      </c>
      <c r="AH51" s="5">
        <v>1.3911807273191514</v>
      </c>
      <c r="AI51" s="4">
        <v>8.5060000000000855</v>
      </c>
      <c r="AJ51" s="4">
        <v>655.71199999999976</v>
      </c>
      <c r="AK51" s="4">
        <v>260.52800000000002</v>
      </c>
      <c r="AL51" s="4">
        <v>267.11900000000003</v>
      </c>
      <c r="AM51" s="4">
        <v>293.13799999999998</v>
      </c>
      <c r="AN51" s="5">
        <v>1.0252986243321256</v>
      </c>
      <c r="AO51" s="5">
        <v>1.0974060250300426</v>
      </c>
      <c r="AP51" s="4">
        <v>6.5910000000000082</v>
      </c>
      <c r="AQ51" s="4">
        <v>26.018999999999949</v>
      </c>
      <c r="AR51" s="5">
        <f t="shared" si="2"/>
        <v>0.13511041042183108</v>
      </c>
      <c r="AS51" s="5">
        <f t="shared" si="2"/>
        <v>0.13745235692669955</v>
      </c>
      <c r="AT51" s="5">
        <f t="shared" si="2"/>
        <v>0.11166787551503035</v>
      </c>
      <c r="AU51" s="22">
        <f t="shared" si="0"/>
        <v>-2.3442534906800732</v>
      </c>
    </row>
    <row r="52" spans="1:47" x14ac:dyDescent="0.25">
      <c r="A52" s="3" t="s">
        <v>44</v>
      </c>
      <c r="B52" s="4">
        <v>1356.232</v>
      </c>
      <c r="C52" s="4">
        <v>1424.6969999999999</v>
      </c>
      <c r="D52" s="4">
        <v>1159.2840000000001</v>
      </c>
      <c r="E52" s="5">
        <v>1.050481775979331</v>
      </c>
      <c r="F52" s="5">
        <v>0.81370565109633852</v>
      </c>
      <c r="G52" s="4">
        <v>68.464999999999918</v>
      </c>
      <c r="H52" s="4">
        <v>-265.41299999999978</v>
      </c>
      <c r="I52" s="4">
        <v>898.79600000000005</v>
      </c>
      <c r="J52" s="4">
        <v>953.34100000000001</v>
      </c>
      <c r="K52" s="4">
        <v>1003.242</v>
      </c>
      <c r="L52" s="5">
        <v>1.060686740928976</v>
      </c>
      <c r="M52" s="5">
        <v>1.0523432853512016</v>
      </c>
      <c r="N52" s="4">
        <v>54.544999999999959</v>
      </c>
      <c r="O52" s="4">
        <v>49.900999999999954</v>
      </c>
      <c r="P52" s="4">
        <v>836.34199999999998</v>
      </c>
      <c r="Q52" s="4">
        <v>881.05399999999997</v>
      </c>
      <c r="R52" s="4">
        <v>895.06700000000001</v>
      </c>
      <c r="S52" s="5">
        <v>1.0534613830227346</v>
      </c>
      <c r="T52" s="5">
        <v>1.0159048140068601</v>
      </c>
      <c r="U52" s="4">
        <v>44.711999999999989</v>
      </c>
      <c r="V52" s="4">
        <v>14.013000000000034</v>
      </c>
      <c r="W52" s="4">
        <v>296337.35399999999</v>
      </c>
      <c r="X52" s="4">
        <v>304071.64899999998</v>
      </c>
      <c r="Y52" s="4">
        <v>339916.80800000002</v>
      </c>
      <c r="Z52" s="5">
        <v>1.0260996290059334</v>
      </c>
      <c r="AA52" s="5">
        <v>1.1178839234696296</v>
      </c>
      <c r="AB52" s="4">
        <v>7734.2949999999837</v>
      </c>
      <c r="AC52" s="4">
        <v>35845.159000000043</v>
      </c>
      <c r="AD52" s="4">
        <v>678.48500000000001</v>
      </c>
      <c r="AE52" s="4">
        <v>763.54399999999998</v>
      </c>
      <c r="AF52" s="4">
        <v>800.60400000000004</v>
      </c>
      <c r="AG52" s="5">
        <v>1.1253660729419219</v>
      </c>
      <c r="AH52" s="5">
        <v>1.0485368230252612</v>
      </c>
      <c r="AI52" s="4">
        <v>85.058999999999969</v>
      </c>
      <c r="AJ52" s="4">
        <v>37.060000000000059</v>
      </c>
      <c r="AK52" s="4">
        <v>39.331000000000003</v>
      </c>
      <c r="AL52" s="4">
        <v>45.526000000000003</v>
      </c>
      <c r="AM52" s="4">
        <v>63.070999999999998</v>
      </c>
      <c r="AN52" s="5">
        <v>1.1575093437746307</v>
      </c>
      <c r="AO52" s="5">
        <v>1.3853841760752097</v>
      </c>
      <c r="AP52" s="4">
        <v>6.1950000000000003</v>
      </c>
      <c r="AQ52" s="4">
        <v>17.544999999999995</v>
      </c>
      <c r="AR52" s="5">
        <f t="shared" si="2"/>
        <v>5.4792593087922253E-2</v>
      </c>
      <c r="AS52" s="5">
        <f t="shared" si="2"/>
        <v>5.6269544044396665E-2</v>
      </c>
      <c r="AT52" s="5">
        <f t="shared" si="2"/>
        <v>7.3026311980779801E-2</v>
      </c>
      <c r="AU52" s="22">
        <f t="shared" si="0"/>
        <v>1.8233718892857547</v>
      </c>
    </row>
    <row r="53" spans="1:47" x14ac:dyDescent="0.25">
      <c r="A53" s="3" t="s">
        <v>45</v>
      </c>
      <c r="B53" s="4">
        <v>229.62200000000001</v>
      </c>
      <c r="C53" s="4">
        <v>134.58099999999999</v>
      </c>
      <c r="D53" s="4">
        <v>210.78200000000001</v>
      </c>
      <c r="E53" s="5">
        <v>0.58609802196653626</v>
      </c>
      <c r="F53" s="5">
        <v>1.5662091974350021</v>
      </c>
      <c r="G53" s="4">
        <v>-95.041000000000025</v>
      </c>
      <c r="H53" s="4">
        <v>76.201000000000022</v>
      </c>
      <c r="I53" s="4">
        <v>230.529</v>
      </c>
      <c r="J53" s="4">
        <v>154.89699999999999</v>
      </c>
      <c r="K53" s="4">
        <v>242.83799999999999</v>
      </c>
      <c r="L53" s="5">
        <v>0.67191980184705613</v>
      </c>
      <c r="M53" s="5">
        <v>1.5677385617539397</v>
      </c>
      <c r="N53" s="4">
        <v>-75.632000000000005</v>
      </c>
      <c r="O53" s="4">
        <v>87.941000000000003</v>
      </c>
      <c r="P53" s="4">
        <v>227.59700000000001</v>
      </c>
      <c r="Q53" s="4">
        <v>152.714</v>
      </c>
      <c r="R53" s="4">
        <v>237.74299999999999</v>
      </c>
      <c r="S53" s="5">
        <v>0.67098423968681487</v>
      </c>
      <c r="T53" s="5">
        <v>1.5567858873449716</v>
      </c>
      <c r="U53" s="4">
        <v>-74.88300000000001</v>
      </c>
      <c r="V53" s="4">
        <v>85.028999999999996</v>
      </c>
      <c r="W53" s="4">
        <v>7362.1310000000003</v>
      </c>
      <c r="X53" s="4">
        <v>6630.4750000000004</v>
      </c>
      <c r="Y53" s="4">
        <v>12501.200999999999</v>
      </c>
      <c r="Z53" s="5">
        <v>0.90061899197392714</v>
      </c>
      <c r="AA53" s="5">
        <v>1.8854155999381641</v>
      </c>
      <c r="AB53" s="4">
        <v>-731.65599999999995</v>
      </c>
      <c r="AC53" s="4">
        <v>5870.7259999999987</v>
      </c>
      <c r="AD53" s="4">
        <v>33.868000000000002</v>
      </c>
      <c r="AE53" s="4">
        <v>34.619999999999997</v>
      </c>
      <c r="AF53" s="4">
        <v>44.817999999999998</v>
      </c>
      <c r="AG53" s="5">
        <v>1.0222038502421162</v>
      </c>
      <c r="AH53" s="5">
        <v>1.2945696129404969</v>
      </c>
      <c r="AI53" s="4">
        <v>0.75199999999999534</v>
      </c>
      <c r="AJ53" s="4">
        <v>10.198</v>
      </c>
      <c r="AK53" s="4">
        <v>0.27300000000000002</v>
      </c>
      <c r="AL53" s="4">
        <v>0.188</v>
      </c>
      <c r="AM53" s="4">
        <v>3.1E-2</v>
      </c>
      <c r="AN53" s="5">
        <v>0.68864468864468864</v>
      </c>
      <c r="AO53" s="5">
        <v>0.16489361702127658</v>
      </c>
      <c r="AP53" s="4">
        <v>-8.500000000000002E-2</v>
      </c>
      <c r="AQ53" s="4">
        <v>-0.157</v>
      </c>
      <c r="AR53" s="5">
        <f t="shared" si="2"/>
        <v>7.9962508420960126E-3</v>
      </c>
      <c r="AS53" s="5">
        <f t="shared" si="2"/>
        <v>5.4010572282233967E-3</v>
      </c>
      <c r="AT53" s="5">
        <f t="shared" si="2"/>
        <v>6.9120827666168706E-4</v>
      </c>
      <c r="AU53" s="22">
        <f t="shared" si="0"/>
        <v>-0.73050425654343254</v>
      </c>
    </row>
    <row r="54" spans="1:47" x14ac:dyDescent="0.25">
      <c r="A54" s="3" t="s">
        <v>46</v>
      </c>
      <c r="B54" s="4">
        <v>216.20699999999999</v>
      </c>
      <c r="C54" s="4">
        <v>209.66300000000001</v>
      </c>
      <c r="D54" s="4">
        <v>208.911</v>
      </c>
      <c r="E54" s="5">
        <v>0.96973270985675775</v>
      </c>
      <c r="F54" s="5">
        <v>0.99641329180637495</v>
      </c>
      <c r="G54" s="4">
        <v>-6.5439999999999827</v>
      </c>
      <c r="H54" s="4">
        <v>-0.75200000000000955</v>
      </c>
      <c r="I54" s="4">
        <v>173.483</v>
      </c>
      <c r="J54" s="4">
        <v>174.745</v>
      </c>
      <c r="K54" s="4">
        <v>186.37899999999999</v>
      </c>
      <c r="L54" s="5">
        <v>1.0072744879901778</v>
      </c>
      <c r="M54" s="5">
        <v>1.0665770122178031</v>
      </c>
      <c r="N54" s="4">
        <v>1.2620000000000005</v>
      </c>
      <c r="O54" s="4">
        <v>11.633999999999986</v>
      </c>
      <c r="P54" s="4">
        <v>168.13300000000001</v>
      </c>
      <c r="Q54" s="4">
        <v>166.62100000000001</v>
      </c>
      <c r="R54" s="4">
        <v>177.00399999999999</v>
      </c>
      <c r="S54" s="5">
        <v>0.99100711936383701</v>
      </c>
      <c r="T54" s="5">
        <v>1.0623150743303664</v>
      </c>
      <c r="U54" s="4">
        <v>-1.5120000000000005</v>
      </c>
      <c r="V54" s="4">
        <v>10.382999999999981</v>
      </c>
      <c r="W54" s="4">
        <v>27955.701000000001</v>
      </c>
      <c r="X54" s="4">
        <v>29051.768</v>
      </c>
      <c r="Y54" s="4">
        <v>49633.035000000003</v>
      </c>
      <c r="Z54" s="5">
        <v>1.0392072801179266</v>
      </c>
      <c r="AA54" s="5">
        <v>1.7084342336755547</v>
      </c>
      <c r="AB54" s="4">
        <v>1096.0669999999991</v>
      </c>
      <c r="AC54" s="4">
        <v>20581.267000000003</v>
      </c>
      <c r="AD54" s="4">
        <v>84.075000000000003</v>
      </c>
      <c r="AE54" s="4">
        <v>92.454999999999998</v>
      </c>
      <c r="AF54" s="4">
        <v>119.601</v>
      </c>
      <c r="AG54" s="5">
        <v>1.0996729110912875</v>
      </c>
      <c r="AH54" s="5">
        <v>1.2936131090800931</v>
      </c>
      <c r="AI54" s="4">
        <v>8.3799999999999955</v>
      </c>
      <c r="AJ54" s="4">
        <v>27.146000000000001</v>
      </c>
      <c r="AK54" s="4">
        <v>0.81100000000000005</v>
      </c>
      <c r="AL54" s="4">
        <v>0.80100000000000005</v>
      </c>
      <c r="AM54" s="4">
        <v>1.2</v>
      </c>
      <c r="AN54" s="5">
        <v>0.98766954377311955</v>
      </c>
      <c r="AO54" s="5">
        <v>1.4981273408239699</v>
      </c>
      <c r="AP54" s="4">
        <v>-1.0000000000000009E-2</v>
      </c>
      <c r="AQ54" s="4">
        <v>0.39899999999999991</v>
      </c>
      <c r="AR54" s="5">
        <f t="shared" si="2"/>
        <v>9.553990057253256E-3</v>
      </c>
      <c r="AS54" s="5">
        <f t="shared" si="2"/>
        <v>8.5892596722999068E-3</v>
      </c>
      <c r="AT54" s="5">
        <f t="shared" si="2"/>
        <v>9.9336926018824337E-3</v>
      </c>
      <c r="AU54" s="22">
        <f t="shared" si="0"/>
        <v>3.7970254462917769E-2</v>
      </c>
    </row>
    <row r="55" spans="1:47" x14ac:dyDescent="0.25">
      <c r="A55" s="3" t="s">
        <v>47</v>
      </c>
      <c r="B55" s="4">
        <v>1069.0640000000001</v>
      </c>
      <c r="C55" s="4">
        <v>1106.579</v>
      </c>
      <c r="D55" s="4">
        <v>1058.251</v>
      </c>
      <c r="E55" s="5">
        <v>1.0350914444785344</v>
      </c>
      <c r="F55" s="5">
        <v>0.95632666081680573</v>
      </c>
      <c r="G55" s="4">
        <v>37.514999999999873</v>
      </c>
      <c r="H55" s="4">
        <v>-48.327999999999975</v>
      </c>
      <c r="I55" s="4">
        <v>854.82500000000005</v>
      </c>
      <c r="J55" s="4">
        <v>889.27099999999996</v>
      </c>
      <c r="K55" s="4">
        <v>939.91600000000005</v>
      </c>
      <c r="L55" s="5">
        <v>1.0402959670107916</v>
      </c>
      <c r="M55" s="5">
        <v>1.0569511431273482</v>
      </c>
      <c r="N55" s="4">
        <v>34.445999999999913</v>
      </c>
      <c r="O55" s="4">
        <v>50.645000000000095</v>
      </c>
      <c r="P55" s="4">
        <v>838.66499999999996</v>
      </c>
      <c r="Q55" s="4">
        <v>876.72199999999998</v>
      </c>
      <c r="R55" s="4">
        <v>917.99</v>
      </c>
      <c r="S55" s="5">
        <v>1.0453780711010952</v>
      </c>
      <c r="T55" s="5">
        <v>1.047070793250312</v>
      </c>
      <c r="U55" s="4">
        <v>38.057000000000016</v>
      </c>
      <c r="V55" s="4">
        <v>41.268000000000029</v>
      </c>
      <c r="W55" s="4">
        <v>246353.30900000001</v>
      </c>
      <c r="X55" s="4">
        <v>269150.65100000001</v>
      </c>
      <c r="Y55" s="4">
        <v>327124.45299999998</v>
      </c>
      <c r="Z55" s="5">
        <v>1.0925392157001634</v>
      </c>
      <c r="AA55" s="5">
        <v>1.2153953623541485</v>
      </c>
      <c r="AB55" s="4">
        <v>22797.342000000004</v>
      </c>
      <c r="AC55" s="4">
        <v>57973.801999999967</v>
      </c>
      <c r="AD55" s="4">
        <v>649.24300000000005</v>
      </c>
      <c r="AE55" s="4">
        <v>780.07399999999996</v>
      </c>
      <c r="AF55" s="4">
        <v>1033.9690000000001</v>
      </c>
      <c r="AG55" s="5">
        <v>1.2015131468494846</v>
      </c>
      <c r="AH55" s="5">
        <v>1.325475531808521</v>
      </c>
      <c r="AI55" s="4">
        <v>130.8309999999999</v>
      </c>
      <c r="AJ55" s="4">
        <v>253.8950000000001</v>
      </c>
      <c r="AK55" s="4">
        <v>27.773</v>
      </c>
      <c r="AL55" s="4">
        <v>18.991</v>
      </c>
      <c r="AM55" s="4">
        <v>29.489000000000001</v>
      </c>
      <c r="AN55" s="5">
        <v>0.68379361250135018</v>
      </c>
      <c r="AO55" s="5">
        <v>1.5527881628139646</v>
      </c>
      <c r="AP55" s="4">
        <v>-8.782</v>
      </c>
      <c r="AQ55" s="4">
        <v>10.498000000000001</v>
      </c>
      <c r="AR55" s="5">
        <f t="shared" si="2"/>
        <v>4.1022664161555998E-2</v>
      </c>
      <c r="AS55" s="5">
        <f t="shared" si="2"/>
        <v>2.376652712858153E-2</v>
      </c>
      <c r="AT55" s="5">
        <f t="shared" si="2"/>
        <v>2.7729350853536294E-2</v>
      </c>
      <c r="AU55" s="22">
        <f t="shared" si="0"/>
        <v>-1.3293313308019705</v>
      </c>
    </row>
    <row r="56" spans="1:47" x14ac:dyDescent="0.25">
      <c r="A56" s="3" t="s">
        <v>48</v>
      </c>
      <c r="B56" s="4">
        <v>426.09800000000001</v>
      </c>
      <c r="C56" s="4">
        <v>337.053</v>
      </c>
      <c r="D56" s="4">
        <v>431.60300000000001</v>
      </c>
      <c r="E56" s="5">
        <v>0.79102225309670537</v>
      </c>
      <c r="F56" s="5">
        <v>1.2805196808810484</v>
      </c>
      <c r="G56" s="4">
        <v>-89.045000000000016</v>
      </c>
      <c r="H56" s="4">
        <v>94.550000000000011</v>
      </c>
      <c r="I56" s="4">
        <v>358.45600000000002</v>
      </c>
      <c r="J56" s="4">
        <v>338.04500000000002</v>
      </c>
      <c r="K56" s="4">
        <v>393.471</v>
      </c>
      <c r="L56" s="5">
        <v>0.9430585622782155</v>
      </c>
      <c r="M56" s="5">
        <v>1.1639604194707804</v>
      </c>
      <c r="N56" s="4">
        <v>-20.411000000000001</v>
      </c>
      <c r="O56" s="4">
        <v>55.425999999999988</v>
      </c>
      <c r="P56" s="4">
        <v>338.70699999999999</v>
      </c>
      <c r="Q56" s="4">
        <v>321.69099999999997</v>
      </c>
      <c r="R56" s="4">
        <v>373.036</v>
      </c>
      <c r="S56" s="5">
        <v>0.94976188859397648</v>
      </c>
      <c r="T56" s="5">
        <v>1.1596096875573143</v>
      </c>
      <c r="U56" s="4">
        <v>-17.01600000000002</v>
      </c>
      <c r="V56" s="4">
        <v>51.345000000000027</v>
      </c>
      <c r="W56" s="4">
        <v>61177.552000000003</v>
      </c>
      <c r="X56" s="4">
        <v>68039.221000000005</v>
      </c>
      <c r="Y56" s="4">
        <v>80997.028999999995</v>
      </c>
      <c r="Z56" s="5">
        <v>1.1121599144732042</v>
      </c>
      <c r="AA56" s="5">
        <v>1.1904461545789888</v>
      </c>
      <c r="AB56" s="4">
        <v>6861.6690000000017</v>
      </c>
      <c r="AC56" s="4">
        <v>12957.80799999999</v>
      </c>
      <c r="AD56" s="4">
        <v>169.489</v>
      </c>
      <c r="AE56" s="4">
        <v>186.279</v>
      </c>
      <c r="AF56" s="4">
        <v>209.05600000000001</v>
      </c>
      <c r="AG56" s="5">
        <v>1.0990624760308929</v>
      </c>
      <c r="AH56" s="5">
        <v>1.1222735788789935</v>
      </c>
      <c r="AI56" s="4">
        <v>16.789999999999992</v>
      </c>
      <c r="AJ56" s="4">
        <v>22.777000000000015</v>
      </c>
      <c r="AK56" s="4">
        <v>9.5809999999999995</v>
      </c>
      <c r="AL56" s="4">
        <v>10.195</v>
      </c>
      <c r="AM56" s="4">
        <v>10.965</v>
      </c>
      <c r="AN56" s="5">
        <v>1.0640851685627806</v>
      </c>
      <c r="AO56" s="5">
        <v>1.0755272192251104</v>
      </c>
      <c r="AP56" s="4">
        <v>0.61400000000000077</v>
      </c>
      <c r="AQ56" s="4">
        <v>0.76999999999999957</v>
      </c>
      <c r="AR56" s="5">
        <f t="shared" si="2"/>
        <v>5.3504216228290609E-2</v>
      </c>
      <c r="AS56" s="5">
        <f t="shared" si="2"/>
        <v>5.1889817482211394E-2</v>
      </c>
      <c r="AT56" s="5">
        <f t="shared" si="2"/>
        <v>4.983615200367237E-2</v>
      </c>
      <c r="AU56" s="22">
        <f t="shared" si="0"/>
        <v>-0.36680642246182393</v>
      </c>
    </row>
    <row r="57" spans="1:47" x14ac:dyDescent="0.25">
      <c r="A57" s="3" t="s">
        <v>49</v>
      </c>
      <c r="B57" s="4">
        <v>418.32400000000001</v>
      </c>
      <c r="C57" s="4">
        <v>367.43799999999999</v>
      </c>
      <c r="D57" s="4">
        <v>404.291</v>
      </c>
      <c r="E57" s="5">
        <v>0.87835744542507721</v>
      </c>
      <c r="F57" s="5">
        <v>1.1002971929958252</v>
      </c>
      <c r="G57" s="4">
        <v>-50.886000000000024</v>
      </c>
      <c r="H57" s="4">
        <v>36.853000000000009</v>
      </c>
      <c r="I57" s="4">
        <v>430.322</v>
      </c>
      <c r="J57" s="4">
        <v>408.34</v>
      </c>
      <c r="K57" s="4">
        <v>451.82299999999998</v>
      </c>
      <c r="L57" s="5">
        <v>0.9489173223771965</v>
      </c>
      <c r="M57" s="5">
        <v>1.1064872410246362</v>
      </c>
      <c r="N57" s="4">
        <v>-21.982000000000028</v>
      </c>
      <c r="O57" s="4">
        <v>43.483000000000004</v>
      </c>
      <c r="P57" s="4">
        <v>358.06299999999999</v>
      </c>
      <c r="Q57" s="4">
        <v>336.68599999999998</v>
      </c>
      <c r="R57" s="4">
        <v>376.17500000000001</v>
      </c>
      <c r="S57" s="5">
        <v>0.94029821567712946</v>
      </c>
      <c r="T57" s="5">
        <v>1.11728732409426</v>
      </c>
      <c r="U57" s="4">
        <v>-21.37700000000001</v>
      </c>
      <c r="V57" s="4">
        <v>39.489000000000033</v>
      </c>
      <c r="W57" s="4">
        <v>48436.868000000002</v>
      </c>
      <c r="X57" s="4">
        <v>60035.231</v>
      </c>
      <c r="Y57" s="4">
        <v>78019.495999999999</v>
      </c>
      <c r="Z57" s="5">
        <v>1.2394531991622579</v>
      </c>
      <c r="AA57" s="5">
        <v>1.2995618522730428</v>
      </c>
      <c r="AB57" s="4">
        <v>11598.362999999998</v>
      </c>
      <c r="AC57" s="4">
        <v>17984.264999999999</v>
      </c>
      <c r="AD57" s="4">
        <v>115.221</v>
      </c>
      <c r="AE57" s="4">
        <v>150.71100000000001</v>
      </c>
      <c r="AF57" s="4">
        <v>187.97399999999999</v>
      </c>
      <c r="AG57" s="5">
        <v>1.3080167677767074</v>
      </c>
      <c r="AH57" s="5">
        <v>1.2472480442701592</v>
      </c>
      <c r="AI57" s="4">
        <v>35.490000000000009</v>
      </c>
      <c r="AJ57" s="4">
        <v>37.262999999999977</v>
      </c>
      <c r="AK57" s="4">
        <v>2.9889999999999999</v>
      </c>
      <c r="AL57" s="4">
        <v>3.26</v>
      </c>
      <c r="AM57" s="4">
        <v>6.9020000000000001</v>
      </c>
      <c r="AN57" s="5">
        <v>1.0906657745065238</v>
      </c>
      <c r="AO57" s="5">
        <v>2.1171779141104294</v>
      </c>
      <c r="AP57" s="4">
        <v>0.27099999999999991</v>
      </c>
      <c r="AQ57" s="4">
        <v>3.6420000000000003</v>
      </c>
      <c r="AR57" s="5">
        <f t="shared" si="2"/>
        <v>2.5285508840199641E-2</v>
      </c>
      <c r="AS57" s="5">
        <f t="shared" si="2"/>
        <v>2.1172818257983644E-2</v>
      </c>
      <c r="AT57" s="5">
        <f t="shared" si="2"/>
        <v>3.5417393624663895E-2</v>
      </c>
      <c r="AU57" s="22">
        <f t="shared" si="0"/>
        <v>1.0131884784464256</v>
      </c>
    </row>
    <row r="58" spans="1:47" x14ac:dyDescent="0.25">
      <c r="A58" s="3" t="s">
        <v>50</v>
      </c>
      <c r="B58" s="4">
        <v>265.238</v>
      </c>
      <c r="C58" s="4">
        <v>266.78100000000001</v>
      </c>
      <c r="D58" s="4">
        <v>262.8</v>
      </c>
      <c r="E58" s="5">
        <v>1.0058174168105627</v>
      </c>
      <c r="F58" s="5">
        <v>0.98507764795843789</v>
      </c>
      <c r="G58" s="4">
        <v>1.5430000000000064</v>
      </c>
      <c r="H58" s="4">
        <v>-3.9809999999999945</v>
      </c>
      <c r="I58" s="4">
        <v>255.208</v>
      </c>
      <c r="J58" s="4">
        <v>259.29500000000002</v>
      </c>
      <c r="K58" s="4">
        <v>275.34199999999998</v>
      </c>
      <c r="L58" s="5">
        <v>1.0160143882636909</v>
      </c>
      <c r="M58" s="5">
        <v>1.0618870398580766</v>
      </c>
      <c r="N58" s="4">
        <v>4.0870000000000175</v>
      </c>
      <c r="O58" s="4">
        <v>16.046999999999969</v>
      </c>
      <c r="P58" s="4">
        <v>249.17699999999999</v>
      </c>
      <c r="Q58" s="4">
        <v>253.804</v>
      </c>
      <c r="R58" s="4">
        <v>267.83300000000003</v>
      </c>
      <c r="S58" s="5">
        <v>1.0185691295745596</v>
      </c>
      <c r="T58" s="5">
        <v>1.0552749365652236</v>
      </c>
      <c r="U58" s="4">
        <v>4.6270000000000095</v>
      </c>
      <c r="V58" s="4">
        <v>14.029000000000025</v>
      </c>
      <c r="W58" s="4">
        <v>28043.768</v>
      </c>
      <c r="X58" s="4">
        <v>50679.303999999996</v>
      </c>
      <c r="Y58" s="4">
        <v>66004.846000000005</v>
      </c>
      <c r="Z58" s="5">
        <v>1.8071503087602208</v>
      </c>
      <c r="AA58" s="5">
        <v>1.3024023771123614</v>
      </c>
      <c r="AB58" s="4">
        <v>22635.535999999996</v>
      </c>
      <c r="AC58" s="4">
        <v>15325.542000000009</v>
      </c>
      <c r="AD58" s="4">
        <v>98.444999999999993</v>
      </c>
      <c r="AE58" s="4">
        <v>121.51900000000001</v>
      </c>
      <c r="AF58" s="4">
        <v>159.917</v>
      </c>
      <c r="AG58" s="5">
        <v>1.2343846818020217</v>
      </c>
      <c r="AH58" s="5">
        <v>1.3159835087517178</v>
      </c>
      <c r="AI58" s="4">
        <v>23.074000000000012</v>
      </c>
      <c r="AJ58" s="4">
        <v>38.397999999999996</v>
      </c>
      <c r="AK58" s="4">
        <v>4.0259999999999998</v>
      </c>
      <c r="AL58" s="4">
        <v>5.4649999999999999</v>
      </c>
      <c r="AM58" s="4">
        <v>4.2270000000000003</v>
      </c>
      <c r="AN58" s="5">
        <v>1.3574267262791853</v>
      </c>
      <c r="AO58" s="5">
        <v>0.77346752058554447</v>
      </c>
      <c r="AP58" s="4">
        <v>1.4390000000000001</v>
      </c>
      <c r="AQ58" s="4">
        <v>-1.2379999999999995</v>
      </c>
      <c r="AR58" s="5">
        <f t="shared" ref="AR58:AT89" si="3">AK58/(AD58+AK58)</f>
        <v>3.9289164739292094E-2</v>
      </c>
      <c r="AS58" s="5">
        <f t="shared" si="3"/>
        <v>4.3036918036918032E-2</v>
      </c>
      <c r="AT58" s="5">
        <f t="shared" si="3"/>
        <v>2.5751778925821232E-2</v>
      </c>
      <c r="AU58" s="22">
        <f t="shared" si="0"/>
        <v>-1.3537385813470864</v>
      </c>
    </row>
    <row r="59" spans="1:47" x14ac:dyDescent="0.25">
      <c r="A59" s="3" t="s">
        <v>51</v>
      </c>
      <c r="B59" s="4">
        <v>798.10299999999995</v>
      </c>
      <c r="C59" s="4">
        <v>802.06200000000001</v>
      </c>
      <c r="D59" s="4">
        <v>769.80899999999997</v>
      </c>
      <c r="E59" s="5">
        <v>1.0049605126155396</v>
      </c>
      <c r="F59" s="5">
        <v>0.9597873979817021</v>
      </c>
      <c r="G59" s="4">
        <v>3.95900000000006</v>
      </c>
      <c r="H59" s="4">
        <v>-32.253000000000043</v>
      </c>
      <c r="I59" s="4">
        <v>802.08299999999997</v>
      </c>
      <c r="J59" s="4">
        <v>813.27</v>
      </c>
      <c r="K59" s="4">
        <v>851.36300000000006</v>
      </c>
      <c r="L59" s="5">
        <v>1.013947434367765</v>
      </c>
      <c r="M59" s="5">
        <v>1.0468393030604843</v>
      </c>
      <c r="N59" s="4">
        <v>11.187000000000012</v>
      </c>
      <c r="O59" s="4">
        <v>38.093000000000075</v>
      </c>
      <c r="P59" s="4">
        <v>779.46</v>
      </c>
      <c r="Q59" s="4">
        <v>790.44100000000003</v>
      </c>
      <c r="R59" s="4">
        <v>811.69299999999998</v>
      </c>
      <c r="S59" s="5">
        <v>1.0140879583301259</v>
      </c>
      <c r="T59" s="5">
        <v>1.0268862571653039</v>
      </c>
      <c r="U59" s="4">
        <v>10.980999999999995</v>
      </c>
      <c r="V59" s="4">
        <v>21.251999999999953</v>
      </c>
      <c r="W59" s="4">
        <v>172686.01300000001</v>
      </c>
      <c r="X59" s="4">
        <v>172363.321</v>
      </c>
      <c r="Y59" s="4">
        <v>219512.15400000001</v>
      </c>
      <c r="Z59" s="5">
        <v>0.99813133678637878</v>
      </c>
      <c r="AA59" s="5">
        <v>1.2735433079755989</v>
      </c>
      <c r="AB59" s="4">
        <v>-322.69200000001001</v>
      </c>
      <c r="AC59" s="4">
        <v>47148.833000000013</v>
      </c>
      <c r="AD59" s="4">
        <v>560.755</v>
      </c>
      <c r="AE59" s="4">
        <v>564.76499999999999</v>
      </c>
      <c r="AF59" s="4">
        <v>719.66899999999998</v>
      </c>
      <c r="AG59" s="5">
        <v>1.0071510731067934</v>
      </c>
      <c r="AH59" s="5">
        <v>1.2742804529317504</v>
      </c>
      <c r="AI59" s="4">
        <v>4.0099999999999909</v>
      </c>
      <c r="AJ59" s="4">
        <v>154.904</v>
      </c>
      <c r="AK59" s="4">
        <v>28.096</v>
      </c>
      <c r="AL59" s="4">
        <v>28.99</v>
      </c>
      <c r="AM59" s="4">
        <v>27.957999999999998</v>
      </c>
      <c r="AN59" s="5">
        <v>1.0318194760820045</v>
      </c>
      <c r="AO59" s="5">
        <v>0.96440151776474647</v>
      </c>
      <c r="AP59" s="4">
        <v>0.89399999999999835</v>
      </c>
      <c r="AQ59" s="4">
        <v>-1.032</v>
      </c>
      <c r="AR59" s="5">
        <f t="shared" si="3"/>
        <v>4.7713258532294245E-2</v>
      </c>
      <c r="AS59" s="5">
        <f t="shared" si="3"/>
        <v>4.8824852001246304E-2</v>
      </c>
      <c r="AT59" s="5">
        <f t="shared" si="3"/>
        <v>3.7395653179994839E-2</v>
      </c>
      <c r="AU59" s="22">
        <f t="shared" si="0"/>
        <v>-1.0317605352299406</v>
      </c>
    </row>
    <row r="60" spans="1:47" x14ac:dyDescent="0.25">
      <c r="A60" s="3" t="s">
        <v>52</v>
      </c>
      <c r="B60" s="4">
        <v>585.35900000000004</v>
      </c>
      <c r="C60" s="4">
        <v>570.97699999999998</v>
      </c>
      <c r="D60" s="4">
        <v>577.96500000000003</v>
      </c>
      <c r="E60" s="5">
        <v>0.97543046233166308</v>
      </c>
      <c r="F60" s="5">
        <v>1.0122386716102401</v>
      </c>
      <c r="G60" s="4">
        <v>-14.382000000000062</v>
      </c>
      <c r="H60" s="4">
        <v>6.9880000000000564</v>
      </c>
      <c r="I60" s="4">
        <v>423.42700000000002</v>
      </c>
      <c r="J60" s="4">
        <v>425.45699999999999</v>
      </c>
      <c r="K60" s="4">
        <v>472.089</v>
      </c>
      <c r="L60" s="5">
        <v>1.0047942148233342</v>
      </c>
      <c r="M60" s="5">
        <v>1.1096044958714981</v>
      </c>
      <c r="N60" s="4">
        <v>2.0299999999999727</v>
      </c>
      <c r="O60" s="4">
        <v>46.632000000000005</v>
      </c>
      <c r="P60" s="4">
        <v>379.702</v>
      </c>
      <c r="Q60" s="4">
        <v>382.827</v>
      </c>
      <c r="R60" s="4">
        <v>417.94900000000001</v>
      </c>
      <c r="S60" s="5">
        <v>1.0082301383716705</v>
      </c>
      <c r="T60" s="5">
        <v>1.0917437902760254</v>
      </c>
      <c r="U60" s="4">
        <v>3.125</v>
      </c>
      <c r="V60" s="4">
        <v>35.122000000000014</v>
      </c>
      <c r="W60" s="4">
        <v>323743.71500000003</v>
      </c>
      <c r="X60" s="4">
        <v>210187.55100000001</v>
      </c>
      <c r="Y60" s="4">
        <v>377699.34899999999</v>
      </c>
      <c r="Z60" s="5">
        <v>0.64924056054648038</v>
      </c>
      <c r="AA60" s="5">
        <v>1.7969634605048517</v>
      </c>
      <c r="AB60" s="4">
        <v>-113556.16400000002</v>
      </c>
      <c r="AC60" s="4">
        <v>167511.79799999998</v>
      </c>
      <c r="AD60" s="4">
        <v>629.78599999999994</v>
      </c>
      <c r="AE60" s="4">
        <v>454.21699999999998</v>
      </c>
      <c r="AF60" s="4">
        <v>566.85900000000004</v>
      </c>
      <c r="AG60" s="5">
        <v>0.7212243523990689</v>
      </c>
      <c r="AH60" s="5">
        <v>1.2479915987292418</v>
      </c>
      <c r="AI60" s="4">
        <v>-175.56899999999996</v>
      </c>
      <c r="AJ60" s="4">
        <v>112.64200000000005</v>
      </c>
      <c r="AK60" s="4">
        <v>26.358000000000001</v>
      </c>
      <c r="AL60" s="4">
        <v>29.942</v>
      </c>
      <c r="AM60" s="4">
        <v>32.545000000000002</v>
      </c>
      <c r="AN60" s="5">
        <v>1.13597389786782</v>
      </c>
      <c r="AO60" s="5">
        <v>1.0869347404982967</v>
      </c>
      <c r="AP60" s="4">
        <v>3.5839999999999996</v>
      </c>
      <c r="AQ60" s="4">
        <v>2.6030000000000015</v>
      </c>
      <c r="AR60" s="5">
        <f t="shared" si="3"/>
        <v>4.0171060011217057E-2</v>
      </c>
      <c r="AS60" s="5">
        <f t="shared" si="3"/>
        <v>6.1843320066341842E-2</v>
      </c>
      <c r="AT60" s="5">
        <f t="shared" si="3"/>
        <v>5.4295600296294322E-2</v>
      </c>
      <c r="AU60" s="22">
        <f t="shared" si="0"/>
        <v>1.4124540285077265</v>
      </c>
    </row>
    <row r="61" spans="1:47" x14ac:dyDescent="0.25">
      <c r="A61" s="3" t="s">
        <v>53</v>
      </c>
      <c r="B61" s="4">
        <v>547.38499999999999</v>
      </c>
      <c r="C61" s="4">
        <v>497.91399999999999</v>
      </c>
      <c r="D61" s="4">
        <v>402.23</v>
      </c>
      <c r="E61" s="5">
        <v>0.90962302584104426</v>
      </c>
      <c r="F61" s="5">
        <v>0.80783026787758538</v>
      </c>
      <c r="G61" s="4">
        <v>-49.471000000000004</v>
      </c>
      <c r="H61" s="4">
        <v>-95.683999999999969</v>
      </c>
      <c r="I61" s="4">
        <v>370.33100000000002</v>
      </c>
      <c r="J61" s="4">
        <v>350.95699999999999</v>
      </c>
      <c r="K61" s="4">
        <v>380.84800000000001</v>
      </c>
      <c r="L61" s="5">
        <v>0.94768463887711263</v>
      </c>
      <c r="M61" s="5">
        <v>1.0851699780884838</v>
      </c>
      <c r="N61" s="4">
        <v>-19.374000000000024</v>
      </c>
      <c r="O61" s="4">
        <v>29.89100000000002</v>
      </c>
      <c r="P61" s="4">
        <v>362.01499999999999</v>
      </c>
      <c r="Q61" s="4">
        <v>341.48500000000001</v>
      </c>
      <c r="R61" s="4">
        <v>361.00099999999998</v>
      </c>
      <c r="S61" s="5">
        <v>0.94328964269436355</v>
      </c>
      <c r="T61" s="5">
        <v>1.0571503872790897</v>
      </c>
      <c r="U61" s="4">
        <v>-20.529999999999973</v>
      </c>
      <c r="V61" s="4">
        <v>19.515999999999963</v>
      </c>
      <c r="W61" s="4">
        <v>85281.161999999997</v>
      </c>
      <c r="X61" s="4">
        <v>92048.857999999993</v>
      </c>
      <c r="Y61" s="4">
        <v>131448.74400000001</v>
      </c>
      <c r="Z61" s="5">
        <v>1.0793574552842045</v>
      </c>
      <c r="AA61" s="5">
        <v>1.4280323173591141</v>
      </c>
      <c r="AB61" s="4">
        <v>6767.6959999999963</v>
      </c>
      <c r="AC61" s="4">
        <v>39399.886000000013</v>
      </c>
      <c r="AD61" s="4">
        <v>241.96199999999999</v>
      </c>
      <c r="AE61" s="4">
        <v>281.09500000000003</v>
      </c>
      <c r="AF61" s="4">
        <v>346.81299999999999</v>
      </c>
      <c r="AG61" s="5">
        <v>1.161732007505311</v>
      </c>
      <c r="AH61" s="5">
        <v>1.2337928458350378</v>
      </c>
      <c r="AI61" s="4">
        <v>39.133000000000038</v>
      </c>
      <c r="AJ61" s="4">
        <v>65.717999999999961</v>
      </c>
      <c r="AK61" s="4">
        <v>25.715</v>
      </c>
      <c r="AL61" s="4">
        <v>26.077999999999999</v>
      </c>
      <c r="AM61" s="4">
        <v>11.635999999999999</v>
      </c>
      <c r="AN61" s="5">
        <v>1.0141162745479293</v>
      </c>
      <c r="AO61" s="5">
        <v>0.44619986195260369</v>
      </c>
      <c r="AP61" s="4">
        <v>0.36299999999999955</v>
      </c>
      <c r="AQ61" s="4">
        <v>-14.442</v>
      </c>
      <c r="AR61" s="5">
        <f t="shared" si="3"/>
        <v>9.6067275111421616E-2</v>
      </c>
      <c r="AS61" s="5">
        <f t="shared" si="3"/>
        <v>8.4896784548121093E-2</v>
      </c>
      <c r="AT61" s="5">
        <f t="shared" si="3"/>
        <v>3.2462079682186305E-2</v>
      </c>
      <c r="AU61" s="22">
        <f t="shared" si="0"/>
        <v>-6.3605195429235319</v>
      </c>
    </row>
    <row r="62" spans="1:47" x14ac:dyDescent="0.25">
      <c r="A62" s="3" t="s">
        <v>54</v>
      </c>
      <c r="B62" s="4">
        <v>682.46299999999997</v>
      </c>
      <c r="C62" s="4">
        <v>632.79700000000003</v>
      </c>
      <c r="D62" s="4">
        <v>642.28700000000003</v>
      </c>
      <c r="E62" s="5">
        <v>0.92722535873739687</v>
      </c>
      <c r="F62" s="5">
        <v>1.0149969105416112</v>
      </c>
      <c r="G62" s="4">
        <v>-49.66599999999994</v>
      </c>
      <c r="H62" s="4">
        <v>9.4900000000000091</v>
      </c>
      <c r="I62" s="4">
        <v>630.98900000000003</v>
      </c>
      <c r="J62" s="4">
        <v>620.27599999999995</v>
      </c>
      <c r="K62" s="4">
        <v>691.62400000000002</v>
      </c>
      <c r="L62" s="5">
        <v>0.98302189103138082</v>
      </c>
      <c r="M62" s="5">
        <v>1.1150262141369327</v>
      </c>
      <c r="N62" s="4">
        <v>-10.713000000000079</v>
      </c>
      <c r="O62" s="4">
        <v>71.34800000000007</v>
      </c>
      <c r="P62" s="4">
        <v>618.899</v>
      </c>
      <c r="Q62" s="4">
        <v>607.35699999999997</v>
      </c>
      <c r="R62" s="4">
        <v>661.83199999999999</v>
      </c>
      <c r="S62" s="5">
        <v>0.98135075351551704</v>
      </c>
      <c r="T62" s="5">
        <v>1.0896918945529566</v>
      </c>
      <c r="U62" s="4">
        <v>-11.54200000000003</v>
      </c>
      <c r="V62" s="4">
        <v>54.475000000000023</v>
      </c>
      <c r="W62" s="4">
        <v>182436.43400000001</v>
      </c>
      <c r="X62" s="4">
        <v>179016.07</v>
      </c>
      <c r="Y62" s="4">
        <v>204861.59700000001</v>
      </c>
      <c r="Z62" s="5">
        <v>0.98125174930792602</v>
      </c>
      <c r="AA62" s="5">
        <v>1.1443754574659135</v>
      </c>
      <c r="AB62" s="4">
        <v>-3420.3640000000014</v>
      </c>
      <c r="AC62" s="4">
        <v>25845.527000000002</v>
      </c>
      <c r="AD62" s="4">
        <v>452.99200000000002</v>
      </c>
      <c r="AE62" s="4">
        <v>487.41199999999998</v>
      </c>
      <c r="AF62" s="4">
        <v>720.26099999999997</v>
      </c>
      <c r="AG62" s="5">
        <v>1.0759836818310256</v>
      </c>
      <c r="AH62" s="5">
        <v>1.4777252098840405</v>
      </c>
      <c r="AI62" s="4">
        <v>34.419999999999959</v>
      </c>
      <c r="AJ62" s="4">
        <v>232.84899999999999</v>
      </c>
      <c r="AK62" s="4">
        <v>15.547000000000001</v>
      </c>
      <c r="AL62" s="4">
        <v>16.004000000000001</v>
      </c>
      <c r="AM62" s="4">
        <v>15.978</v>
      </c>
      <c r="AN62" s="5">
        <v>1.0293947385347655</v>
      </c>
      <c r="AO62" s="5">
        <v>0.99837540614846276</v>
      </c>
      <c r="AP62" s="4">
        <v>0.45700000000000074</v>
      </c>
      <c r="AQ62" s="4">
        <v>-2.6000000000001577E-2</v>
      </c>
      <c r="AR62" s="5">
        <f t="shared" si="3"/>
        <v>3.3181869598902118E-2</v>
      </c>
      <c r="AS62" s="5">
        <f t="shared" si="3"/>
        <v>3.1790805218745534E-2</v>
      </c>
      <c r="AT62" s="5">
        <f t="shared" si="3"/>
        <v>2.1702191815429501E-2</v>
      </c>
      <c r="AU62" s="22">
        <f t="shared" si="0"/>
        <v>-1.1479677783472617</v>
      </c>
    </row>
    <row r="63" spans="1:47" x14ac:dyDescent="0.25">
      <c r="A63" s="3" t="s">
        <v>55</v>
      </c>
      <c r="B63" s="4">
        <v>693.66800000000001</v>
      </c>
      <c r="C63" s="4">
        <v>719.68600000000004</v>
      </c>
      <c r="D63" s="4">
        <v>692.81299999999999</v>
      </c>
      <c r="E63" s="5">
        <v>1.0375078567845137</v>
      </c>
      <c r="F63" s="5">
        <v>0.96266010454559348</v>
      </c>
      <c r="G63" s="4">
        <v>26.018000000000029</v>
      </c>
      <c r="H63" s="4">
        <v>-26.873000000000047</v>
      </c>
      <c r="I63" s="4">
        <v>657.14200000000005</v>
      </c>
      <c r="J63" s="4">
        <v>680.30799999999999</v>
      </c>
      <c r="K63" s="4">
        <v>708.65</v>
      </c>
      <c r="L63" s="5">
        <v>1.0352526546773755</v>
      </c>
      <c r="M63" s="5">
        <v>1.0416605419898046</v>
      </c>
      <c r="N63" s="4">
        <v>23.16599999999994</v>
      </c>
      <c r="O63" s="4">
        <v>28.341999999999985</v>
      </c>
      <c r="P63" s="4">
        <v>610.85</v>
      </c>
      <c r="Q63" s="4">
        <v>633.87099999999998</v>
      </c>
      <c r="R63" s="4">
        <v>656.92</v>
      </c>
      <c r="S63" s="5">
        <v>1.0376868298272899</v>
      </c>
      <c r="T63" s="5">
        <v>1.0363622882258376</v>
      </c>
      <c r="U63" s="4">
        <v>23.020999999999958</v>
      </c>
      <c r="V63" s="4">
        <v>23.048999999999978</v>
      </c>
      <c r="W63" s="4">
        <v>219876.158</v>
      </c>
      <c r="X63" s="4">
        <v>283812.81</v>
      </c>
      <c r="Y63" s="4">
        <v>317508.03700000001</v>
      </c>
      <c r="Z63" s="5">
        <v>1.2907848335243333</v>
      </c>
      <c r="AA63" s="5">
        <v>1.1187234184390762</v>
      </c>
      <c r="AB63" s="4">
        <v>63936.652000000002</v>
      </c>
      <c r="AC63" s="4">
        <v>33695.227000000014</v>
      </c>
      <c r="AD63" s="4">
        <v>640.98</v>
      </c>
      <c r="AE63" s="4">
        <v>921.928</v>
      </c>
      <c r="AF63" s="4">
        <v>947.38099999999997</v>
      </c>
      <c r="AG63" s="5">
        <v>1.4383100876782426</v>
      </c>
      <c r="AH63" s="5">
        <v>1.0276084466465927</v>
      </c>
      <c r="AI63" s="4">
        <v>280.94799999999998</v>
      </c>
      <c r="AJ63" s="4">
        <v>25.452999999999975</v>
      </c>
      <c r="AK63" s="4">
        <v>47.881</v>
      </c>
      <c r="AL63" s="4">
        <v>69.457999999999998</v>
      </c>
      <c r="AM63" s="4">
        <v>93.787999999999997</v>
      </c>
      <c r="AN63" s="5">
        <v>1.4506380401411834</v>
      </c>
      <c r="AO63" s="5">
        <v>1.3502836246364709</v>
      </c>
      <c r="AP63" s="4">
        <v>21.576999999999998</v>
      </c>
      <c r="AQ63" s="4">
        <v>24.33</v>
      </c>
      <c r="AR63" s="5">
        <f t="shared" si="3"/>
        <v>6.9507491351666006E-2</v>
      </c>
      <c r="AS63" s="5">
        <f t="shared" si="3"/>
        <v>7.0061509845811817E-2</v>
      </c>
      <c r="AT63" s="5">
        <f t="shared" si="3"/>
        <v>9.0079516389750369E-2</v>
      </c>
      <c r="AU63" s="22">
        <f t="shared" si="0"/>
        <v>2.0572025038084361</v>
      </c>
    </row>
    <row r="64" spans="1:47" x14ac:dyDescent="0.25">
      <c r="A64" s="3" t="s">
        <v>56</v>
      </c>
      <c r="B64" s="4">
        <v>612.82500000000005</v>
      </c>
      <c r="C64" s="4">
        <v>625.15200000000004</v>
      </c>
      <c r="D64" s="4">
        <v>596.76599999999996</v>
      </c>
      <c r="E64" s="5">
        <v>1.0201150409986537</v>
      </c>
      <c r="F64" s="5">
        <v>0.95459344287469272</v>
      </c>
      <c r="G64" s="4">
        <v>12.326999999999998</v>
      </c>
      <c r="H64" s="4">
        <v>-28.386000000000081</v>
      </c>
      <c r="I64" s="4">
        <v>443.81599999999997</v>
      </c>
      <c r="J64" s="4">
        <v>453.82299999999998</v>
      </c>
      <c r="K64" s="4">
        <v>510.07900000000001</v>
      </c>
      <c r="L64" s="5">
        <v>1.0225476323521459</v>
      </c>
      <c r="M64" s="5">
        <v>1.1239602223774467</v>
      </c>
      <c r="N64" s="4">
        <v>10.007000000000005</v>
      </c>
      <c r="O64" s="4">
        <v>56.256000000000029</v>
      </c>
      <c r="P64" s="4">
        <v>423.09899999999999</v>
      </c>
      <c r="Q64" s="4">
        <v>429.87799999999999</v>
      </c>
      <c r="R64" s="4">
        <v>473.51400000000001</v>
      </c>
      <c r="S64" s="5">
        <v>1.0160222548387021</v>
      </c>
      <c r="T64" s="5">
        <v>1.1015078696746519</v>
      </c>
      <c r="U64" s="4">
        <v>6.7789999999999964</v>
      </c>
      <c r="V64" s="4">
        <v>43.636000000000024</v>
      </c>
      <c r="W64" s="4">
        <v>175710.731</v>
      </c>
      <c r="X64" s="4">
        <v>320284.92599999998</v>
      </c>
      <c r="Y64" s="4">
        <v>397606.53700000001</v>
      </c>
      <c r="Z64" s="5">
        <v>1.822796616787167</v>
      </c>
      <c r="AA64" s="5">
        <v>1.2414150798967043</v>
      </c>
      <c r="AB64" s="4">
        <v>144574.19499999998</v>
      </c>
      <c r="AC64" s="4">
        <v>77321.611000000034</v>
      </c>
      <c r="AD64" s="4">
        <v>471.07600000000002</v>
      </c>
      <c r="AE64" s="4">
        <v>723.904</v>
      </c>
      <c r="AF64" s="4">
        <v>806.63099999999997</v>
      </c>
      <c r="AG64" s="5">
        <v>1.536703207125814</v>
      </c>
      <c r="AH64" s="5">
        <v>1.1142789651666518</v>
      </c>
      <c r="AI64" s="4">
        <v>252.82799999999997</v>
      </c>
      <c r="AJ64" s="4">
        <v>82.726999999999975</v>
      </c>
      <c r="AK64" s="4">
        <v>46.142000000000003</v>
      </c>
      <c r="AL64" s="4">
        <v>90.1</v>
      </c>
      <c r="AM64" s="4">
        <v>88.951999999999998</v>
      </c>
      <c r="AN64" s="5">
        <v>1.9526678514151963</v>
      </c>
      <c r="AO64" s="5">
        <v>0.98725860155382916</v>
      </c>
      <c r="AP64" s="4">
        <v>43.957999999999991</v>
      </c>
      <c r="AQ64" s="4">
        <v>-1.1479999999999961</v>
      </c>
      <c r="AR64" s="5">
        <f t="shared" si="3"/>
        <v>8.9211899044503468E-2</v>
      </c>
      <c r="AS64" s="5">
        <f t="shared" si="3"/>
        <v>0.11068741676945075</v>
      </c>
      <c r="AT64" s="5">
        <f t="shared" si="3"/>
        <v>9.932301082088428E-2</v>
      </c>
      <c r="AU64" s="22">
        <f t="shared" si="0"/>
        <v>1.0111111776380812</v>
      </c>
    </row>
    <row r="65" spans="1:47" x14ac:dyDescent="0.25">
      <c r="A65" s="3" t="s">
        <v>57</v>
      </c>
      <c r="B65" s="4">
        <v>315.90100000000001</v>
      </c>
      <c r="C65" s="4">
        <v>336.97</v>
      </c>
      <c r="D65" s="4">
        <v>334.36</v>
      </c>
      <c r="E65" s="5">
        <v>1.0666949455683901</v>
      </c>
      <c r="F65" s="5">
        <v>0.99225450336825227</v>
      </c>
      <c r="G65" s="4">
        <v>21.069000000000017</v>
      </c>
      <c r="H65" s="4">
        <v>-2.6100000000000136</v>
      </c>
      <c r="I65" s="4">
        <v>240.38</v>
      </c>
      <c r="J65" s="4">
        <v>257.33800000000002</v>
      </c>
      <c r="K65" s="4">
        <v>269.82100000000003</v>
      </c>
      <c r="L65" s="5">
        <v>1.0705466344953825</v>
      </c>
      <c r="M65" s="5">
        <v>1.048508187675353</v>
      </c>
      <c r="N65" s="4">
        <v>16.958000000000027</v>
      </c>
      <c r="O65" s="4">
        <v>12.483000000000004</v>
      </c>
      <c r="P65" s="4">
        <v>236.04599999999999</v>
      </c>
      <c r="Q65" s="4">
        <v>251.511</v>
      </c>
      <c r="R65" s="4">
        <v>261.005</v>
      </c>
      <c r="S65" s="5">
        <v>1.0655168907755268</v>
      </c>
      <c r="T65" s="5">
        <v>1.0377478519826171</v>
      </c>
      <c r="U65" s="4">
        <v>15.465000000000003</v>
      </c>
      <c r="V65" s="4">
        <v>9.4939999999999998</v>
      </c>
      <c r="W65" s="4">
        <v>102022.057</v>
      </c>
      <c r="X65" s="4">
        <v>111867.265</v>
      </c>
      <c r="Y65" s="4">
        <v>135001.872</v>
      </c>
      <c r="Z65" s="5">
        <v>1.0965007792383563</v>
      </c>
      <c r="AA65" s="5">
        <v>1.2068040816051058</v>
      </c>
      <c r="AB65" s="4">
        <v>9845.2079999999987</v>
      </c>
      <c r="AC65" s="4">
        <v>23134.607000000004</v>
      </c>
      <c r="AD65" s="4">
        <v>220.69399999999999</v>
      </c>
      <c r="AE65" s="4">
        <v>224.66800000000001</v>
      </c>
      <c r="AF65" s="4">
        <v>302.3</v>
      </c>
      <c r="AG65" s="5">
        <v>1.0180068329904757</v>
      </c>
      <c r="AH65" s="5">
        <v>1.3455409760179464</v>
      </c>
      <c r="AI65" s="4">
        <v>3.974000000000018</v>
      </c>
      <c r="AJ65" s="4">
        <v>77.632000000000005</v>
      </c>
      <c r="AK65" s="4">
        <v>2.7570000000000001</v>
      </c>
      <c r="AL65" s="4">
        <v>4.9009999999999998</v>
      </c>
      <c r="AM65" s="4">
        <v>6.2279999999999998</v>
      </c>
      <c r="AN65" s="5">
        <v>1.7776568734131302</v>
      </c>
      <c r="AO65" s="5">
        <v>1.2707610691695572</v>
      </c>
      <c r="AP65" s="4">
        <v>2.1439999999999997</v>
      </c>
      <c r="AQ65" s="4">
        <v>1.327</v>
      </c>
      <c r="AR65" s="5">
        <f t="shared" si="3"/>
        <v>1.2338275505591832E-2</v>
      </c>
      <c r="AS65" s="5">
        <f t="shared" si="3"/>
        <v>2.1348701261929962E-2</v>
      </c>
      <c r="AT65" s="5">
        <f t="shared" si="3"/>
        <v>2.0186174350464138E-2</v>
      </c>
      <c r="AU65" s="22">
        <f t="shared" si="0"/>
        <v>0.78478988448723064</v>
      </c>
    </row>
    <row r="66" spans="1:47" x14ac:dyDescent="0.25">
      <c r="A66" s="3" t="s">
        <v>58</v>
      </c>
      <c r="B66" s="4">
        <v>361.29300000000001</v>
      </c>
      <c r="C66" s="4">
        <v>367.10599999999999</v>
      </c>
      <c r="D66" s="4">
        <v>327.22500000000002</v>
      </c>
      <c r="E66" s="5">
        <v>1.0160894343372275</v>
      </c>
      <c r="F66" s="5">
        <v>0.89136380228054035</v>
      </c>
      <c r="G66" s="4">
        <v>5.8129999999999882</v>
      </c>
      <c r="H66" s="4">
        <v>-39.880999999999972</v>
      </c>
      <c r="I66" s="4">
        <v>298.18799999999999</v>
      </c>
      <c r="J66" s="4">
        <v>301.12200000000001</v>
      </c>
      <c r="K66" s="4">
        <v>308.476</v>
      </c>
      <c r="L66" s="5">
        <v>1.0098394301581552</v>
      </c>
      <c r="M66" s="5">
        <v>1.0244219950717648</v>
      </c>
      <c r="N66" s="4">
        <v>2.9340000000000259</v>
      </c>
      <c r="O66" s="4">
        <v>7.353999999999985</v>
      </c>
      <c r="P66" s="4">
        <v>296.01900000000001</v>
      </c>
      <c r="Q66" s="4">
        <v>299.59800000000001</v>
      </c>
      <c r="R66" s="4">
        <v>301.47399999999999</v>
      </c>
      <c r="S66" s="5">
        <v>1.0120904401406667</v>
      </c>
      <c r="T66" s="5">
        <v>1.0062617240435516</v>
      </c>
      <c r="U66" s="4">
        <v>3.5790000000000077</v>
      </c>
      <c r="V66" s="4">
        <v>1.8759999999999764</v>
      </c>
      <c r="W66" s="4">
        <v>47952.783000000003</v>
      </c>
      <c r="X66" s="4">
        <v>47158.862999999998</v>
      </c>
      <c r="Y66" s="4">
        <v>68346.683999999994</v>
      </c>
      <c r="Z66" s="5">
        <v>0.98344371378820694</v>
      </c>
      <c r="AA66" s="5">
        <v>1.4492860864775301</v>
      </c>
      <c r="AB66" s="4">
        <v>-793.92000000000553</v>
      </c>
      <c r="AC66" s="4">
        <v>21187.820999999996</v>
      </c>
      <c r="AD66" s="4">
        <v>145.91999999999999</v>
      </c>
      <c r="AE66" s="4">
        <v>151.66</v>
      </c>
      <c r="AF66" s="4">
        <v>169.078</v>
      </c>
      <c r="AG66" s="5">
        <v>1.0393366228070176</v>
      </c>
      <c r="AH66" s="5">
        <v>1.1148490043518398</v>
      </c>
      <c r="AI66" s="4">
        <v>5.7400000000000091</v>
      </c>
      <c r="AJ66" s="4">
        <v>17.418000000000006</v>
      </c>
      <c r="AK66" s="4">
        <v>0.72099999999999997</v>
      </c>
      <c r="AL66" s="4">
        <v>0.67900000000000005</v>
      </c>
      <c r="AM66" s="4">
        <v>0.29699999999999999</v>
      </c>
      <c r="AN66" s="5">
        <v>0.94174757281553412</v>
      </c>
      <c r="AO66" s="5">
        <v>0.43740795287187034</v>
      </c>
      <c r="AP66" s="4">
        <v>-4.1999999999999926E-2</v>
      </c>
      <c r="AQ66" s="4">
        <v>-0.38200000000000006</v>
      </c>
      <c r="AR66" s="5">
        <f t="shared" si="3"/>
        <v>4.9167695255760667E-3</v>
      </c>
      <c r="AS66" s="5">
        <f t="shared" si="3"/>
        <v>4.457164613132553E-3</v>
      </c>
      <c r="AT66" s="5">
        <f t="shared" si="3"/>
        <v>1.7535055350553505E-3</v>
      </c>
      <c r="AU66" s="22">
        <f t="shared" si="0"/>
        <v>-0.31632639905207161</v>
      </c>
    </row>
    <row r="67" spans="1:47" x14ac:dyDescent="0.25">
      <c r="A67" s="3" t="s">
        <v>59</v>
      </c>
      <c r="B67" s="4">
        <v>848.87400000000002</v>
      </c>
      <c r="C67" s="4">
        <v>877.55100000000004</v>
      </c>
      <c r="D67" s="4">
        <v>808.65700000000004</v>
      </c>
      <c r="E67" s="5">
        <v>1.0337823988012356</v>
      </c>
      <c r="F67" s="5">
        <v>0.9214928818951833</v>
      </c>
      <c r="G67" s="4">
        <v>28.677000000000021</v>
      </c>
      <c r="H67" s="4">
        <v>-68.894000000000005</v>
      </c>
      <c r="I67" s="4">
        <v>777.12699999999995</v>
      </c>
      <c r="J67" s="4">
        <v>790.70699999999999</v>
      </c>
      <c r="K67" s="4">
        <v>812.99199999999996</v>
      </c>
      <c r="L67" s="5">
        <v>1.0174746212652501</v>
      </c>
      <c r="M67" s="5">
        <v>1.0281836381870908</v>
      </c>
      <c r="N67" s="4">
        <v>13.580000000000041</v>
      </c>
      <c r="O67" s="4">
        <v>22.284999999999968</v>
      </c>
      <c r="P67" s="4">
        <v>586.5</v>
      </c>
      <c r="Q67" s="4">
        <v>597.20899999999995</v>
      </c>
      <c r="R67" s="4">
        <v>607.95100000000002</v>
      </c>
      <c r="S67" s="5">
        <v>1.0182591645353793</v>
      </c>
      <c r="T67" s="5">
        <v>1.0179870028750406</v>
      </c>
      <c r="U67" s="4">
        <v>10.708999999999946</v>
      </c>
      <c r="V67" s="4">
        <v>10.742000000000075</v>
      </c>
      <c r="W67" s="4">
        <v>312791.25799999997</v>
      </c>
      <c r="X67" s="4">
        <v>334240.505</v>
      </c>
      <c r="Y67" s="4">
        <v>363227.92099999997</v>
      </c>
      <c r="Z67" s="5">
        <v>1.0685736779766397</v>
      </c>
      <c r="AA67" s="5">
        <v>1.0867262212878717</v>
      </c>
      <c r="AB67" s="4">
        <v>21449.247000000032</v>
      </c>
      <c r="AC67" s="4">
        <v>28987.415999999968</v>
      </c>
      <c r="AD67" s="4">
        <v>595.27099999999996</v>
      </c>
      <c r="AE67" s="4">
        <v>659.904</v>
      </c>
      <c r="AF67" s="4">
        <v>886.51400000000001</v>
      </c>
      <c r="AG67" s="5">
        <v>1.1085774378392363</v>
      </c>
      <c r="AH67" s="5">
        <v>1.3433984337115701</v>
      </c>
      <c r="AI67" s="4">
        <v>64.633000000000038</v>
      </c>
      <c r="AJ67" s="4">
        <v>226.61</v>
      </c>
      <c r="AK67" s="4">
        <v>137.40700000000001</v>
      </c>
      <c r="AL67" s="4">
        <v>145.827</v>
      </c>
      <c r="AM67" s="4">
        <v>189.03200000000001</v>
      </c>
      <c r="AN67" s="5">
        <v>1.0612778097185731</v>
      </c>
      <c r="AO67" s="5">
        <v>1.2962757239742984</v>
      </c>
      <c r="AP67" s="4">
        <v>8.4199999999999875</v>
      </c>
      <c r="AQ67" s="4">
        <v>43.205000000000013</v>
      </c>
      <c r="AR67" s="5">
        <f t="shared" si="3"/>
        <v>0.18754077507445291</v>
      </c>
      <c r="AS67" s="5">
        <f t="shared" si="3"/>
        <v>0.18098720292504569</v>
      </c>
      <c r="AT67" s="5">
        <f t="shared" si="3"/>
        <v>0.17575445401684353</v>
      </c>
      <c r="AU67" s="22">
        <f t="shared" si="0"/>
        <v>-1.1786321057609377</v>
      </c>
    </row>
    <row r="68" spans="1:47" x14ac:dyDescent="0.25">
      <c r="A68" s="3" t="s">
        <v>60</v>
      </c>
      <c r="B68" s="4">
        <v>423.61399999999998</v>
      </c>
      <c r="C68" s="4">
        <v>434.84800000000001</v>
      </c>
      <c r="D68" s="4">
        <v>386.20800000000003</v>
      </c>
      <c r="E68" s="5">
        <v>1.0265194257035888</v>
      </c>
      <c r="F68" s="5">
        <v>0.88814482301861808</v>
      </c>
      <c r="G68" s="4">
        <v>11.234000000000037</v>
      </c>
      <c r="H68" s="4">
        <v>-48.639999999999986</v>
      </c>
      <c r="I68" s="4">
        <v>333.87200000000001</v>
      </c>
      <c r="J68" s="4">
        <v>339.94600000000003</v>
      </c>
      <c r="K68" s="4">
        <v>353.988</v>
      </c>
      <c r="L68" s="5">
        <v>1.0181926007571764</v>
      </c>
      <c r="M68" s="5">
        <v>1.0413065604537191</v>
      </c>
      <c r="N68" s="4">
        <v>6.0740000000000123</v>
      </c>
      <c r="O68" s="4">
        <v>14.041999999999973</v>
      </c>
      <c r="P68" s="4">
        <v>298.33300000000003</v>
      </c>
      <c r="Q68" s="4">
        <v>304.11599999999999</v>
      </c>
      <c r="R68" s="4">
        <v>316.76799999999997</v>
      </c>
      <c r="S68" s="5">
        <v>1.0193843792004236</v>
      </c>
      <c r="T68" s="5">
        <v>1.0416025463967695</v>
      </c>
      <c r="U68" s="4">
        <v>5.7829999999999586</v>
      </c>
      <c r="V68" s="4">
        <v>12.651999999999987</v>
      </c>
      <c r="W68" s="4">
        <v>127604.012</v>
      </c>
      <c r="X68" s="4">
        <v>131974.61900000001</v>
      </c>
      <c r="Y68" s="4">
        <v>190296.99299999999</v>
      </c>
      <c r="Z68" s="5">
        <v>1.034251329025611</v>
      </c>
      <c r="AA68" s="5">
        <v>1.4419211393972653</v>
      </c>
      <c r="AB68" s="4">
        <v>4370.6070000000036</v>
      </c>
      <c r="AC68" s="4">
        <v>58322.373999999982</v>
      </c>
      <c r="AD68" s="4">
        <v>194.74199999999999</v>
      </c>
      <c r="AE68" s="4">
        <v>206.49700000000001</v>
      </c>
      <c r="AF68" s="4">
        <v>356.142</v>
      </c>
      <c r="AG68" s="5">
        <v>1.0603619147384746</v>
      </c>
      <c r="AH68" s="5">
        <v>1.7246836515784731</v>
      </c>
      <c r="AI68" s="4">
        <v>11.755000000000024</v>
      </c>
      <c r="AJ68" s="4">
        <v>149.64499999999998</v>
      </c>
      <c r="AK68" s="4">
        <v>16.920999999999999</v>
      </c>
      <c r="AL68" s="4">
        <v>17.707999999999998</v>
      </c>
      <c r="AM68" s="4">
        <v>20.167999999999999</v>
      </c>
      <c r="AN68" s="5">
        <v>1.046510253531115</v>
      </c>
      <c r="AO68" s="5">
        <v>1.1389202620284617</v>
      </c>
      <c r="AP68" s="4">
        <v>0.78699999999999903</v>
      </c>
      <c r="AQ68" s="4">
        <v>2.4600000000000009</v>
      </c>
      <c r="AR68" s="5">
        <f t="shared" si="3"/>
        <v>7.9943117124863586E-2</v>
      </c>
      <c r="AS68" s="5">
        <f t="shared" si="3"/>
        <v>7.8981289444927619E-2</v>
      </c>
      <c r="AT68" s="5">
        <f t="shared" si="3"/>
        <v>5.359411123807499E-2</v>
      </c>
      <c r="AU68" s="22">
        <f t="shared" si="0"/>
        <v>-2.6349005886788595</v>
      </c>
    </row>
    <row r="69" spans="1:47" x14ac:dyDescent="0.25">
      <c r="A69" s="3" t="s">
        <v>61</v>
      </c>
      <c r="B69" s="4">
        <v>727.09299999999996</v>
      </c>
      <c r="C69" s="4">
        <v>707.90099999999995</v>
      </c>
      <c r="D69" s="4">
        <v>740.68100000000004</v>
      </c>
      <c r="E69" s="5">
        <v>0.9736044770063802</v>
      </c>
      <c r="F69" s="5">
        <v>1.0463059100071903</v>
      </c>
      <c r="G69" s="4">
        <v>-19.192000000000007</v>
      </c>
      <c r="H69" s="4">
        <v>32.780000000000086</v>
      </c>
      <c r="I69" s="4">
        <v>705.48099999999999</v>
      </c>
      <c r="J69" s="4">
        <v>703.36400000000003</v>
      </c>
      <c r="K69" s="4">
        <v>784.29499999999996</v>
      </c>
      <c r="L69" s="5">
        <v>0.99699921046775186</v>
      </c>
      <c r="M69" s="5">
        <v>1.1150627555575774</v>
      </c>
      <c r="N69" s="4">
        <v>-2.1169999999999618</v>
      </c>
      <c r="O69" s="4">
        <v>80.930999999999926</v>
      </c>
      <c r="P69" s="4">
        <v>552.22299999999996</v>
      </c>
      <c r="Q69" s="4">
        <v>546.16899999999998</v>
      </c>
      <c r="R69" s="4">
        <v>594.37</v>
      </c>
      <c r="S69" s="5">
        <v>0.98903703757358896</v>
      </c>
      <c r="T69" s="5">
        <v>1.0882529034053563</v>
      </c>
      <c r="U69" s="4">
        <v>-6.0539999999999736</v>
      </c>
      <c r="V69" s="4">
        <v>48.201000000000022</v>
      </c>
      <c r="W69" s="4">
        <v>160926.60999999999</v>
      </c>
      <c r="X69" s="4">
        <v>214202.26699999999</v>
      </c>
      <c r="Y69" s="4">
        <v>3295738.9879999999</v>
      </c>
      <c r="Z69" s="5">
        <v>1.3310556097590076</v>
      </c>
      <c r="AA69" s="5">
        <v>15.386106945357399</v>
      </c>
      <c r="AB69" s="4">
        <v>53275.657000000007</v>
      </c>
      <c r="AC69" s="4">
        <v>3081536.7209999999</v>
      </c>
      <c r="AD69" s="4">
        <v>444.78100000000001</v>
      </c>
      <c r="AE69" s="4">
        <v>511.77800000000002</v>
      </c>
      <c r="AF69" s="4">
        <v>649.67899999999997</v>
      </c>
      <c r="AG69" s="5">
        <v>1.1506291860488644</v>
      </c>
      <c r="AH69" s="5">
        <v>1.2694547245094552</v>
      </c>
      <c r="AI69" s="4">
        <v>66.997000000000014</v>
      </c>
      <c r="AJ69" s="4">
        <v>137.90099999999995</v>
      </c>
      <c r="AK69" s="4">
        <v>52.078000000000003</v>
      </c>
      <c r="AL69" s="4">
        <v>61.356000000000002</v>
      </c>
      <c r="AM69" s="4">
        <v>70.893000000000001</v>
      </c>
      <c r="AN69" s="5">
        <v>1.1781558431583394</v>
      </c>
      <c r="AO69" s="5">
        <v>1.1554371210639547</v>
      </c>
      <c r="AP69" s="4">
        <v>9.2779999999999987</v>
      </c>
      <c r="AQ69" s="4">
        <v>9.536999999999999</v>
      </c>
      <c r="AR69" s="5">
        <f t="shared" si="3"/>
        <v>0.10481444433933973</v>
      </c>
      <c r="AS69" s="5">
        <f t="shared" si="3"/>
        <v>0.10705349883273371</v>
      </c>
      <c r="AT69" s="5">
        <f t="shared" si="3"/>
        <v>9.8384339108375019E-2</v>
      </c>
      <c r="AU69" s="22">
        <f t="shared" si="0"/>
        <v>-0.64301052309647111</v>
      </c>
    </row>
    <row r="70" spans="1:47" x14ac:dyDescent="0.25">
      <c r="A70" s="3" t="s">
        <v>62</v>
      </c>
      <c r="B70" s="4">
        <v>121.88</v>
      </c>
      <c r="C70" s="4">
        <v>111.83799999999999</v>
      </c>
      <c r="D70" s="4">
        <v>137.82300000000001</v>
      </c>
      <c r="E70" s="5">
        <v>0.91760748276993764</v>
      </c>
      <c r="F70" s="5">
        <v>1.2323449990164346</v>
      </c>
      <c r="G70" s="4">
        <v>-10.042000000000002</v>
      </c>
      <c r="H70" s="4">
        <v>25.985000000000014</v>
      </c>
      <c r="I70" s="4">
        <v>121.44499999999999</v>
      </c>
      <c r="J70" s="4">
        <v>117.20099999999999</v>
      </c>
      <c r="K70" s="4">
        <v>148.244</v>
      </c>
      <c r="L70" s="5">
        <v>0.96505413973403598</v>
      </c>
      <c r="M70" s="5">
        <v>1.2648697536710438</v>
      </c>
      <c r="N70" s="4">
        <v>-4.2439999999999998</v>
      </c>
      <c r="O70" s="4">
        <v>31.043000000000006</v>
      </c>
      <c r="P70" s="4">
        <v>114.37</v>
      </c>
      <c r="Q70" s="4">
        <v>106.28700000000001</v>
      </c>
      <c r="R70" s="4">
        <v>130.71100000000001</v>
      </c>
      <c r="S70" s="5">
        <v>0.9293258721692752</v>
      </c>
      <c r="T70" s="5">
        <v>1.2297929191716768</v>
      </c>
      <c r="U70" s="4">
        <v>-8.0829999999999984</v>
      </c>
      <c r="V70" s="4">
        <v>24.424000000000007</v>
      </c>
      <c r="W70" s="4">
        <v>32577.805</v>
      </c>
      <c r="X70" s="4">
        <v>30226.348999999998</v>
      </c>
      <c r="Y70" s="4">
        <v>46922.478999999999</v>
      </c>
      <c r="Z70" s="5">
        <v>0.92782030588003084</v>
      </c>
      <c r="AA70" s="5">
        <v>1.5523700530288989</v>
      </c>
      <c r="AB70" s="4">
        <v>-2351.4560000000019</v>
      </c>
      <c r="AC70" s="4">
        <v>16696.13</v>
      </c>
      <c r="AD70" s="4">
        <v>122.419</v>
      </c>
      <c r="AE70" s="4">
        <v>117.572</v>
      </c>
      <c r="AF70" s="4">
        <v>227.477</v>
      </c>
      <c r="AG70" s="5">
        <v>0.96040647285143654</v>
      </c>
      <c r="AH70" s="5">
        <v>1.934788895315211</v>
      </c>
      <c r="AI70" s="4">
        <v>-4.8469999999999942</v>
      </c>
      <c r="AJ70" s="4">
        <v>109.905</v>
      </c>
      <c r="AK70" s="4">
        <v>5.9390000000000001</v>
      </c>
      <c r="AL70" s="4">
        <v>5.399</v>
      </c>
      <c r="AM70" s="4">
        <v>10.728999999999999</v>
      </c>
      <c r="AN70" s="5">
        <v>0.90907560195319081</v>
      </c>
      <c r="AO70" s="5">
        <v>1.9872198555288014</v>
      </c>
      <c r="AP70" s="4">
        <v>-0.54</v>
      </c>
      <c r="AQ70" s="4">
        <v>5.3299999999999992</v>
      </c>
      <c r="AR70" s="5">
        <f t="shared" si="3"/>
        <v>4.6269028810046901E-2</v>
      </c>
      <c r="AS70" s="5">
        <f t="shared" si="3"/>
        <v>4.39046604483984E-2</v>
      </c>
      <c r="AT70" s="5">
        <f t="shared" si="3"/>
        <v>4.5040846997976537E-2</v>
      </c>
      <c r="AU70" s="22">
        <f t="shared" si="0"/>
        <v>-0.12281818120703641</v>
      </c>
    </row>
    <row r="71" spans="1:47" x14ac:dyDescent="0.25">
      <c r="A71" s="3" t="s">
        <v>63</v>
      </c>
      <c r="B71" s="4">
        <v>11.117000000000001</v>
      </c>
      <c r="C71" s="4">
        <v>13.307</v>
      </c>
      <c r="D71" s="4">
        <v>14.558</v>
      </c>
      <c r="E71" s="5">
        <v>1.1969955923360618</v>
      </c>
      <c r="F71" s="5">
        <v>1.0940106710753739</v>
      </c>
      <c r="G71" s="4">
        <v>2.1899999999999995</v>
      </c>
      <c r="H71" s="4">
        <v>1.2509999999999994</v>
      </c>
      <c r="I71" s="4">
        <v>8.9640000000000004</v>
      </c>
      <c r="J71" s="4">
        <v>10.489000000000001</v>
      </c>
      <c r="K71" s="4">
        <v>13.67</v>
      </c>
      <c r="L71" s="5">
        <v>1.1701249442213297</v>
      </c>
      <c r="M71" s="5">
        <v>1.3032700924778338</v>
      </c>
      <c r="N71" s="4">
        <v>1.5250000000000004</v>
      </c>
      <c r="O71" s="4">
        <v>3.1809999999999992</v>
      </c>
      <c r="P71" s="4">
        <v>8.3360000000000003</v>
      </c>
      <c r="Q71" s="4">
        <v>10.24</v>
      </c>
      <c r="R71" s="4">
        <v>12.057</v>
      </c>
      <c r="S71" s="5">
        <v>1.2284069097888675</v>
      </c>
      <c r="T71" s="5">
        <v>1.17744140625</v>
      </c>
      <c r="U71" s="4">
        <v>1.9039999999999999</v>
      </c>
      <c r="V71" s="4">
        <v>1.8170000000000002</v>
      </c>
      <c r="W71" s="4">
        <v>6396.4210000000003</v>
      </c>
      <c r="X71" s="4">
        <v>6336.2470000000003</v>
      </c>
      <c r="Y71" s="4">
        <v>9591.3060000000005</v>
      </c>
      <c r="Z71" s="5">
        <v>0.99059255167850901</v>
      </c>
      <c r="AA71" s="5">
        <v>1.5137203458135391</v>
      </c>
      <c r="AB71" s="4">
        <v>-60.173999999999978</v>
      </c>
      <c r="AC71" s="4">
        <v>3255.0590000000002</v>
      </c>
      <c r="AD71" s="4">
        <v>27.82</v>
      </c>
      <c r="AE71" s="4">
        <v>30.324999999999999</v>
      </c>
      <c r="AF71" s="4">
        <v>43.119</v>
      </c>
      <c r="AG71" s="5">
        <v>1.0900431344356578</v>
      </c>
      <c r="AH71" s="5">
        <v>1.4218961253091509</v>
      </c>
      <c r="AI71" s="4">
        <v>2.504999999999999</v>
      </c>
      <c r="AJ71" s="4">
        <v>12.794</v>
      </c>
      <c r="AK71" s="4">
        <v>3.4000000000000002E-2</v>
      </c>
      <c r="AL71" s="4">
        <v>2.5999999999999999E-2</v>
      </c>
      <c r="AM71" s="4">
        <v>0.1</v>
      </c>
      <c r="AN71" s="5">
        <v>0.76470588235294112</v>
      </c>
      <c r="AO71" s="5">
        <v>3.8461538461538467</v>
      </c>
      <c r="AP71" s="4">
        <v>-8.0000000000000036E-3</v>
      </c>
      <c r="AQ71" s="4">
        <v>7.400000000000001E-2</v>
      </c>
      <c r="AR71" s="5">
        <f t="shared" si="3"/>
        <v>1.2206505349321463E-3</v>
      </c>
      <c r="AS71" s="5">
        <f t="shared" si="3"/>
        <v>8.5664393265460776E-4</v>
      </c>
      <c r="AT71" s="5">
        <f t="shared" si="3"/>
        <v>2.313797172539855E-3</v>
      </c>
      <c r="AU71" s="22">
        <f t="shared" si="0"/>
        <v>0.10931466376077087</v>
      </c>
    </row>
    <row r="72" spans="1:47" x14ac:dyDescent="0.25">
      <c r="A72" s="3" t="s">
        <v>64</v>
      </c>
      <c r="B72" s="4">
        <v>87.194999999999993</v>
      </c>
      <c r="C72" s="4">
        <v>71.52</v>
      </c>
      <c r="D72" s="4">
        <v>96.683999999999997</v>
      </c>
      <c r="E72" s="5">
        <v>0.82023051780492007</v>
      </c>
      <c r="F72" s="5">
        <v>1.3518456375838928</v>
      </c>
      <c r="G72" s="4">
        <v>-15.674999999999997</v>
      </c>
      <c r="H72" s="4">
        <v>25.164000000000001</v>
      </c>
      <c r="I72" s="4">
        <v>78.144999999999996</v>
      </c>
      <c r="J72" s="4">
        <v>76.903999999999996</v>
      </c>
      <c r="K72" s="4">
        <v>92.707999999999998</v>
      </c>
      <c r="L72" s="5">
        <v>0.98411926546804018</v>
      </c>
      <c r="M72" s="5">
        <v>1.2055029647352544</v>
      </c>
      <c r="N72" s="4">
        <v>-1.2409999999999997</v>
      </c>
      <c r="O72" s="4">
        <v>15.804000000000002</v>
      </c>
      <c r="P72" s="4">
        <v>70.149000000000001</v>
      </c>
      <c r="Q72" s="4">
        <v>68.876999999999995</v>
      </c>
      <c r="R72" s="4">
        <v>82.953999999999994</v>
      </c>
      <c r="S72" s="5">
        <v>0.98186716845571564</v>
      </c>
      <c r="T72" s="5">
        <v>1.2043788202157468</v>
      </c>
      <c r="U72" s="4">
        <v>-1.2720000000000056</v>
      </c>
      <c r="V72" s="4">
        <v>14.076999999999998</v>
      </c>
      <c r="W72" s="4">
        <v>9223.0750000000007</v>
      </c>
      <c r="X72" s="4">
        <v>8945.5490000000009</v>
      </c>
      <c r="Y72" s="4">
        <v>10992.454</v>
      </c>
      <c r="Z72" s="5">
        <v>0.96990960173261087</v>
      </c>
      <c r="AA72" s="5">
        <v>1.2288182648152728</v>
      </c>
      <c r="AB72" s="4">
        <v>-277.52599999999984</v>
      </c>
      <c r="AC72" s="4">
        <v>2046.9049999999988</v>
      </c>
      <c r="AD72" s="4">
        <v>27.614000000000001</v>
      </c>
      <c r="AE72" s="4">
        <v>28.504000000000001</v>
      </c>
      <c r="AF72" s="4">
        <v>37.896999999999998</v>
      </c>
      <c r="AG72" s="5">
        <v>1.0322300282465415</v>
      </c>
      <c r="AH72" s="5">
        <v>1.3295326971653101</v>
      </c>
      <c r="AI72" s="4">
        <v>0.89000000000000057</v>
      </c>
      <c r="AJ72" s="4">
        <v>9.3929999999999971</v>
      </c>
      <c r="AK72" s="4">
        <v>4.327</v>
      </c>
      <c r="AL72" s="4">
        <v>4.516</v>
      </c>
      <c r="AM72" s="4">
        <v>5.2489999999999997</v>
      </c>
      <c r="AN72" s="5">
        <v>1.0436792234804715</v>
      </c>
      <c r="AO72" s="5">
        <v>1.162311780336581</v>
      </c>
      <c r="AP72" s="4">
        <v>0.18900000000000006</v>
      </c>
      <c r="AQ72" s="4">
        <v>0.73299999999999965</v>
      </c>
      <c r="AR72" s="5">
        <f t="shared" si="3"/>
        <v>0.1354685200839047</v>
      </c>
      <c r="AS72" s="5">
        <f t="shared" si="3"/>
        <v>0.13676559660811627</v>
      </c>
      <c r="AT72" s="5">
        <f t="shared" si="3"/>
        <v>0.1216567005052612</v>
      </c>
      <c r="AU72" s="22">
        <f t="shared" ref="AU72:AU92" si="4">(AT72-AR72)*100</f>
        <v>-1.3811819578643498</v>
      </c>
    </row>
    <row r="73" spans="1:47" x14ac:dyDescent="0.25">
      <c r="A73" s="3" t="s">
        <v>65</v>
      </c>
      <c r="B73" s="4">
        <v>224.23</v>
      </c>
      <c r="C73" s="4">
        <v>259.53800000000001</v>
      </c>
      <c r="D73" s="4">
        <v>258.48099999999999</v>
      </c>
      <c r="E73" s="5">
        <v>1.1574633189136156</v>
      </c>
      <c r="F73" s="5">
        <v>0.99592737864975445</v>
      </c>
      <c r="G73" s="4">
        <v>35.308000000000021</v>
      </c>
      <c r="H73" s="4">
        <v>-1.0570000000000164</v>
      </c>
      <c r="I73" s="4">
        <v>197.26300000000001</v>
      </c>
      <c r="J73" s="4">
        <v>230.70599999999999</v>
      </c>
      <c r="K73" s="4">
        <v>249.83199999999999</v>
      </c>
      <c r="L73" s="5">
        <v>1.1695350876748301</v>
      </c>
      <c r="M73" s="5">
        <v>1.0829020484946208</v>
      </c>
      <c r="N73" s="4">
        <v>33.442999999999984</v>
      </c>
      <c r="O73" s="4">
        <v>19.126000000000005</v>
      </c>
      <c r="P73" s="4">
        <v>188.059</v>
      </c>
      <c r="Q73" s="4">
        <v>218.334</v>
      </c>
      <c r="R73" s="4">
        <v>231.97900000000001</v>
      </c>
      <c r="S73" s="5">
        <v>1.1609867116170989</v>
      </c>
      <c r="T73" s="5">
        <v>1.0624959923786492</v>
      </c>
      <c r="U73" s="4">
        <v>30.275000000000006</v>
      </c>
      <c r="V73" s="4">
        <v>13.64500000000001</v>
      </c>
      <c r="W73" s="4">
        <v>75873.47</v>
      </c>
      <c r="X73" s="4">
        <v>90770.316000000006</v>
      </c>
      <c r="Y73" s="4">
        <v>115063.409</v>
      </c>
      <c r="Z73" s="5">
        <v>1.1963380085292001</v>
      </c>
      <c r="AA73" s="5">
        <v>1.2676325705421141</v>
      </c>
      <c r="AB73" s="4">
        <v>14896.846000000005</v>
      </c>
      <c r="AC73" s="4">
        <v>24293.092999999993</v>
      </c>
      <c r="AD73" s="4">
        <v>195.31</v>
      </c>
      <c r="AE73" s="4">
        <v>234.43299999999999</v>
      </c>
      <c r="AF73" s="4">
        <v>322.76100000000002</v>
      </c>
      <c r="AG73" s="5">
        <v>1.2003123239977471</v>
      </c>
      <c r="AH73" s="5">
        <v>1.3767728946010163</v>
      </c>
      <c r="AI73" s="4">
        <v>39.12299999999999</v>
      </c>
      <c r="AJ73" s="4">
        <v>88.328000000000031</v>
      </c>
      <c r="AK73" s="4">
        <v>13.304</v>
      </c>
      <c r="AL73" s="4">
        <v>20.75</v>
      </c>
      <c r="AM73" s="4">
        <v>22.396999999999998</v>
      </c>
      <c r="AN73" s="5">
        <v>1.5596812988574864</v>
      </c>
      <c r="AO73" s="5">
        <v>1.0793734939759034</v>
      </c>
      <c r="AP73" s="4">
        <v>7.4459999999999997</v>
      </c>
      <c r="AQ73" s="4">
        <v>1.6469999999999985</v>
      </c>
      <c r="AR73" s="5">
        <f t="shared" si="3"/>
        <v>6.3773284630945185E-2</v>
      </c>
      <c r="AS73" s="5">
        <f t="shared" si="3"/>
        <v>8.1314194127351747E-2</v>
      </c>
      <c r="AT73" s="5">
        <f t="shared" si="3"/>
        <v>6.4889123242109409E-2</v>
      </c>
      <c r="AU73" s="22">
        <f t="shared" si="4"/>
        <v>0.11158386111642243</v>
      </c>
    </row>
    <row r="74" spans="1:47" x14ac:dyDescent="0.25">
      <c r="A74" s="3" t="s">
        <v>66</v>
      </c>
      <c r="B74" s="4">
        <v>66.093999999999994</v>
      </c>
      <c r="C74" s="4">
        <v>72.38</v>
      </c>
      <c r="D74" s="4">
        <v>76.33</v>
      </c>
      <c r="E74" s="5">
        <v>1.0951069688625292</v>
      </c>
      <c r="F74" s="5">
        <v>1.0545730864879801</v>
      </c>
      <c r="G74" s="4">
        <v>6.2860000000000014</v>
      </c>
      <c r="H74" s="4">
        <v>3.9500000000000028</v>
      </c>
      <c r="I74" s="4">
        <v>49.563000000000002</v>
      </c>
      <c r="J74" s="4">
        <v>52.039000000000001</v>
      </c>
      <c r="K74" s="4">
        <v>57.67</v>
      </c>
      <c r="L74" s="5">
        <v>1.049956620866372</v>
      </c>
      <c r="M74" s="5">
        <v>1.1082073060589173</v>
      </c>
      <c r="N74" s="4">
        <v>2.4759999999999991</v>
      </c>
      <c r="O74" s="4">
        <v>5.6310000000000002</v>
      </c>
      <c r="P74" s="4">
        <v>49.213000000000001</v>
      </c>
      <c r="Q74" s="4">
        <v>51.95</v>
      </c>
      <c r="R74" s="4">
        <v>56.850999999999999</v>
      </c>
      <c r="S74" s="5">
        <v>1.0556153861784487</v>
      </c>
      <c r="T74" s="5">
        <v>1.0943407122232915</v>
      </c>
      <c r="U74" s="4">
        <v>2.7370000000000019</v>
      </c>
      <c r="V74" s="4">
        <v>4.9009999999999962</v>
      </c>
      <c r="W74" s="4">
        <v>11050.625</v>
      </c>
      <c r="X74" s="4">
        <v>12010.593999999999</v>
      </c>
      <c r="Y74" s="4">
        <v>12614.620999999999</v>
      </c>
      <c r="Z74" s="5">
        <v>1.0868701091567219</v>
      </c>
      <c r="AA74" s="5">
        <v>1.0502911845991965</v>
      </c>
      <c r="AB74" s="4">
        <v>959.96899999999914</v>
      </c>
      <c r="AC74" s="4">
        <v>604.02700000000004</v>
      </c>
      <c r="AD74" s="4">
        <v>26.440999999999999</v>
      </c>
      <c r="AE74" s="4">
        <v>39.921999999999997</v>
      </c>
      <c r="AF74" s="4">
        <v>60.905999999999999</v>
      </c>
      <c r="AG74" s="5">
        <v>1.5098521235959306</v>
      </c>
      <c r="AH74" s="5">
        <v>1.5256249686889436</v>
      </c>
      <c r="AI74" s="4">
        <v>13.480999999999998</v>
      </c>
      <c r="AJ74" s="4">
        <v>20.984000000000002</v>
      </c>
      <c r="AK74" s="4">
        <v>6.6000000000000003E-2</v>
      </c>
      <c r="AL74" s="4">
        <v>0.17</v>
      </c>
      <c r="AM74" s="4">
        <v>2.3650000000000002</v>
      </c>
      <c r="AN74" s="5">
        <v>2.5757575757575757</v>
      </c>
      <c r="AO74" s="5">
        <v>13.911764705882353</v>
      </c>
      <c r="AP74" s="4">
        <v>0.10400000000000001</v>
      </c>
      <c r="AQ74" s="4">
        <v>2.1950000000000003</v>
      </c>
      <c r="AR74" s="5">
        <f t="shared" si="3"/>
        <v>2.4899083261025394E-3</v>
      </c>
      <c r="AS74" s="5">
        <f t="shared" si="3"/>
        <v>4.2402474309089101E-3</v>
      </c>
      <c r="AT74" s="5">
        <f t="shared" si="3"/>
        <v>3.7378893964059363E-2</v>
      </c>
      <c r="AU74" s="22">
        <f t="shared" si="4"/>
        <v>3.4888985637956824</v>
      </c>
    </row>
    <row r="75" spans="1:47" x14ac:dyDescent="0.25">
      <c r="A75" s="3" t="s">
        <v>67</v>
      </c>
      <c r="B75" s="4">
        <v>177.17699999999999</v>
      </c>
      <c r="C75" s="4">
        <v>178.46600000000001</v>
      </c>
      <c r="D75" s="4">
        <v>144.18600000000001</v>
      </c>
      <c r="E75" s="5">
        <v>1.0072752106650413</v>
      </c>
      <c r="F75" s="5">
        <v>0.80791859513856978</v>
      </c>
      <c r="G75" s="4">
        <v>1.2890000000000157</v>
      </c>
      <c r="H75" s="4">
        <v>-34.28</v>
      </c>
      <c r="I75" s="4">
        <v>128.74600000000001</v>
      </c>
      <c r="J75" s="4">
        <v>137.82499999999999</v>
      </c>
      <c r="K75" s="4">
        <v>153.85</v>
      </c>
      <c r="L75" s="5">
        <v>1.070518695726469</v>
      </c>
      <c r="M75" s="5">
        <v>1.1162706330491565</v>
      </c>
      <c r="N75" s="4">
        <v>9.0789999999999793</v>
      </c>
      <c r="O75" s="4">
        <v>16.025000000000006</v>
      </c>
      <c r="P75" s="4">
        <v>110.572</v>
      </c>
      <c r="Q75" s="4">
        <v>121.247</v>
      </c>
      <c r="R75" s="4">
        <v>134.98500000000001</v>
      </c>
      <c r="S75" s="5">
        <v>1.0965434287161306</v>
      </c>
      <c r="T75" s="5">
        <v>1.1133058962283604</v>
      </c>
      <c r="U75" s="4">
        <v>10.674999999999997</v>
      </c>
      <c r="V75" s="4">
        <v>13.738000000000014</v>
      </c>
      <c r="W75" s="4">
        <v>27475.327000000001</v>
      </c>
      <c r="X75" s="4">
        <v>25676.629000000001</v>
      </c>
      <c r="Y75" s="4">
        <v>35411.186999999998</v>
      </c>
      <c r="Z75" s="5">
        <v>0.93453406396218686</v>
      </c>
      <c r="AA75" s="5">
        <v>1.3791213402662785</v>
      </c>
      <c r="AB75" s="4">
        <v>-1798.6980000000003</v>
      </c>
      <c r="AC75" s="4">
        <v>9734.5579999999973</v>
      </c>
      <c r="AD75" s="4">
        <v>114.36499999999999</v>
      </c>
      <c r="AE75" s="4">
        <v>95.102999999999994</v>
      </c>
      <c r="AF75" s="4">
        <v>128.58000000000001</v>
      </c>
      <c r="AG75" s="5">
        <v>0.83157434529794949</v>
      </c>
      <c r="AH75" s="5">
        <v>1.3520078230970634</v>
      </c>
      <c r="AI75" s="4">
        <v>-19.262</v>
      </c>
      <c r="AJ75" s="4">
        <v>33.477000000000018</v>
      </c>
      <c r="AK75" s="4">
        <v>13.096</v>
      </c>
      <c r="AL75" s="4">
        <v>11.96</v>
      </c>
      <c r="AM75" s="4">
        <v>10.923</v>
      </c>
      <c r="AN75" s="5">
        <v>0.91325595601710452</v>
      </c>
      <c r="AO75" s="5">
        <v>0.91329431438127084</v>
      </c>
      <c r="AP75" s="4">
        <v>-1.1359999999999992</v>
      </c>
      <c r="AQ75" s="4">
        <v>-1.0370000000000008</v>
      </c>
      <c r="AR75" s="5">
        <f t="shared" si="3"/>
        <v>0.10274515341947733</v>
      </c>
      <c r="AS75" s="5">
        <f t="shared" si="3"/>
        <v>0.11170992779951992</v>
      </c>
      <c r="AT75" s="5">
        <f t="shared" si="3"/>
        <v>7.8299391410937391E-2</v>
      </c>
      <c r="AU75" s="22">
        <f t="shared" si="4"/>
        <v>-2.4445762008539944</v>
      </c>
    </row>
    <row r="76" spans="1:47" x14ac:dyDescent="0.25">
      <c r="A76" s="3" t="s">
        <v>68</v>
      </c>
      <c r="B76" s="4">
        <v>822.54600000000005</v>
      </c>
      <c r="C76" s="4">
        <v>743.37</v>
      </c>
      <c r="D76" s="4">
        <v>804.01400000000001</v>
      </c>
      <c r="E76" s="5">
        <v>0.90374276940134646</v>
      </c>
      <c r="F76" s="5">
        <v>1.0815798323849497</v>
      </c>
      <c r="G76" s="4">
        <v>-79.176000000000045</v>
      </c>
      <c r="H76" s="4">
        <v>60.644000000000005</v>
      </c>
      <c r="I76" s="4">
        <v>591.36500000000001</v>
      </c>
      <c r="J76" s="4">
        <v>554.45000000000005</v>
      </c>
      <c r="K76" s="4">
        <v>604.91300000000001</v>
      </c>
      <c r="L76" s="5">
        <v>0.93757662357427318</v>
      </c>
      <c r="M76" s="5">
        <v>1.0910145188925962</v>
      </c>
      <c r="N76" s="4">
        <v>-36.914999999999964</v>
      </c>
      <c r="O76" s="4">
        <v>50.462999999999965</v>
      </c>
      <c r="P76" s="4">
        <v>566.529</v>
      </c>
      <c r="Q76" s="4">
        <v>524.75400000000002</v>
      </c>
      <c r="R76" s="4">
        <v>567.27200000000005</v>
      </c>
      <c r="S76" s="5">
        <v>0.92626149764619292</v>
      </c>
      <c r="T76" s="5">
        <v>1.0810246324944641</v>
      </c>
      <c r="U76" s="4">
        <v>-41.774999999999977</v>
      </c>
      <c r="V76" s="4">
        <v>42.518000000000029</v>
      </c>
      <c r="W76" s="4">
        <v>199536.70800000001</v>
      </c>
      <c r="X76" s="4">
        <v>196207.60399999999</v>
      </c>
      <c r="Y76" s="4">
        <v>250698.53</v>
      </c>
      <c r="Z76" s="5">
        <v>0.98331583179171211</v>
      </c>
      <c r="AA76" s="5">
        <v>1.2777207656029479</v>
      </c>
      <c r="AB76" s="4">
        <v>-3329.1040000000212</v>
      </c>
      <c r="AC76" s="4">
        <v>54490.926000000007</v>
      </c>
      <c r="AD76" s="4">
        <v>554.92200000000003</v>
      </c>
      <c r="AE76" s="4">
        <v>549.02800000000002</v>
      </c>
      <c r="AF76" s="4">
        <v>593.28300000000002</v>
      </c>
      <c r="AG76" s="5">
        <v>0.98937868745517388</v>
      </c>
      <c r="AH76" s="5">
        <v>1.0806060893069205</v>
      </c>
      <c r="AI76" s="4">
        <v>-5.8940000000000055</v>
      </c>
      <c r="AJ76" s="4">
        <v>44.254999999999995</v>
      </c>
      <c r="AK76" s="4">
        <v>13.27</v>
      </c>
      <c r="AL76" s="4">
        <v>13.8</v>
      </c>
      <c r="AM76" s="4">
        <v>12.013</v>
      </c>
      <c r="AN76" s="5">
        <v>1.039939713639789</v>
      </c>
      <c r="AO76" s="5">
        <v>0.87050724637681154</v>
      </c>
      <c r="AP76" s="4">
        <v>0.53000000000000114</v>
      </c>
      <c r="AQ76" s="4">
        <v>-1.7870000000000008</v>
      </c>
      <c r="AR76" s="5">
        <f t="shared" si="3"/>
        <v>2.3354781482315835E-2</v>
      </c>
      <c r="AS76" s="5">
        <f t="shared" si="3"/>
        <v>2.4519036011001586E-2</v>
      </c>
      <c r="AT76" s="5">
        <f t="shared" si="3"/>
        <v>1.9846488329676719E-2</v>
      </c>
      <c r="AU76" s="22">
        <f t="shared" si="4"/>
        <v>-0.35082931526391159</v>
      </c>
    </row>
    <row r="77" spans="1:47" x14ac:dyDescent="0.25">
      <c r="A77" s="3" t="s">
        <v>69</v>
      </c>
      <c r="B77" s="4">
        <v>860.79899999999998</v>
      </c>
      <c r="C77" s="4">
        <v>858.20100000000002</v>
      </c>
      <c r="D77" s="4">
        <v>566.21900000000005</v>
      </c>
      <c r="E77" s="5">
        <v>0.99698187381723269</v>
      </c>
      <c r="F77" s="5">
        <v>0.65977434190824769</v>
      </c>
      <c r="G77" s="4">
        <v>-2.5979999999999563</v>
      </c>
      <c r="H77" s="4">
        <v>-291.98199999999997</v>
      </c>
      <c r="I77" s="4">
        <v>546.15</v>
      </c>
      <c r="J77" s="4">
        <v>567.36400000000003</v>
      </c>
      <c r="K77" s="4">
        <v>600.51300000000003</v>
      </c>
      <c r="L77" s="5">
        <v>1.0388428087521744</v>
      </c>
      <c r="M77" s="5">
        <v>1.0584263365317503</v>
      </c>
      <c r="N77" s="4">
        <v>21.214000000000055</v>
      </c>
      <c r="O77" s="4">
        <v>33.149000000000001</v>
      </c>
      <c r="P77" s="4">
        <v>526.05700000000002</v>
      </c>
      <c r="Q77" s="4">
        <v>547.5</v>
      </c>
      <c r="R77" s="4">
        <v>566.44299999999998</v>
      </c>
      <c r="S77" s="5">
        <v>1.0407617425488112</v>
      </c>
      <c r="T77" s="5">
        <v>1.0345990867579908</v>
      </c>
      <c r="U77" s="4">
        <v>21.442999999999984</v>
      </c>
      <c r="V77" s="4">
        <v>18.942999999999984</v>
      </c>
      <c r="W77" s="4">
        <v>189181.12899999999</v>
      </c>
      <c r="X77" s="4">
        <v>204289.11900000001</v>
      </c>
      <c r="Y77" s="4">
        <v>287059.16700000002</v>
      </c>
      <c r="Z77" s="5">
        <v>1.0798599209120907</v>
      </c>
      <c r="AA77" s="5">
        <v>1.4051613145387347</v>
      </c>
      <c r="AB77" s="4">
        <v>15107.99000000002</v>
      </c>
      <c r="AC77" s="4">
        <v>82770.04800000001</v>
      </c>
      <c r="AD77" s="4">
        <v>481.48</v>
      </c>
      <c r="AE77" s="4">
        <v>515.56600000000003</v>
      </c>
      <c r="AF77" s="4">
        <v>569.28700000000003</v>
      </c>
      <c r="AG77" s="5">
        <v>1.0707942178283625</v>
      </c>
      <c r="AH77" s="5">
        <v>1.1041981046073635</v>
      </c>
      <c r="AI77" s="4">
        <v>34.086000000000013</v>
      </c>
      <c r="AJ77" s="4">
        <v>53.721000000000004</v>
      </c>
      <c r="AK77" s="4">
        <v>8.31</v>
      </c>
      <c r="AL77" s="4">
        <v>8.11</v>
      </c>
      <c r="AM77" s="4">
        <v>22.065000000000001</v>
      </c>
      <c r="AN77" s="5">
        <v>0.97593261131167253</v>
      </c>
      <c r="AO77" s="5">
        <v>2.7207151664611593</v>
      </c>
      <c r="AP77" s="4">
        <v>-0.20000000000000107</v>
      </c>
      <c r="AQ77" s="4">
        <v>13.955000000000002</v>
      </c>
      <c r="AR77" s="5">
        <f t="shared" si="3"/>
        <v>1.6966455011331386E-2</v>
      </c>
      <c r="AS77" s="5">
        <f t="shared" si="3"/>
        <v>1.5486674966964304E-2</v>
      </c>
      <c r="AT77" s="5">
        <f t="shared" si="3"/>
        <v>3.7312801850674385E-2</v>
      </c>
      <c r="AU77" s="22">
        <f t="shared" si="4"/>
        <v>2.0346346839342999</v>
      </c>
    </row>
    <row r="78" spans="1:47" x14ac:dyDescent="0.25">
      <c r="A78" s="3" t="s">
        <v>70</v>
      </c>
      <c r="B78" s="4">
        <v>369.41800000000001</v>
      </c>
      <c r="C78" s="4">
        <v>411.06400000000002</v>
      </c>
      <c r="D78" s="4">
        <v>424.95</v>
      </c>
      <c r="E78" s="5">
        <v>1.1127340844246898</v>
      </c>
      <c r="F78" s="5">
        <v>1.0337806278341084</v>
      </c>
      <c r="G78" s="4">
        <v>41.646000000000015</v>
      </c>
      <c r="H78" s="4">
        <v>13.885999999999967</v>
      </c>
      <c r="I78" s="4">
        <v>362.85199999999998</v>
      </c>
      <c r="J78" s="4">
        <v>399.86200000000002</v>
      </c>
      <c r="K78" s="4">
        <v>447.51100000000002</v>
      </c>
      <c r="L78" s="5">
        <v>1.1019975086261067</v>
      </c>
      <c r="M78" s="5">
        <v>1.1191636114459489</v>
      </c>
      <c r="N78" s="4">
        <v>37.010000000000048</v>
      </c>
      <c r="O78" s="4">
        <v>47.649000000000001</v>
      </c>
      <c r="P78" s="4">
        <v>359.86900000000003</v>
      </c>
      <c r="Q78" s="4">
        <v>396.26400000000001</v>
      </c>
      <c r="R78" s="4">
        <v>438.815</v>
      </c>
      <c r="S78" s="5">
        <v>1.1011340237697607</v>
      </c>
      <c r="T78" s="5">
        <v>1.1073804332465225</v>
      </c>
      <c r="U78" s="4">
        <v>36.394999999999982</v>
      </c>
      <c r="V78" s="4">
        <v>42.550999999999988</v>
      </c>
      <c r="W78" s="4">
        <v>79988.680999999997</v>
      </c>
      <c r="X78" s="4">
        <v>113298.48699999999</v>
      </c>
      <c r="Y78" s="4">
        <v>156898.70199999999</v>
      </c>
      <c r="Z78" s="5">
        <v>1.4164314948511276</v>
      </c>
      <c r="AA78" s="5">
        <v>1.3848261009875622</v>
      </c>
      <c r="AB78" s="4">
        <v>33309.805999999997</v>
      </c>
      <c r="AC78" s="4">
        <v>43600.214999999997</v>
      </c>
      <c r="AD78" s="4">
        <v>326.06400000000002</v>
      </c>
      <c r="AE78" s="4">
        <v>448.94299999999998</v>
      </c>
      <c r="AF78" s="4">
        <v>657.86</v>
      </c>
      <c r="AG78" s="5">
        <v>1.3768554639579957</v>
      </c>
      <c r="AH78" s="5">
        <v>1.4653530626382414</v>
      </c>
      <c r="AI78" s="4">
        <v>122.87899999999996</v>
      </c>
      <c r="AJ78" s="4">
        <v>208.91700000000003</v>
      </c>
      <c r="AK78" s="4">
        <v>2.1720000000000002</v>
      </c>
      <c r="AL78" s="4">
        <v>2.7559999999999998</v>
      </c>
      <c r="AM78" s="4">
        <v>3.28</v>
      </c>
      <c r="AN78" s="5">
        <v>1.2688766114180476</v>
      </c>
      <c r="AO78" s="5">
        <v>1.1901306240928882</v>
      </c>
      <c r="AP78" s="4">
        <v>0.58399999999999963</v>
      </c>
      <c r="AQ78" s="4">
        <v>0.52400000000000002</v>
      </c>
      <c r="AR78" s="5">
        <f t="shared" si="3"/>
        <v>6.6171900705589877E-3</v>
      </c>
      <c r="AS78" s="5">
        <f t="shared" si="3"/>
        <v>6.1014082386722131E-3</v>
      </c>
      <c r="AT78" s="5">
        <f t="shared" si="3"/>
        <v>4.9611277490395379E-3</v>
      </c>
      <c r="AU78" s="22">
        <f t="shared" si="4"/>
        <v>-0.16560623215194498</v>
      </c>
    </row>
    <row r="79" spans="1:47" x14ac:dyDescent="0.25">
      <c r="A79" s="3" t="s">
        <v>71</v>
      </c>
      <c r="B79" s="4">
        <v>436.49799999999999</v>
      </c>
      <c r="C79" s="4">
        <v>463.65199999999999</v>
      </c>
      <c r="D79" s="4">
        <v>482.04</v>
      </c>
      <c r="E79" s="5">
        <v>1.062208761552172</v>
      </c>
      <c r="F79" s="5">
        <v>1.0396590546358044</v>
      </c>
      <c r="G79" s="4">
        <v>27.153999999999996</v>
      </c>
      <c r="H79" s="4">
        <v>18.388000000000034</v>
      </c>
      <c r="I79" s="4">
        <v>390.37400000000002</v>
      </c>
      <c r="J79" s="4">
        <v>423.67700000000002</v>
      </c>
      <c r="K79" s="4">
        <v>453.37200000000001</v>
      </c>
      <c r="L79" s="5">
        <v>1.085310497113025</v>
      </c>
      <c r="M79" s="5">
        <v>1.0700887704548512</v>
      </c>
      <c r="N79" s="4">
        <v>33.302999999999997</v>
      </c>
      <c r="O79" s="4">
        <v>29.694999999999993</v>
      </c>
      <c r="P79" s="4">
        <v>295.24799999999999</v>
      </c>
      <c r="Q79" s="4">
        <v>324.95600000000002</v>
      </c>
      <c r="R79" s="4">
        <v>331.08699999999999</v>
      </c>
      <c r="S79" s="5">
        <v>1.1006204953124155</v>
      </c>
      <c r="T79" s="5">
        <v>1.0188671697091298</v>
      </c>
      <c r="U79" s="4">
        <v>29.708000000000027</v>
      </c>
      <c r="V79" s="4">
        <v>6.1309999999999718</v>
      </c>
      <c r="W79" s="4">
        <v>78848.019</v>
      </c>
      <c r="X79" s="4">
        <v>79939.210000000006</v>
      </c>
      <c r="Y79" s="4">
        <v>102998.54300000001</v>
      </c>
      <c r="Z79" s="5">
        <v>1.013839168235793</v>
      </c>
      <c r="AA79" s="5">
        <v>1.2884608566934799</v>
      </c>
      <c r="AB79" s="4">
        <v>1091.1910000000062</v>
      </c>
      <c r="AC79" s="4">
        <v>23059.332999999999</v>
      </c>
      <c r="AD79" s="4">
        <v>263.45999999999998</v>
      </c>
      <c r="AE79" s="4">
        <v>270.11900000000003</v>
      </c>
      <c r="AF79" s="4">
        <v>357.315</v>
      </c>
      <c r="AG79" s="5">
        <v>1.0252751840886665</v>
      </c>
      <c r="AH79" s="5">
        <v>1.3228058744479283</v>
      </c>
      <c r="AI79" s="4">
        <v>6.6590000000000487</v>
      </c>
      <c r="AJ79" s="4">
        <v>87.19599999999997</v>
      </c>
      <c r="AK79" s="4">
        <v>45.247999999999998</v>
      </c>
      <c r="AL79" s="4">
        <v>45.987000000000002</v>
      </c>
      <c r="AM79" s="4">
        <v>50.75</v>
      </c>
      <c r="AN79" s="5">
        <v>1.0163322135785009</v>
      </c>
      <c r="AO79" s="5">
        <v>1.1035727488203186</v>
      </c>
      <c r="AP79" s="4">
        <v>0.73900000000000432</v>
      </c>
      <c r="AQ79" s="4">
        <v>4.7629999999999981</v>
      </c>
      <c r="AR79" s="5">
        <f t="shared" si="3"/>
        <v>0.1465721652824028</v>
      </c>
      <c r="AS79" s="5">
        <f t="shared" si="3"/>
        <v>0.14547968086654475</v>
      </c>
      <c r="AT79" s="5">
        <f t="shared" si="3"/>
        <v>0.12436744146153186</v>
      </c>
      <c r="AU79" s="22">
        <f t="shared" si="4"/>
        <v>-2.2204723820870935</v>
      </c>
    </row>
    <row r="80" spans="1:47" x14ac:dyDescent="0.25">
      <c r="A80" s="3" t="s">
        <v>72</v>
      </c>
      <c r="B80" s="4">
        <v>577.04700000000003</v>
      </c>
      <c r="C80" s="4">
        <v>555.96699999999998</v>
      </c>
      <c r="D80" s="4">
        <v>580.39700000000005</v>
      </c>
      <c r="E80" s="5">
        <v>0.9634691801534363</v>
      </c>
      <c r="F80" s="5">
        <v>1.0439414569569778</v>
      </c>
      <c r="G80" s="4">
        <v>-21.080000000000041</v>
      </c>
      <c r="H80" s="4">
        <v>24.430000000000064</v>
      </c>
      <c r="I80" s="4">
        <v>465.779</v>
      </c>
      <c r="J80" s="4">
        <v>470.49400000000003</v>
      </c>
      <c r="K80" s="4">
        <v>511.36799999999999</v>
      </c>
      <c r="L80" s="5">
        <v>1.0101228264906748</v>
      </c>
      <c r="M80" s="5">
        <v>1.0868746466479913</v>
      </c>
      <c r="N80" s="4">
        <v>4.7150000000000318</v>
      </c>
      <c r="O80" s="4">
        <v>40.873999999999967</v>
      </c>
      <c r="P80" s="4">
        <v>447.38200000000001</v>
      </c>
      <c r="Q80" s="4">
        <v>447.79199999999997</v>
      </c>
      <c r="R80" s="4">
        <v>466.34199999999998</v>
      </c>
      <c r="S80" s="5">
        <v>1.0009164427715016</v>
      </c>
      <c r="T80" s="5">
        <v>1.0414254832600851</v>
      </c>
      <c r="U80" s="4">
        <v>0.40999999999996817</v>
      </c>
      <c r="V80" s="4">
        <v>18.550000000000011</v>
      </c>
      <c r="W80" s="4">
        <v>102745.841</v>
      </c>
      <c r="X80" s="4">
        <v>110733.287</v>
      </c>
      <c r="Y80" s="4">
        <v>156529.60999999999</v>
      </c>
      <c r="Z80" s="5">
        <v>1.07773984739684</v>
      </c>
      <c r="AA80" s="5">
        <v>1.4135732284367211</v>
      </c>
      <c r="AB80" s="4">
        <v>7987.4459999999963</v>
      </c>
      <c r="AC80" s="4">
        <v>45796.322999999989</v>
      </c>
      <c r="AD80" s="4">
        <v>292.012</v>
      </c>
      <c r="AE80" s="4">
        <v>335.81900000000002</v>
      </c>
      <c r="AF80" s="4">
        <v>406.16500000000002</v>
      </c>
      <c r="AG80" s="5">
        <v>1.1500178074873635</v>
      </c>
      <c r="AH80" s="5">
        <v>1.2094759379308497</v>
      </c>
      <c r="AI80" s="4">
        <v>43.807000000000016</v>
      </c>
      <c r="AJ80" s="4">
        <v>70.346000000000004</v>
      </c>
      <c r="AK80" s="4">
        <v>17.178999999999998</v>
      </c>
      <c r="AL80" s="4">
        <v>21.045000000000002</v>
      </c>
      <c r="AM80" s="4">
        <v>20.637</v>
      </c>
      <c r="AN80" s="5">
        <v>1.2250422026893302</v>
      </c>
      <c r="AO80" s="5">
        <v>0.98061297220242327</v>
      </c>
      <c r="AP80" s="4">
        <v>3.8660000000000032</v>
      </c>
      <c r="AQ80" s="4">
        <v>-0.40800000000000125</v>
      </c>
      <c r="AR80" s="5">
        <f t="shared" si="3"/>
        <v>5.5561125647253642E-2</v>
      </c>
      <c r="AS80" s="5">
        <f t="shared" si="3"/>
        <v>5.8972045373027256E-2</v>
      </c>
      <c r="AT80" s="5">
        <f t="shared" si="3"/>
        <v>4.8352631899569357E-2</v>
      </c>
      <c r="AU80" s="22">
        <f t="shared" si="4"/>
        <v>-0.72084937476842859</v>
      </c>
    </row>
    <row r="81" spans="1:47" x14ac:dyDescent="0.25">
      <c r="A81" s="3" t="s">
        <v>73</v>
      </c>
      <c r="B81" s="4">
        <v>813.24599999999998</v>
      </c>
      <c r="C81" s="4">
        <v>777.15899999999999</v>
      </c>
      <c r="D81" s="4">
        <v>538.56799999999998</v>
      </c>
      <c r="E81" s="5">
        <v>0.95562597295283347</v>
      </c>
      <c r="F81" s="5">
        <v>0.69299589916606508</v>
      </c>
      <c r="G81" s="4">
        <v>-36.086999999999989</v>
      </c>
      <c r="H81" s="4">
        <v>-238.59100000000001</v>
      </c>
      <c r="I81" s="4">
        <v>457.97399999999999</v>
      </c>
      <c r="J81" s="4">
        <v>463.21699999999998</v>
      </c>
      <c r="K81" s="4">
        <v>496.286</v>
      </c>
      <c r="L81" s="5">
        <v>1.0114482481538254</v>
      </c>
      <c r="M81" s="5">
        <v>1.0713898669522059</v>
      </c>
      <c r="N81" s="4">
        <v>5.242999999999995</v>
      </c>
      <c r="O81" s="4">
        <v>33.069000000000017</v>
      </c>
      <c r="P81" s="4">
        <v>452.92399999999998</v>
      </c>
      <c r="Q81" s="4">
        <v>458.32499999999999</v>
      </c>
      <c r="R81" s="4">
        <v>476.04399999999998</v>
      </c>
      <c r="S81" s="5">
        <v>1.0119247379251266</v>
      </c>
      <c r="T81" s="5">
        <v>1.038660339278896</v>
      </c>
      <c r="U81" s="4">
        <v>5.4010000000000105</v>
      </c>
      <c r="V81" s="4">
        <v>17.718999999999994</v>
      </c>
      <c r="W81" s="4">
        <v>137180.484</v>
      </c>
      <c r="X81" s="4">
        <v>132755.36600000001</v>
      </c>
      <c r="Y81" s="4">
        <v>175610.49</v>
      </c>
      <c r="Z81" s="5">
        <v>0.96774236486875209</v>
      </c>
      <c r="AA81" s="5">
        <v>1.3228127441567972</v>
      </c>
      <c r="AB81" s="4">
        <v>-4425.1179999999877</v>
      </c>
      <c r="AC81" s="4">
        <v>42855.123999999982</v>
      </c>
      <c r="AD81" s="4">
        <v>359.53300000000002</v>
      </c>
      <c r="AE81" s="4">
        <v>358.93900000000002</v>
      </c>
      <c r="AF81" s="4">
        <v>396.80799999999999</v>
      </c>
      <c r="AG81" s="5">
        <v>0.99834785680313076</v>
      </c>
      <c r="AH81" s="5">
        <v>1.105502606292434</v>
      </c>
      <c r="AI81" s="4">
        <v>-0.59399999999999409</v>
      </c>
      <c r="AJ81" s="4">
        <v>37.868999999999971</v>
      </c>
      <c r="AK81" s="4">
        <v>2.2210000000000001</v>
      </c>
      <c r="AL81" s="4">
        <v>2.3149999999999999</v>
      </c>
      <c r="AM81" s="4">
        <v>1.629</v>
      </c>
      <c r="AN81" s="5">
        <v>1.0423232778027915</v>
      </c>
      <c r="AO81" s="5">
        <v>0.70367170626349895</v>
      </c>
      <c r="AP81" s="4">
        <v>9.3999999999999861E-2</v>
      </c>
      <c r="AQ81" s="4">
        <v>-0.68599999999999994</v>
      </c>
      <c r="AR81" s="5">
        <f t="shared" si="3"/>
        <v>6.1395312836900213E-3</v>
      </c>
      <c r="AS81" s="5">
        <f t="shared" si="3"/>
        <v>6.4082335420507447E-3</v>
      </c>
      <c r="AT81" s="5">
        <f t="shared" si="3"/>
        <v>4.0884757188714904E-3</v>
      </c>
      <c r="AU81" s="22">
        <f t="shared" si="4"/>
        <v>-0.20510555648185308</v>
      </c>
    </row>
    <row r="82" spans="1:47" x14ac:dyDescent="0.25">
      <c r="A82" s="3" t="s">
        <v>74</v>
      </c>
      <c r="B82" s="4">
        <v>225.31200000000001</v>
      </c>
      <c r="C82" s="4">
        <v>210.845</v>
      </c>
      <c r="D82" s="4">
        <v>219.762</v>
      </c>
      <c r="E82" s="5">
        <v>0.93579125834398513</v>
      </c>
      <c r="F82" s="5">
        <v>1.0422917308923616</v>
      </c>
      <c r="G82" s="4">
        <v>-14.467000000000013</v>
      </c>
      <c r="H82" s="4">
        <v>8.9170000000000016</v>
      </c>
      <c r="I82" s="4">
        <v>198.67400000000001</v>
      </c>
      <c r="J82" s="4">
        <v>192.80699999999999</v>
      </c>
      <c r="K82" s="4">
        <v>213.80600000000001</v>
      </c>
      <c r="L82" s="5">
        <v>0.97046921086805515</v>
      </c>
      <c r="M82" s="5">
        <v>1.1089120208291194</v>
      </c>
      <c r="N82" s="4">
        <v>-5.8670000000000186</v>
      </c>
      <c r="O82" s="4">
        <v>20.999000000000024</v>
      </c>
      <c r="P82" s="4">
        <v>181.39400000000001</v>
      </c>
      <c r="Q82" s="4">
        <v>174.99199999999999</v>
      </c>
      <c r="R82" s="4">
        <v>194.21299999999999</v>
      </c>
      <c r="S82" s="5">
        <v>0.96470666063927135</v>
      </c>
      <c r="T82" s="5">
        <v>1.1098393069397459</v>
      </c>
      <c r="U82" s="4">
        <v>-6.4020000000000152</v>
      </c>
      <c r="V82" s="4">
        <v>19.221000000000004</v>
      </c>
      <c r="W82" s="4">
        <v>43334.531999999999</v>
      </c>
      <c r="X82" s="4">
        <v>39656.027999999998</v>
      </c>
      <c r="Y82" s="4">
        <v>66775.585000000006</v>
      </c>
      <c r="Z82" s="5">
        <v>0.91511379423689165</v>
      </c>
      <c r="AA82" s="5">
        <v>1.6838697259342263</v>
      </c>
      <c r="AB82" s="4">
        <v>-3678.5040000000008</v>
      </c>
      <c r="AC82" s="4">
        <v>27119.557000000008</v>
      </c>
      <c r="AD82" s="4">
        <v>123.227</v>
      </c>
      <c r="AE82" s="4">
        <v>124.282</v>
      </c>
      <c r="AF82" s="4">
        <v>247.95400000000001</v>
      </c>
      <c r="AG82" s="5">
        <v>1.0085614353997094</v>
      </c>
      <c r="AH82" s="5">
        <v>1.995091807341369</v>
      </c>
      <c r="AI82" s="4">
        <v>1.0549999999999926</v>
      </c>
      <c r="AJ82" s="4">
        <v>123.67200000000001</v>
      </c>
      <c r="AK82" s="4">
        <v>5.3639999999999999</v>
      </c>
      <c r="AL82" s="4">
        <v>5.915</v>
      </c>
      <c r="AM82" s="4">
        <v>8.0790000000000006</v>
      </c>
      <c r="AN82" s="5">
        <v>1.1027218493661446</v>
      </c>
      <c r="AO82" s="5">
        <v>1.3658495350803044</v>
      </c>
      <c r="AP82" s="4">
        <v>0.55100000000000016</v>
      </c>
      <c r="AQ82" s="4">
        <v>2.1640000000000006</v>
      </c>
      <c r="AR82" s="5">
        <f t="shared" si="3"/>
        <v>4.1713650255461109E-2</v>
      </c>
      <c r="AS82" s="5">
        <f t="shared" si="3"/>
        <v>4.5431154327672682E-2</v>
      </c>
      <c r="AT82" s="5">
        <f t="shared" si="3"/>
        <v>3.1554526174360338E-2</v>
      </c>
      <c r="AU82" s="22">
        <f t="shared" si="4"/>
        <v>-1.015912408110077</v>
      </c>
    </row>
    <row r="83" spans="1:47" x14ac:dyDescent="0.25">
      <c r="A83" s="3" t="s">
        <v>75</v>
      </c>
      <c r="B83" s="4">
        <v>185.92500000000001</v>
      </c>
      <c r="C83" s="4">
        <v>172.40600000000001</v>
      </c>
      <c r="D83" s="4">
        <v>200.09899999999999</v>
      </c>
      <c r="E83" s="5">
        <v>0.92728788489982517</v>
      </c>
      <c r="F83" s="5">
        <v>1.1606266603250466</v>
      </c>
      <c r="G83" s="4">
        <v>-13.519000000000005</v>
      </c>
      <c r="H83" s="4">
        <v>27.692999999999984</v>
      </c>
      <c r="I83" s="4">
        <v>144.69200000000001</v>
      </c>
      <c r="J83" s="4">
        <v>140.154</v>
      </c>
      <c r="K83" s="4">
        <v>168.05099999999999</v>
      </c>
      <c r="L83" s="5">
        <v>0.96863682857379807</v>
      </c>
      <c r="M83" s="5">
        <v>1.1990453358448563</v>
      </c>
      <c r="N83" s="4">
        <v>-4.5380000000000109</v>
      </c>
      <c r="O83" s="4">
        <v>27.896999999999991</v>
      </c>
      <c r="P83" s="4">
        <v>139.899</v>
      </c>
      <c r="Q83" s="4">
        <v>135.06200000000001</v>
      </c>
      <c r="R83" s="4">
        <v>153.471</v>
      </c>
      <c r="S83" s="5">
        <v>0.96542505664801048</v>
      </c>
      <c r="T83" s="5">
        <v>1.1363003657579482</v>
      </c>
      <c r="U83" s="4">
        <v>-4.8369999999999891</v>
      </c>
      <c r="V83" s="4">
        <v>18.408999999999992</v>
      </c>
      <c r="W83" s="4">
        <v>28455.094000000001</v>
      </c>
      <c r="X83" s="4">
        <v>27854.958999999999</v>
      </c>
      <c r="Y83" s="4">
        <v>50652.618999999999</v>
      </c>
      <c r="Z83" s="5">
        <v>0.9789094001938633</v>
      </c>
      <c r="AA83" s="5">
        <v>1.818441700093689</v>
      </c>
      <c r="AB83" s="4">
        <v>-600.13500000000204</v>
      </c>
      <c r="AC83" s="4">
        <v>22797.66</v>
      </c>
      <c r="AD83" s="4">
        <v>82.072000000000003</v>
      </c>
      <c r="AE83" s="4">
        <v>84.793000000000006</v>
      </c>
      <c r="AF83" s="4">
        <v>128.25800000000001</v>
      </c>
      <c r="AG83" s="5">
        <v>1.0331538161614193</v>
      </c>
      <c r="AH83" s="5">
        <v>1.5126012760487304</v>
      </c>
      <c r="AI83" s="4">
        <v>2.7210000000000036</v>
      </c>
      <c r="AJ83" s="4">
        <v>43.465000000000003</v>
      </c>
      <c r="AK83" s="4">
        <v>3.41</v>
      </c>
      <c r="AL83" s="4">
        <v>4.133</v>
      </c>
      <c r="AM83" s="4">
        <v>4.6070000000000002</v>
      </c>
      <c r="AN83" s="5">
        <v>1.2120234604105571</v>
      </c>
      <c r="AO83" s="5">
        <v>1.1146866682797001</v>
      </c>
      <c r="AP83" s="4">
        <v>0.72299999999999986</v>
      </c>
      <c r="AQ83" s="4">
        <v>0.4740000000000002</v>
      </c>
      <c r="AR83" s="5">
        <f t="shared" si="3"/>
        <v>3.9891439133384811E-2</v>
      </c>
      <c r="AS83" s="5">
        <f t="shared" si="3"/>
        <v>4.6476845916829726E-2</v>
      </c>
      <c r="AT83" s="5">
        <f t="shared" si="3"/>
        <v>3.4674293455763366E-2</v>
      </c>
      <c r="AU83" s="22">
        <f t="shared" si="4"/>
        <v>-0.52171456776214442</v>
      </c>
    </row>
    <row r="84" spans="1:47" x14ac:dyDescent="0.25">
      <c r="A84" s="3" t="s">
        <v>76</v>
      </c>
      <c r="B84" s="4">
        <v>176.03800000000001</v>
      </c>
      <c r="C84" s="4">
        <v>172.20500000000001</v>
      </c>
      <c r="D84" s="4">
        <v>183.977</v>
      </c>
      <c r="E84" s="5">
        <v>0.97822629205057998</v>
      </c>
      <c r="F84" s="5">
        <v>1.0683603844255394</v>
      </c>
      <c r="G84" s="4">
        <v>-3.8329999999999984</v>
      </c>
      <c r="H84" s="4">
        <v>11.771999999999991</v>
      </c>
      <c r="I84" s="4">
        <v>170.583</v>
      </c>
      <c r="J84" s="4">
        <v>166.828</v>
      </c>
      <c r="K84" s="4">
        <v>198.02199999999999</v>
      </c>
      <c r="L84" s="5">
        <v>0.97798725547094378</v>
      </c>
      <c r="M84" s="5">
        <v>1.186983000455559</v>
      </c>
      <c r="N84" s="4">
        <v>-3.7549999999999955</v>
      </c>
      <c r="O84" s="4">
        <v>31.193999999999988</v>
      </c>
      <c r="P84" s="4">
        <v>164.125</v>
      </c>
      <c r="Q84" s="4">
        <v>159.548</v>
      </c>
      <c r="R84" s="4">
        <v>181.79</v>
      </c>
      <c r="S84" s="5">
        <v>0.97211271896420415</v>
      </c>
      <c r="T84" s="5">
        <v>1.1394063228620854</v>
      </c>
      <c r="U84" s="4">
        <v>-4.5769999999999982</v>
      </c>
      <c r="V84" s="4">
        <v>22.24199999999999</v>
      </c>
      <c r="W84" s="4">
        <v>25867.839</v>
      </c>
      <c r="X84" s="4">
        <v>49750.817000000003</v>
      </c>
      <c r="Y84" s="4">
        <v>55575.673000000003</v>
      </c>
      <c r="Z84" s="5">
        <v>1.9232691605974508</v>
      </c>
      <c r="AA84" s="5">
        <v>1.1170806099525963</v>
      </c>
      <c r="AB84" s="4">
        <v>23882.978000000003</v>
      </c>
      <c r="AC84" s="4">
        <v>5824.8559999999998</v>
      </c>
      <c r="AD84" s="4">
        <v>73.510999999999996</v>
      </c>
      <c r="AE84" s="4">
        <v>159.429</v>
      </c>
      <c r="AF84" s="4">
        <v>184.75899999999999</v>
      </c>
      <c r="AG84" s="5">
        <v>2.1687774618764539</v>
      </c>
      <c r="AH84" s="5">
        <v>1.1588795012199786</v>
      </c>
      <c r="AI84" s="4">
        <v>85.918000000000006</v>
      </c>
      <c r="AJ84" s="4">
        <v>25.329999999999984</v>
      </c>
      <c r="AK84" s="4">
        <v>2.9289999999999998</v>
      </c>
      <c r="AL84" s="4">
        <v>7.1180000000000003</v>
      </c>
      <c r="AM84" s="4">
        <v>8.5510000000000002</v>
      </c>
      <c r="AN84" s="5">
        <v>2.430180949129396</v>
      </c>
      <c r="AO84" s="5">
        <v>1.2013205956729418</v>
      </c>
      <c r="AP84" s="4">
        <v>4.1890000000000001</v>
      </c>
      <c r="AQ84" s="4">
        <v>1.4329999999999998</v>
      </c>
      <c r="AR84" s="5">
        <f t="shared" si="3"/>
        <v>3.8317634746206176E-2</v>
      </c>
      <c r="AS84" s="5">
        <f t="shared" si="3"/>
        <v>4.273868637681856E-2</v>
      </c>
      <c r="AT84" s="5">
        <f t="shared" si="3"/>
        <v>4.4234649009363206E-2</v>
      </c>
      <c r="AU84" s="22">
        <f t="shared" si="4"/>
        <v>0.59170142631570288</v>
      </c>
    </row>
    <row r="85" spans="1:47" x14ac:dyDescent="0.25">
      <c r="A85" s="3" t="s">
        <v>77</v>
      </c>
      <c r="B85" s="4">
        <v>344.56099999999998</v>
      </c>
      <c r="C85" s="4">
        <v>357.16699999999997</v>
      </c>
      <c r="D85" s="4">
        <v>294.96899999999999</v>
      </c>
      <c r="E85" s="5">
        <v>1.036585684392604</v>
      </c>
      <c r="F85" s="5">
        <v>0.82585737204165</v>
      </c>
      <c r="G85" s="4">
        <v>12.605999999999995</v>
      </c>
      <c r="H85" s="4">
        <v>-62.197999999999979</v>
      </c>
      <c r="I85" s="4">
        <v>314.43799999999999</v>
      </c>
      <c r="J85" s="4">
        <v>313.06</v>
      </c>
      <c r="K85" s="4">
        <v>313.53199999999998</v>
      </c>
      <c r="L85" s="5">
        <v>0.99561757802810102</v>
      </c>
      <c r="M85" s="5">
        <v>1.001507698204817</v>
      </c>
      <c r="N85" s="4">
        <v>-1.3779999999999859</v>
      </c>
      <c r="O85" s="4">
        <v>0.47199999999997999</v>
      </c>
      <c r="P85" s="4">
        <v>303.55</v>
      </c>
      <c r="Q85" s="4">
        <v>302.22899999999998</v>
      </c>
      <c r="R85" s="4">
        <v>286.43200000000002</v>
      </c>
      <c r="S85" s="5">
        <v>0.99564816339976936</v>
      </c>
      <c r="T85" s="5">
        <v>0.94773168689966891</v>
      </c>
      <c r="U85" s="4">
        <v>-1.3210000000000264</v>
      </c>
      <c r="V85" s="4">
        <v>-15.796999999999969</v>
      </c>
      <c r="W85" s="4">
        <v>53596.324000000001</v>
      </c>
      <c r="X85" s="4">
        <v>57614.722999999998</v>
      </c>
      <c r="Y85" s="4">
        <v>76992.991999999998</v>
      </c>
      <c r="Z85" s="5">
        <v>1.0749752725578716</v>
      </c>
      <c r="AA85" s="5">
        <v>1.3363423095863882</v>
      </c>
      <c r="AB85" s="4">
        <v>4018.3989999999976</v>
      </c>
      <c r="AC85" s="4">
        <v>19378.269</v>
      </c>
      <c r="AD85" s="4">
        <v>234.905</v>
      </c>
      <c r="AE85" s="4">
        <v>264.19</v>
      </c>
      <c r="AF85" s="4">
        <v>332.26600000000002</v>
      </c>
      <c r="AG85" s="5">
        <v>1.1246674187437475</v>
      </c>
      <c r="AH85" s="5">
        <v>1.2576781861539044</v>
      </c>
      <c r="AI85" s="4">
        <v>29.284999999999997</v>
      </c>
      <c r="AJ85" s="4">
        <v>68.076000000000022</v>
      </c>
      <c r="AK85" s="4">
        <v>11.236000000000001</v>
      </c>
      <c r="AL85" s="4">
        <v>11.667999999999999</v>
      </c>
      <c r="AM85" s="4">
        <v>11.47</v>
      </c>
      <c r="AN85" s="5">
        <v>1.0384478462086151</v>
      </c>
      <c r="AO85" s="5">
        <v>0.98303051079876602</v>
      </c>
      <c r="AP85" s="4">
        <v>0.43199999999999861</v>
      </c>
      <c r="AQ85" s="4">
        <v>-0.19799999999999862</v>
      </c>
      <c r="AR85" s="5">
        <f t="shared" si="3"/>
        <v>4.5648632287997537E-2</v>
      </c>
      <c r="AS85" s="5">
        <f t="shared" si="3"/>
        <v>4.2297123882577267E-2</v>
      </c>
      <c r="AT85" s="5">
        <f t="shared" si="3"/>
        <v>3.3368631740638165E-2</v>
      </c>
      <c r="AU85" s="22">
        <f t="shared" si="4"/>
        <v>-1.2280000547359373</v>
      </c>
    </row>
    <row r="86" spans="1:47" x14ac:dyDescent="0.25">
      <c r="A86" s="3" t="s">
        <v>78</v>
      </c>
      <c r="B86" s="4">
        <v>138.70400000000001</v>
      </c>
      <c r="C86" s="4">
        <v>141.31299999999999</v>
      </c>
      <c r="D86" s="4">
        <v>138.08099999999999</v>
      </c>
      <c r="E86" s="5">
        <v>1.0188098396585534</v>
      </c>
      <c r="F86" s="5">
        <v>0.97712878503747003</v>
      </c>
      <c r="G86" s="4">
        <v>2.6089999999999804</v>
      </c>
      <c r="H86" s="4">
        <v>-3.2319999999999993</v>
      </c>
      <c r="I86" s="4">
        <v>131.89400000000001</v>
      </c>
      <c r="J86" s="4">
        <v>131.68700000000001</v>
      </c>
      <c r="K86" s="4">
        <v>140.714</v>
      </c>
      <c r="L86" s="5">
        <v>0.99843055787223078</v>
      </c>
      <c r="M86" s="5">
        <v>1.0685489076370482</v>
      </c>
      <c r="N86" s="4">
        <v>-0.20699999999999363</v>
      </c>
      <c r="O86" s="4">
        <v>9.0269999999999868</v>
      </c>
      <c r="P86" s="4">
        <v>107.205</v>
      </c>
      <c r="Q86" s="4">
        <v>106.006</v>
      </c>
      <c r="R86" s="4">
        <v>110.294</v>
      </c>
      <c r="S86" s="5">
        <v>0.98881582015764191</v>
      </c>
      <c r="T86" s="5">
        <v>1.0404505405354414</v>
      </c>
      <c r="U86" s="4">
        <v>-1.1989999999999981</v>
      </c>
      <c r="V86" s="4">
        <v>4.2879999999999967</v>
      </c>
      <c r="W86" s="4">
        <v>28209.001</v>
      </c>
      <c r="X86" s="4">
        <v>29966.241999999998</v>
      </c>
      <c r="Y86" s="4">
        <v>43724.349000000002</v>
      </c>
      <c r="Z86" s="5">
        <v>1.0622936274843622</v>
      </c>
      <c r="AA86" s="5">
        <v>1.4591201993229583</v>
      </c>
      <c r="AB86" s="4">
        <v>1757.2409999999982</v>
      </c>
      <c r="AC86" s="4">
        <v>13758.107000000004</v>
      </c>
      <c r="AD86" s="4">
        <v>88.534000000000006</v>
      </c>
      <c r="AE86" s="4">
        <v>98.524000000000001</v>
      </c>
      <c r="AF86" s="4">
        <v>217.22300000000001</v>
      </c>
      <c r="AG86" s="5">
        <v>1.1128380057379086</v>
      </c>
      <c r="AH86" s="5">
        <v>2.2047724412325933</v>
      </c>
      <c r="AI86" s="4">
        <v>9.9899999999999949</v>
      </c>
      <c r="AJ86" s="4">
        <v>118.69900000000001</v>
      </c>
      <c r="AK86" s="4">
        <v>12.882999999999999</v>
      </c>
      <c r="AL86" s="4">
        <v>14.494</v>
      </c>
      <c r="AM86" s="4">
        <v>20.673999999999999</v>
      </c>
      <c r="AN86" s="5">
        <v>1.1250485135449819</v>
      </c>
      <c r="AO86" s="5">
        <v>1.4263833310335312</v>
      </c>
      <c r="AP86" s="4">
        <v>1.6110000000000007</v>
      </c>
      <c r="AQ86" s="4">
        <v>6.18</v>
      </c>
      <c r="AR86" s="5">
        <f t="shared" si="3"/>
        <v>0.12702998511097743</v>
      </c>
      <c r="AS86" s="5">
        <f t="shared" si="3"/>
        <v>0.12824505830929586</v>
      </c>
      <c r="AT86" s="5">
        <f t="shared" si="3"/>
        <v>8.6903155567325349E-2</v>
      </c>
      <c r="AU86" s="22">
        <f t="shared" si="4"/>
        <v>-4.0126829543652081</v>
      </c>
    </row>
    <row r="87" spans="1:47" x14ac:dyDescent="0.25">
      <c r="A87" s="3" t="s">
        <v>79</v>
      </c>
      <c r="B87" s="4">
        <v>202.297</v>
      </c>
      <c r="C87" s="4">
        <v>227.768</v>
      </c>
      <c r="D87" s="4">
        <v>195.589</v>
      </c>
      <c r="E87" s="5">
        <v>1.1259089358715157</v>
      </c>
      <c r="F87" s="5">
        <v>0.85872027677285656</v>
      </c>
      <c r="G87" s="4">
        <v>25.471000000000004</v>
      </c>
      <c r="H87" s="4">
        <v>-32.179000000000002</v>
      </c>
      <c r="I87" s="4">
        <v>183.94800000000001</v>
      </c>
      <c r="J87" s="4">
        <v>190.601</v>
      </c>
      <c r="K87" s="4">
        <v>195.16200000000001</v>
      </c>
      <c r="L87" s="5">
        <v>1.0361678300389241</v>
      </c>
      <c r="M87" s="5">
        <v>1.0239295701491598</v>
      </c>
      <c r="N87" s="4">
        <v>6.6529999999999916</v>
      </c>
      <c r="O87" s="4">
        <v>4.561000000000007</v>
      </c>
      <c r="P87" s="4">
        <v>151.572</v>
      </c>
      <c r="Q87" s="4">
        <v>154.93899999999999</v>
      </c>
      <c r="R87" s="4">
        <v>153.251</v>
      </c>
      <c r="S87" s="5">
        <v>1.0222138653577177</v>
      </c>
      <c r="T87" s="5">
        <v>0.98910538986310748</v>
      </c>
      <c r="U87" s="4">
        <v>3.3669999999999902</v>
      </c>
      <c r="V87" s="4">
        <v>-1.6879999999999882</v>
      </c>
      <c r="W87" s="4">
        <v>89936.502999999997</v>
      </c>
      <c r="X87" s="4">
        <v>132151.58799999999</v>
      </c>
      <c r="Y87" s="4">
        <v>151752.69500000001</v>
      </c>
      <c r="Z87" s="5">
        <v>1.4693876634273848</v>
      </c>
      <c r="AA87" s="5">
        <v>1.1483229017270684</v>
      </c>
      <c r="AB87" s="4">
        <v>42215.084999999992</v>
      </c>
      <c r="AC87" s="4">
        <v>19601.107000000018</v>
      </c>
      <c r="AD87" s="4">
        <v>100.889</v>
      </c>
      <c r="AE87" s="4">
        <v>193.21199999999999</v>
      </c>
      <c r="AF87" s="4">
        <v>261.52600000000001</v>
      </c>
      <c r="AG87" s="5">
        <v>1.9150948071643092</v>
      </c>
      <c r="AH87" s="5">
        <v>1.3535701716249509</v>
      </c>
      <c r="AI87" s="4">
        <v>92.322999999999993</v>
      </c>
      <c r="AJ87" s="4">
        <v>68.314000000000021</v>
      </c>
      <c r="AK87" s="4">
        <v>29.983000000000001</v>
      </c>
      <c r="AL87" s="4">
        <v>42.896999999999998</v>
      </c>
      <c r="AM87" s="4">
        <v>59.781999999999996</v>
      </c>
      <c r="AN87" s="5">
        <v>1.4307107360837807</v>
      </c>
      <c r="AO87" s="5">
        <v>1.3936172692729094</v>
      </c>
      <c r="AP87" s="4">
        <v>12.913999999999998</v>
      </c>
      <c r="AQ87" s="4">
        <v>16.884999999999998</v>
      </c>
      <c r="AR87" s="5">
        <f t="shared" si="3"/>
        <v>0.22910171770890644</v>
      </c>
      <c r="AS87" s="5">
        <f t="shared" si="3"/>
        <v>0.18168303622479448</v>
      </c>
      <c r="AT87" s="5">
        <f t="shared" si="3"/>
        <v>0.18605823695644055</v>
      </c>
      <c r="AU87" s="22">
        <f t="shared" si="4"/>
        <v>-4.3043480752465886</v>
      </c>
    </row>
    <row r="88" spans="1:47" x14ac:dyDescent="0.25">
      <c r="A88" s="3" t="s">
        <v>80</v>
      </c>
      <c r="B88" s="4">
        <v>34.814</v>
      </c>
      <c r="C88" s="4">
        <v>37.085000000000001</v>
      </c>
      <c r="D88" s="4">
        <v>34.58</v>
      </c>
      <c r="E88" s="5">
        <v>1.0652323777790544</v>
      </c>
      <c r="F88" s="5">
        <v>0.9324524740461102</v>
      </c>
      <c r="G88" s="4">
        <v>2.2710000000000008</v>
      </c>
      <c r="H88" s="4">
        <v>-2.5050000000000026</v>
      </c>
      <c r="I88" s="4">
        <v>34.933</v>
      </c>
      <c r="J88" s="4">
        <v>36.613999999999997</v>
      </c>
      <c r="K88" s="4">
        <v>38.948</v>
      </c>
      <c r="L88" s="5">
        <v>1.0481206881745053</v>
      </c>
      <c r="M88" s="5">
        <v>1.0637461080461026</v>
      </c>
      <c r="N88" s="4">
        <v>1.6809999999999974</v>
      </c>
      <c r="O88" s="4">
        <v>2.3340000000000032</v>
      </c>
      <c r="P88" s="4">
        <v>34.338999999999999</v>
      </c>
      <c r="Q88" s="4">
        <v>35.944000000000003</v>
      </c>
      <c r="R88" s="4">
        <v>36.427</v>
      </c>
      <c r="S88" s="5">
        <v>1.0467398584699614</v>
      </c>
      <c r="T88" s="5">
        <v>1.0134375695526374</v>
      </c>
      <c r="U88" s="4">
        <v>1.605000000000004</v>
      </c>
      <c r="V88" s="4">
        <v>0.48299999999999699</v>
      </c>
      <c r="W88" s="4">
        <v>7144.5429999999997</v>
      </c>
      <c r="X88" s="4">
        <v>8741.6299999999992</v>
      </c>
      <c r="Y88" s="4">
        <v>10681.807000000001</v>
      </c>
      <c r="Z88" s="5">
        <v>1.2235394202260381</v>
      </c>
      <c r="AA88" s="5">
        <v>1.2219468222745646</v>
      </c>
      <c r="AB88" s="4">
        <v>1597.0869999999995</v>
      </c>
      <c r="AC88" s="4">
        <v>1940.1770000000015</v>
      </c>
      <c r="AD88" s="4">
        <v>34.978999999999999</v>
      </c>
      <c r="AE88" s="4">
        <v>41.618000000000002</v>
      </c>
      <c r="AF88" s="4">
        <v>56.734000000000002</v>
      </c>
      <c r="AG88" s="5">
        <v>1.1897995940421398</v>
      </c>
      <c r="AH88" s="5">
        <v>1.3632082272093806</v>
      </c>
      <c r="AI88" s="4">
        <v>6.6390000000000029</v>
      </c>
      <c r="AJ88" s="4">
        <v>15.116</v>
      </c>
      <c r="AK88" s="4">
        <v>4.649</v>
      </c>
      <c r="AL88" s="4">
        <v>5.36</v>
      </c>
      <c r="AM88" s="4">
        <v>6.0049999999999999</v>
      </c>
      <c r="AN88" s="5">
        <v>1.1529361152936115</v>
      </c>
      <c r="AO88" s="5">
        <v>1.1203358208955223</v>
      </c>
      <c r="AP88" s="4">
        <v>0.7110000000000003</v>
      </c>
      <c r="AQ88" s="4">
        <v>0.64499999999999957</v>
      </c>
      <c r="AR88" s="5">
        <f t="shared" si="3"/>
        <v>0.11731603916422731</v>
      </c>
      <c r="AS88" s="5">
        <f t="shared" si="3"/>
        <v>0.11409595981097535</v>
      </c>
      <c r="AT88" s="5">
        <f t="shared" si="3"/>
        <v>9.5713989703374289E-2</v>
      </c>
      <c r="AU88" s="22">
        <f t="shared" si="4"/>
        <v>-2.1602049460853019</v>
      </c>
    </row>
    <row r="89" spans="1:47" x14ac:dyDescent="0.25">
      <c r="A89" s="3" t="s">
        <v>81</v>
      </c>
      <c r="B89" s="4">
        <v>13.835000000000001</v>
      </c>
      <c r="C89" s="4">
        <v>14.061999999999999</v>
      </c>
      <c r="D89" s="4">
        <v>7.5519999999999996</v>
      </c>
      <c r="E89" s="5">
        <v>1.0164076617275026</v>
      </c>
      <c r="F89" s="5">
        <v>0.53705020622955479</v>
      </c>
      <c r="G89" s="4">
        <v>0.22699999999999854</v>
      </c>
      <c r="H89" s="4">
        <v>-6.51</v>
      </c>
      <c r="I89" s="4">
        <v>7.47</v>
      </c>
      <c r="J89" s="4">
        <v>8.3789999999999996</v>
      </c>
      <c r="K89" s="4">
        <v>7.859</v>
      </c>
      <c r="L89" s="5">
        <v>1.1216867469879517</v>
      </c>
      <c r="M89" s="5">
        <v>0.93794008831602826</v>
      </c>
      <c r="N89" s="4">
        <v>0.90899999999999981</v>
      </c>
      <c r="O89" s="4">
        <v>-0.51999999999999957</v>
      </c>
      <c r="P89" s="4">
        <v>7.2350000000000003</v>
      </c>
      <c r="Q89" s="4">
        <v>8.1470000000000002</v>
      </c>
      <c r="R89" s="4">
        <v>7.5350000000000001</v>
      </c>
      <c r="S89" s="5">
        <v>1.1260539046302696</v>
      </c>
      <c r="T89" s="5">
        <v>0.92488032404566101</v>
      </c>
      <c r="U89" s="4">
        <v>0.91199999999999992</v>
      </c>
      <c r="V89" s="4">
        <v>-0.6120000000000001</v>
      </c>
      <c r="W89" s="4">
        <v>1572.8620000000001</v>
      </c>
      <c r="X89" s="4">
        <v>2607.8159999999998</v>
      </c>
      <c r="Y89" s="4">
        <v>2119.81</v>
      </c>
      <c r="Z89" s="5">
        <v>1.6580068690069438</v>
      </c>
      <c r="AA89" s="5">
        <v>0.81286793240013866</v>
      </c>
      <c r="AB89" s="4">
        <v>1034.9539999999997</v>
      </c>
      <c r="AC89" s="4">
        <v>-488.00599999999986</v>
      </c>
      <c r="AD89" s="4">
        <v>7.44</v>
      </c>
      <c r="AE89" s="4">
        <v>13.493</v>
      </c>
      <c r="AF89" s="4">
        <v>15.641999999999999</v>
      </c>
      <c r="AG89" s="5">
        <v>1.8135752688172042</v>
      </c>
      <c r="AH89" s="5">
        <v>1.1592677684725412</v>
      </c>
      <c r="AI89" s="4">
        <v>6.0529999999999999</v>
      </c>
      <c r="AJ89" s="4">
        <v>2.1489999999999991</v>
      </c>
      <c r="AK89" s="4">
        <v>0.25</v>
      </c>
      <c r="AL89" s="4">
        <v>0.36899999999999999</v>
      </c>
      <c r="AM89" s="4">
        <v>0.29299999999999998</v>
      </c>
      <c r="AN89" s="5">
        <v>1.476</v>
      </c>
      <c r="AO89" s="5">
        <v>0.79403794037940378</v>
      </c>
      <c r="AP89" s="4">
        <v>0.11899999999999999</v>
      </c>
      <c r="AQ89" s="4">
        <v>-7.6000000000000012E-2</v>
      </c>
      <c r="AR89" s="5">
        <f t="shared" si="3"/>
        <v>3.2509752925877759E-2</v>
      </c>
      <c r="AS89" s="5">
        <f t="shared" si="3"/>
        <v>2.6619535420574231E-2</v>
      </c>
      <c r="AT89" s="5">
        <f t="shared" si="3"/>
        <v>1.838719799184186E-2</v>
      </c>
      <c r="AU89" s="22">
        <f t="shared" si="4"/>
        <v>-1.41225549340359</v>
      </c>
    </row>
    <row r="90" spans="1:47" x14ac:dyDescent="0.25">
      <c r="A90" s="3" t="s">
        <v>82</v>
      </c>
      <c r="B90" s="4">
        <v>36.704000000000001</v>
      </c>
      <c r="C90" s="4">
        <v>40.182000000000002</v>
      </c>
      <c r="D90" s="4">
        <v>41.531999999999996</v>
      </c>
      <c r="E90" s="5">
        <v>1.094758064516129</v>
      </c>
      <c r="F90" s="5">
        <v>1.0335971330446467</v>
      </c>
      <c r="G90" s="4">
        <v>3.4780000000000015</v>
      </c>
      <c r="H90" s="4">
        <v>1.3499999999999943</v>
      </c>
      <c r="I90" s="4">
        <v>37.651000000000003</v>
      </c>
      <c r="J90" s="4">
        <v>39.683</v>
      </c>
      <c r="K90" s="4">
        <v>44.21</v>
      </c>
      <c r="L90" s="5">
        <v>1.0539693500836631</v>
      </c>
      <c r="M90" s="5">
        <v>1.1140790766827104</v>
      </c>
      <c r="N90" s="4">
        <v>2.0319999999999965</v>
      </c>
      <c r="O90" s="4">
        <v>4.527000000000001</v>
      </c>
      <c r="P90" s="4">
        <v>33.271999999999998</v>
      </c>
      <c r="Q90" s="4">
        <v>35.398000000000003</v>
      </c>
      <c r="R90" s="4">
        <v>37.774999999999999</v>
      </c>
      <c r="S90" s="5">
        <v>1.0638975715316183</v>
      </c>
      <c r="T90" s="5">
        <v>1.067150686479462</v>
      </c>
      <c r="U90" s="4">
        <v>2.1260000000000048</v>
      </c>
      <c r="V90" s="4">
        <v>2.3769999999999953</v>
      </c>
      <c r="W90" s="4">
        <v>9660.0329999999994</v>
      </c>
      <c r="X90" s="4">
        <v>10844.957</v>
      </c>
      <c r="Y90" s="4">
        <v>13142.121999999999</v>
      </c>
      <c r="Z90" s="5">
        <v>1.1226625209251357</v>
      </c>
      <c r="AA90" s="5">
        <v>1.2118187282808035</v>
      </c>
      <c r="AB90" s="4">
        <v>1184.9240000000009</v>
      </c>
      <c r="AC90" s="4">
        <v>2297.1649999999991</v>
      </c>
      <c r="AD90" s="4">
        <v>32.899000000000001</v>
      </c>
      <c r="AE90" s="4">
        <v>34.872</v>
      </c>
      <c r="AF90" s="4">
        <v>57.378999999999998</v>
      </c>
      <c r="AG90" s="5">
        <v>1.0599714277029697</v>
      </c>
      <c r="AH90" s="5">
        <v>1.6454175269557236</v>
      </c>
      <c r="AI90" s="4">
        <v>1.972999999999999</v>
      </c>
      <c r="AJ90" s="4">
        <v>22.506999999999998</v>
      </c>
      <c r="AK90" s="4">
        <v>1.149</v>
      </c>
      <c r="AL90" s="4">
        <v>1.5880000000000001</v>
      </c>
      <c r="AM90" s="4">
        <v>3.0539999999999998</v>
      </c>
      <c r="AN90" s="5">
        <v>1.3820713664055702</v>
      </c>
      <c r="AO90" s="5">
        <v>1.9231738035264481</v>
      </c>
      <c r="AP90" s="4">
        <v>0.43900000000000006</v>
      </c>
      <c r="AQ90" s="4">
        <v>1.4659999999999997</v>
      </c>
      <c r="AR90" s="5">
        <f t="shared" ref="AR90:AT92" si="5">AK90/(AD90+AK90)</f>
        <v>3.3746475563909771E-2</v>
      </c>
      <c r="AS90" s="5">
        <f t="shared" si="5"/>
        <v>4.3554580362040594E-2</v>
      </c>
      <c r="AT90" s="5">
        <f t="shared" si="5"/>
        <v>5.053530355931362E-2</v>
      </c>
      <c r="AU90" s="22">
        <f t="shared" si="4"/>
        <v>1.6788827995403848</v>
      </c>
    </row>
    <row r="91" spans="1:47" x14ac:dyDescent="0.25">
      <c r="A91" s="3" t="s">
        <v>83</v>
      </c>
      <c r="B91" s="4">
        <v>28.404</v>
      </c>
      <c r="C91" s="4">
        <v>24.934999999999999</v>
      </c>
      <c r="D91" s="4">
        <v>30.231000000000002</v>
      </c>
      <c r="E91" s="5">
        <v>0.87786931418110126</v>
      </c>
      <c r="F91" s="5">
        <v>1.2123922197714059</v>
      </c>
      <c r="G91" s="4">
        <v>-3.4690000000000012</v>
      </c>
      <c r="H91" s="4">
        <v>5.2960000000000029</v>
      </c>
      <c r="I91" s="4">
        <v>25.06</v>
      </c>
      <c r="J91" s="4">
        <v>22.393000000000001</v>
      </c>
      <c r="K91" s="4">
        <v>26.844999999999999</v>
      </c>
      <c r="L91" s="5">
        <v>0.89357541899441351</v>
      </c>
      <c r="M91" s="5">
        <v>1.1988121287902469</v>
      </c>
      <c r="N91" s="4">
        <v>-2.666999999999998</v>
      </c>
      <c r="O91" s="4">
        <v>4.4519999999999982</v>
      </c>
      <c r="P91" s="4">
        <v>24.699000000000002</v>
      </c>
      <c r="Q91" s="4">
        <v>22.292000000000002</v>
      </c>
      <c r="R91" s="4">
        <v>26.52</v>
      </c>
      <c r="S91" s="5">
        <v>0.90254666180817034</v>
      </c>
      <c r="T91" s="5">
        <v>1.1896644536156467</v>
      </c>
      <c r="U91" s="4">
        <v>-2.407</v>
      </c>
      <c r="V91" s="4">
        <v>4.227999999999998</v>
      </c>
      <c r="W91" s="4">
        <v>4873.46</v>
      </c>
      <c r="X91" s="4">
        <v>5626.9809999999998</v>
      </c>
      <c r="Y91" s="4">
        <v>7631.5450000000001</v>
      </c>
      <c r="Z91" s="5">
        <v>1.1546172534503207</v>
      </c>
      <c r="AA91" s="5">
        <v>1.356241473003019</v>
      </c>
      <c r="AB91" s="4">
        <v>753.52099999999973</v>
      </c>
      <c r="AC91" s="4">
        <v>2004.5640000000003</v>
      </c>
      <c r="AD91" s="4">
        <v>13.239000000000001</v>
      </c>
      <c r="AE91" s="4">
        <v>17.347000000000001</v>
      </c>
      <c r="AF91" s="4">
        <v>25.888999999999999</v>
      </c>
      <c r="AG91" s="5">
        <v>1.3102953395271546</v>
      </c>
      <c r="AH91" s="5">
        <v>1.4924194385196285</v>
      </c>
      <c r="AI91" s="4">
        <v>4.1080000000000005</v>
      </c>
      <c r="AJ91" s="4">
        <v>8.541999999999998</v>
      </c>
      <c r="AK91" s="4">
        <v>0.23899999999999999</v>
      </c>
      <c r="AL91" s="4">
        <v>0.65900000000000003</v>
      </c>
      <c r="AM91" s="4">
        <v>1.4139999999999999</v>
      </c>
      <c r="AN91" s="5">
        <v>2.7573221757322179</v>
      </c>
      <c r="AO91" s="5">
        <v>2.1456752655538693</v>
      </c>
      <c r="AP91" s="4">
        <v>0.42000000000000004</v>
      </c>
      <c r="AQ91" s="4">
        <v>0.75499999999999989</v>
      </c>
      <c r="AR91" s="5">
        <f t="shared" si="5"/>
        <v>1.7732601276153729E-2</v>
      </c>
      <c r="AS91" s="5">
        <f t="shared" si="5"/>
        <v>3.6598911473953125E-2</v>
      </c>
      <c r="AT91" s="5">
        <f t="shared" si="5"/>
        <v>5.1789180676116174E-2</v>
      </c>
      <c r="AU91" s="22">
        <f t="shared" si="4"/>
        <v>3.4056579399962441</v>
      </c>
    </row>
    <row r="92" spans="1:47" x14ac:dyDescent="0.25">
      <c r="A92" s="3" t="s">
        <v>84</v>
      </c>
      <c r="B92" s="4">
        <v>0.55000000000000004</v>
      </c>
      <c r="C92" s="4">
        <v>0.53</v>
      </c>
      <c r="D92" s="4">
        <v>0.53400000000000003</v>
      </c>
      <c r="E92" s="5">
        <v>0.96363636363636362</v>
      </c>
      <c r="F92" s="5">
        <v>1.0075471698113208</v>
      </c>
      <c r="G92" s="4">
        <v>-2.0000000000000018E-2</v>
      </c>
      <c r="H92" s="4">
        <v>4.0000000000000036E-3</v>
      </c>
      <c r="I92" s="4">
        <v>0.56299999999999994</v>
      </c>
      <c r="J92" s="4">
        <v>0.54900000000000004</v>
      </c>
      <c r="K92" s="4">
        <v>0.61399999999999999</v>
      </c>
      <c r="L92" s="5">
        <v>0.97513321492007121</v>
      </c>
      <c r="M92" s="5">
        <v>1.1183970856102003</v>
      </c>
      <c r="N92" s="4">
        <v>-1.3999999999999901E-2</v>
      </c>
      <c r="O92" s="4">
        <v>6.4999999999999947E-2</v>
      </c>
      <c r="P92" s="4">
        <v>0.56299999999999994</v>
      </c>
      <c r="Q92" s="4">
        <v>0.54900000000000004</v>
      </c>
      <c r="R92" s="4">
        <v>0.60199999999999998</v>
      </c>
      <c r="S92" s="5">
        <v>0.97513321492007121</v>
      </c>
      <c r="T92" s="5">
        <v>1.0965391621129326</v>
      </c>
      <c r="U92" s="4">
        <v>-1.3999999999999901E-2</v>
      </c>
      <c r="V92" s="4">
        <v>5.2999999999999936E-2</v>
      </c>
      <c r="W92" s="4">
        <v>251.86500000000001</v>
      </c>
      <c r="X92" s="4">
        <v>350.87599999999998</v>
      </c>
      <c r="Y92" s="4">
        <v>307.86599999999999</v>
      </c>
      <c r="Z92" s="5">
        <v>1.393111389037778</v>
      </c>
      <c r="AA92" s="5">
        <v>0.877421083231683</v>
      </c>
      <c r="AB92" s="4">
        <v>99.010999999999967</v>
      </c>
      <c r="AC92" s="4">
        <v>-43.009999999999991</v>
      </c>
      <c r="AD92" s="4">
        <v>3.4990000000000001</v>
      </c>
      <c r="AE92" s="4">
        <v>3.85</v>
      </c>
      <c r="AF92" s="4">
        <v>4.1159999999999997</v>
      </c>
      <c r="AG92" s="5">
        <v>1.1003143755358673</v>
      </c>
      <c r="AH92" s="5">
        <v>1.0690909090909089</v>
      </c>
      <c r="AI92" s="4">
        <v>0.35099999999999998</v>
      </c>
      <c r="AJ92" s="4">
        <v>0.26599999999999957</v>
      </c>
      <c r="AK92" s="4">
        <v>0</v>
      </c>
      <c r="AL92" s="4">
        <v>0</v>
      </c>
      <c r="AM92" s="4">
        <v>0</v>
      </c>
      <c r="AN92" s="5"/>
      <c r="AO92" s="5"/>
      <c r="AP92" s="4">
        <v>0</v>
      </c>
      <c r="AQ92" s="4">
        <v>0</v>
      </c>
      <c r="AR92" s="5">
        <f t="shared" si="5"/>
        <v>0</v>
      </c>
      <c r="AS92" s="5">
        <f t="shared" si="5"/>
        <v>0</v>
      </c>
      <c r="AT92" s="5">
        <f t="shared" si="5"/>
        <v>0</v>
      </c>
      <c r="AU92" s="22">
        <f t="shared" si="4"/>
        <v>0</v>
      </c>
    </row>
    <row r="93" spans="1:47" x14ac:dyDescent="0.25">
      <c r="A93" s="3" t="s">
        <v>91</v>
      </c>
      <c r="B93" s="4">
        <v>0</v>
      </c>
      <c r="C93" s="4">
        <v>0</v>
      </c>
      <c r="D93" s="4">
        <v>0</v>
      </c>
      <c r="E93" s="5"/>
      <c r="F93" s="5"/>
      <c r="G93" s="4"/>
      <c r="H93" s="4"/>
      <c r="I93" s="4">
        <v>0</v>
      </c>
      <c r="J93" s="4">
        <v>0</v>
      </c>
      <c r="K93" s="4">
        <v>0</v>
      </c>
      <c r="L93" s="5"/>
      <c r="M93" s="5"/>
      <c r="N93" s="4"/>
      <c r="O93" s="4"/>
      <c r="P93" s="4">
        <v>0</v>
      </c>
      <c r="Q93" s="4">
        <v>0</v>
      </c>
      <c r="R93" s="4">
        <v>0</v>
      </c>
      <c r="S93" s="5"/>
      <c r="T93" s="5"/>
      <c r="U93" s="4"/>
      <c r="V93" s="4"/>
      <c r="W93" s="4">
        <v>0</v>
      </c>
      <c r="X93" s="4">
        <v>0</v>
      </c>
      <c r="Y93" s="4">
        <v>0</v>
      </c>
      <c r="Z93" s="5"/>
      <c r="AA93" s="5"/>
      <c r="AB93" s="4"/>
      <c r="AC93" s="4"/>
      <c r="AD93" s="4">
        <v>0</v>
      </c>
      <c r="AE93" s="4">
        <v>0</v>
      </c>
      <c r="AF93" s="4">
        <v>0</v>
      </c>
      <c r="AG93" s="5"/>
      <c r="AH93" s="5"/>
      <c r="AI93" s="4"/>
      <c r="AJ93" s="4"/>
      <c r="AK93" s="4">
        <v>0</v>
      </c>
      <c r="AL93" s="4">
        <v>0</v>
      </c>
      <c r="AM93" s="4">
        <v>0</v>
      </c>
      <c r="AN93" s="5"/>
      <c r="AO93" s="5"/>
      <c r="AP93" s="4"/>
      <c r="AQ93" s="4"/>
      <c r="AR93" s="5"/>
      <c r="AS93" s="5"/>
      <c r="AT93" s="5"/>
      <c r="AU93" s="22"/>
    </row>
    <row r="94" spans="1:47" x14ac:dyDescent="0.25">
      <c r="A94" s="3" t="s">
        <v>92</v>
      </c>
      <c r="B94" s="4">
        <v>0</v>
      </c>
      <c r="C94" s="4">
        <v>0</v>
      </c>
      <c r="D94" s="4">
        <v>0</v>
      </c>
      <c r="E94" s="5"/>
      <c r="F94" s="5"/>
      <c r="G94" s="4"/>
      <c r="H94" s="4"/>
      <c r="I94" s="4">
        <v>0</v>
      </c>
      <c r="J94" s="4">
        <v>0</v>
      </c>
      <c r="K94" s="4">
        <v>0</v>
      </c>
      <c r="L94" s="5"/>
      <c r="M94" s="5"/>
      <c r="N94" s="4"/>
      <c r="O94" s="4"/>
      <c r="P94" s="4">
        <v>0</v>
      </c>
      <c r="Q94" s="4">
        <v>0</v>
      </c>
      <c r="R94" s="4">
        <v>0</v>
      </c>
      <c r="S94" s="5"/>
      <c r="T94" s="5"/>
      <c r="U94" s="4"/>
      <c r="V94" s="4"/>
      <c r="W94" s="4">
        <v>0</v>
      </c>
      <c r="X94" s="4">
        <v>0</v>
      </c>
      <c r="Y94" s="4">
        <v>0</v>
      </c>
      <c r="Z94" s="5"/>
      <c r="AA94" s="5"/>
      <c r="AB94" s="4"/>
      <c r="AC94" s="4"/>
      <c r="AD94" s="4">
        <v>0</v>
      </c>
      <c r="AE94" s="4">
        <v>0</v>
      </c>
      <c r="AF94" s="4">
        <v>0</v>
      </c>
      <c r="AG94" s="5"/>
      <c r="AH94" s="5"/>
      <c r="AI94" s="4"/>
      <c r="AJ94" s="4"/>
      <c r="AK94" s="4">
        <v>0</v>
      </c>
      <c r="AL94" s="4">
        <v>0</v>
      </c>
      <c r="AM94" s="4">
        <v>0</v>
      </c>
      <c r="AN94" s="5"/>
      <c r="AO94" s="5"/>
      <c r="AP94" s="4"/>
      <c r="AQ94" s="4"/>
      <c r="AR94" s="23"/>
      <c r="AS94" s="23"/>
      <c r="AT94" s="23"/>
      <c r="AU94" s="22"/>
    </row>
  </sheetData>
  <autoFilter ref="A7:AU94"/>
  <mergeCells count="45">
    <mergeCell ref="I6:I7"/>
    <mergeCell ref="T1:V1"/>
    <mergeCell ref="B3:V3"/>
    <mergeCell ref="U4:V4"/>
    <mergeCell ref="A5:A7"/>
    <mergeCell ref="B5:H5"/>
    <mergeCell ref="I5:O5"/>
    <mergeCell ref="P5:V5"/>
    <mergeCell ref="J6:J7"/>
    <mergeCell ref="K6:K7"/>
    <mergeCell ref="L6:M6"/>
    <mergeCell ref="B6:B7"/>
    <mergeCell ref="C6:C7"/>
    <mergeCell ref="D6:D7"/>
    <mergeCell ref="E6:F6"/>
    <mergeCell ref="G6:H6"/>
    <mergeCell ref="U6:V6"/>
    <mergeCell ref="W5:AC5"/>
    <mergeCell ref="AD5:AJ5"/>
    <mergeCell ref="AK5:AQ5"/>
    <mergeCell ref="AR5:AU5"/>
    <mergeCell ref="AL6:AL7"/>
    <mergeCell ref="W6:W7"/>
    <mergeCell ref="X6:X7"/>
    <mergeCell ref="Y6:Y7"/>
    <mergeCell ref="Z6:AA6"/>
    <mergeCell ref="AB6:AC6"/>
    <mergeCell ref="AD6:AD7"/>
    <mergeCell ref="AE6:AE7"/>
    <mergeCell ref="AF6:AF7"/>
    <mergeCell ref="AG6:AH6"/>
    <mergeCell ref="AI6:AJ6"/>
    <mergeCell ref="N6:O6"/>
    <mergeCell ref="P6:P7"/>
    <mergeCell ref="Q6:Q7"/>
    <mergeCell ref="R6:R7"/>
    <mergeCell ref="S6:T6"/>
    <mergeCell ref="AK6:AK7"/>
    <mergeCell ref="AU6:AU7"/>
    <mergeCell ref="AM6:AM7"/>
    <mergeCell ref="AN6:AO6"/>
    <mergeCell ref="AP6:AQ6"/>
    <mergeCell ref="AR6:AR7"/>
    <mergeCell ref="AS6:AS7"/>
    <mergeCell ref="AT6:AT7"/>
  </mergeCells>
  <printOptions horizontalCentered="1"/>
  <pageMargins left="0.19685039370078741" right="0.19685039370078741" top="0.19685039370078741" bottom="0.19685039370078741" header="0" footer="0"/>
  <pageSetup paperSize="8" scale="80" orientation="landscape" r:id="rId1"/>
  <colBreaks count="1" manualBreakCount="1">
    <brk id="2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3"/>
  <sheetViews>
    <sheetView workbookViewId="0">
      <pane xSplit="1" ySplit="8" topLeftCell="B9" activePane="bottomRight" state="frozen"/>
      <selection pane="topRight" activeCell="B1" sqref="B1"/>
      <selection pane="bottomLeft" activeCell="A12" sqref="A12"/>
      <selection pane="bottomRight" activeCell="AK4" sqref="B4:AQ6"/>
    </sheetView>
  </sheetViews>
  <sheetFormatPr defaultRowHeight="15" x14ac:dyDescent="0.25"/>
  <cols>
    <col min="1" max="1" width="30.7109375" style="6" customWidth="1"/>
    <col min="2" max="4" width="10.140625" style="6" customWidth="1"/>
    <col min="5" max="5" width="9.42578125" style="6" customWidth="1"/>
    <col min="6" max="6" width="9" style="6" customWidth="1"/>
    <col min="7" max="7" width="9.7109375" style="6" customWidth="1"/>
    <col min="8" max="8" width="9.85546875" style="6" customWidth="1"/>
    <col min="9" max="10" width="10.140625" style="6" customWidth="1"/>
    <col min="11" max="11" width="10.42578125" style="6" customWidth="1"/>
    <col min="12" max="13" width="8.5703125" style="6" customWidth="1"/>
    <col min="14" max="14" width="9.28515625" style="6" customWidth="1"/>
    <col min="15" max="15" width="9.140625" style="6" customWidth="1"/>
    <col min="16" max="18" width="10.140625" style="6" customWidth="1"/>
    <col min="19" max="20" width="8.5703125" style="6" customWidth="1"/>
    <col min="21" max="22" width="9.140625" style="6" customWidth="1"/>
    <col min="23" max="25" width="11.5703125" style="6" customWidth="1"/>
    <col min="26" max="27" width="8.5703125" style="6" customWidth="1"/>
    <col min="28" max="29" width="9.140625" style="6" customWidth="1"/>
    <col min="30" max="30" width="10" style="6" customWidth="1"/>
    <col min="31" max="32" width="9.85546875" style="6" customWidth="1"/>
    <col min="33" max="33" width="8.5703125" style="6" bestFit="1" customWidth="1"/>
    <col min="34" max="36" width="8.5703125" style="6" customWidth="1"/>
    <col min="37" max="37" width="10.42578125" style="6" customWidth="1"/>
    <col min="38" max="39" width="10.140625" style="6" customWidth="1"/>
    <col min="40" max="40" width="10" style="6" customWidth="1"/>
    <col min="41" max="42" width="9.140625" style="6" customWidth="1"/>
    <col min="43" max="43" width="9.42578125" style="6" customWidth="1"/>
    <col min="44" max="16384" width="9.140625" style="6"/>
  </cols>
  <sheetData>
    <row r="1" spans="1:43" x14ac:dyDescent="0.25">
      <c r="G1" s="41"/>
      <c r="H1" s="41"/>
      <c r="N1" s="41" t="s">
        <v>112</v>
      </c>
      <c r="O1" s="41"/>
    </row>
    <row r="2" spans="1:43" ht="33.75" customHeight="1" x14ac:dyDescent="0.25">
      <c r="B2" s="43" t="s">
        <v>104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43" x14ac:dyDescent="0.25">
      <c r="G3" s="42"/>
      <c r="H3" s="42"/>
      <c r="N3" s="42" t="s">
        <v>105</v>
      </c>
      <c r="O3" s="42"/>
    </row>
    <row r="4" spans="1:43" s="18" customFormat="1" ht="47.25" customHeight="1" x14ac:dyDescent="0.25">
      <c r="A4" s="38"/>
      <c r="B4" s="31" t="s">
        <v>93</v>
      </c>
      <c r="C4" s="31"/>
      <c r="D4" s="31"/>
      <c r="E4" s="31"/>
      <c r="F4" s="31"/>
      <c r="G4" s="31"/>
      <c r="H4" s="31"/>
      <c r="I4" s="31" t="s">
        <v>85</v>
      </c>
      <c r="J4" s="31"/>
      <c r="K4" s="31" t="s">
        <v>85</v>
      </c>
      <c r="L4" s="31"/>
      <c r="M4" s="31"/>
      <c r="N4" s="31"/>
      <c r="O4" s="31"/>
      <c r="P4" s="31" t="s">
        <v>86</v>
      </c>
      <c r="Q4" s="31"/>
      <c r="R4" s="31" t="s">
        <v>86</v>
      </c>
      <c r="S4" s="31"/>
      <c r="T4" s="31"/>
      <c r="U4" s="31"/>
      <c r="V4" s="31"/>
      <c r="W4" s="31" t="s">
        <v>87</v>
      </c>
      <c r="X4" s="31"/>
      <c r="Y4" s="31" t="s">
        <v>94</v>
      </c>
      <c r="Z4" s="31"/>
      <c r="AA4" s="31"/>
      <c r="AB4" s="31"/>
      <c r="AC4" s="31"/>
      <c r="AD4" s="31" t="s">
        <v>88</v>
      </c>
      <c r="AE4" s="31"/>
      <c r="AF4" s="31" t="s">
        <v>88</v>
      </c>
      <c r="AG4" s="31"/>
      <c r="AH4" s="31"/>
      <c r="AI4" s="31"/>
      <c r="AJ4" s="31"/>
      <c r="AK4" s="31" t="s">
        <v>89</v>
      </c>
      <c r="AL4" s="31"/>
      <c r="AM4" s="31" t="s">
        <v>89</v>
      </c>
      <c r="AN4" s="31"/>
      <c r="AO4" s="31"/>
      <c r="AP4" s="31"/>
      <c r="AQ4" s="31"/>
    </row>
    <row r="5" spans="1:43" s="15" customFormat="1" ht="15" customHeight="1" x14ac:dyDescent="0.25">
      <c r="A5" s="39"/>
      <c r="B5" s="28" t="s">
        <v>103</v>
      </c>
      <c r="C5" s="28" t="s">
        <v>110</v>
      </c>
      <c r="D5" s="28" t="s">
        <v>111</v>
      </c>
      <c r="E5" s="28" t="s">
        <v>96</v>
      </c>
      <c r="F5" s="28"/>
      <c r="G5" s="28" t="s">
        <v>97</v>
      </c>
      <c r="H5" s="28"/>
      <c r="I5" s="28" t="s">
        <v>103</v>
      </c>
      <c r="J5" s="28" t="s">
        <v>110</v>
      </c>
      <c r="K5" s="28" t="s">
        <v>111</v>
      </c>
      <c r="L5" s="28" t="s">
        <v>96</v>
      </c>
      <c r="M5" s="28"/>
      <c r="N5" s="28" t="s">
        <v>97</v>
      </c>
      <c r="O5" s="28"/>
      <c r="P5" s="28" t="s">
        <v>103</v>
      </c>
      <c r="Q5" s="28" t="s">
        <v>110</v>
      </c>
      <c r="R5" s="28" t="s">
        <v>111</v>
      </c>
      <c r="S5" s="28" t="s">
        <v>96</v>
      </c>
      <c r="T5" s="28"/>
      <c r="U5" s="28" t="s">
        <v>97</v>
      </c>
      <c r="V5" s="28"/>
      <c r="W5" s="28" t="s">
        <v>103</v>
      </c>
      <c r="X5" s="28" t="s">
        <v>110</v>
      </c>
      <c r="Y5" s="28" t="s">
        <v>111</v>
      </c>
      <c r="Z5" s="28" t="s">
        <v>96</v>
      </c>
      <c r="AA5" s="28"/>
      <c r="AB5" s="28" t="s">
        <v>97</v>
      </c>
      <c r="AC5" s="28"/>
      <c r="AD5" s="28" t="s">
        <v>103</v>
      </c>
      <c r="AE5" s="28" t="s">
        <v>110</v>
      </c>
      <c r="AF5" s="28" t="s">
        <v>111</v>
      </c>
      <c r="AG5" s="28" t="s">
        <v>96</v>
      </c>
      <c r="AH5" s="28"/>
      <c r="AI5" s="28" t="s">
        <v>97</v>
      </c>
      <c r="AJ5" s="28"/>
      <c r="AK5" s="28" t="s">
        <v>103</v>
      </c>
      <c r="AL5" s="28" t="s">
        <v>110</v>
      </c>
      <c r="AM5" s="28" t="s">
        <v>111</v>
      </c>
      <c r="AN5" s="28" t="s">
        <v>96</v>
      </c>
      <c r="AO5" s="28"/>
      <c r="AP5" s="28" t="s">
        <v>97</v>
      </c>
      <c r="AQ5" s="28"/>
    </row>
    <row r="6" spans="1:43" s="15" customFormat="1" ht="60.75" customHeight="1" x14ac:dyDescent="0.25">
      <c r="A6" s="40"/>
      <c r="B6" s="28"/>
      <c r="C6" s="28"/>
      <c r="D6" s="28"/>
      <c r="E6" s="19" t="s">
        <v>106</v>
      </c>
      <c r="F6" s="19" t="s">
        <v>107</v>
      </c>
      <c r="G6" s="16" t="s">
        <v>108</v>
      </c>
      <c r="H6" s="17" t="s">
        <v>109</v>
      </c>
      <c r="I6" s="28"/>
      <c r="J6" s="28"/>
      <c r="K6" s="28"/>
      <c r="L6" s="19" t="s">
        <v>106</v>
      </c>
      <c r="M6" s="19" t="s">
        <v>107</v>
      </c>
      <c r="N6" s="16" t="s">
        <v>108</v>
      </c>
      <c r="O6" s="17" t="s">
        <v>109</v>
      </c>
      <c r="P6" s="28"/>
      <c r="Q6" s="28"/>
      <c r="R6" s="28"/>
      <c r="S6" s="19" t="s">
        <v>106</v>
      </c>
      <c r="T6" s="19" t="s">
        <v>107</v>
      </c>
      <c r="U6" s="16" t="s">
        <v>108</v>
      </c>
      <c r="V6" s="17" t="s">
        <v>109</v>
      </c>
      <c r="W6" s="28"/>
      <c r="X6" s="28"/>
      <c r="Y6" s="28"/>
      <c r="Z6" s="19" t="s">
        <v>106</v>
      </c>
      <c r="AA6" s="19" t="s">
        <v>107</v>
      </c>
      <c r="AB6" s="16" t="s">
        <v>108</v>
      </c>
      <c r="AC6" s="17" t="s">
        <v>109</v>
      </c>
      <c r="AD6" s="28"/>
      <c r="AE6" s="28"/>
      <c r="AF6" s="28"/>
      <c r="AG6" s="19" t="s">
        <v>106</v>
      </c>
      <c r="AH6" s="19" t="s">
        <v>107</v>
      </c>
      <c r="AI6" s="16" t="s">
        <v>108</v>
      </c>
      <c r="AJ6" s="17" t="s">
        <v>109</v>
      </c>
      <c r="AK6" s="28"/>
      <c r="AL6" s="28"/>
      <c r="AM6" s="28"/>
      <c r="AN6" s="19" t="s">
        <v>106</v>
      </c>
      <c r="AO6" s="19" t="s">
        <v>107</v>
      </c>
      <c r="AP6" s="16" t="s">
        <v>108</v>
      </c>
      <c r="AQ6" s="17" t="s">
        <v>109</v>
      </c>
    </row>
    <row r="7" spans="1:43" x14ac:dyDescent="0.25">
      <c r="A7" s="7" t="s">
        <v>0</v>
      </c>
      <c r="B7" s="8">
        <v>34429018</v>
      </c>
      <c r="C7" s="8">
        <v>34308914</v>
      </c>
      <c r="D7" s="8">
        <v>31114027</v>
      </c>
      <c r="E7" s="14">
        <f>C7/B7</f>
        <v>0.9965115473232492</v>
      </c>
      <c r="F7" s="14">
        <f>D7/C7</f>
        <v>0.90687880706454305</v>
      </c>
      <c r="G7" s="8">
        <f>C7-B7</f>
        <v>-120104</v>
      </c>
      <c r="H7" s="8">
        <f>D7-C7</f>
        <v>-3194887</v>
      </c>
      <c r="I7" s="8">
        <v>29318730</v>
      </c>
      <c r="J7" s="8">
        <v>29645381</v>
      </c>
      <c r="K7" s="8">
        <v>32009510</v>
      </c>
      <c r="L7" s="9">
        <f>J7/I7</f>
        <v>1.0111413761782997</v>
      </c>
      <c r="M7" s="9">
        <f>K7/J7</f>
        <v>1.0797469595685074</v>
      </c>
      <c r="N7" s="8">
        <f>J7-I7</f>
        <v>326651</v>
      </c>
      <c r="O7" s="8">
        <f>K7-J7</f>
        <v>2364129</v>
      </c>
      <c r="P7" s="8">
        <v>27307942</v>
      </c>
      <c r="Q7" s="8">
        <v>27653668</v>
      </c>
      <c r="R7" s="8">
        <v>29274863</v>
      </c>
      <c r="S7" s="9">
        <f>Q7/P7</f>
        <v>1.0126602729711378</v>
      </c>
      <c r="T7" s="9">
        <f>R7/Q7</f>
        <v>1.0586249534781427</v>
      </c>
      <c r="U7" s="8">
        <f>Q7-P7</f>
        <v>345726</v>
      </c>
      <c r="V7" s="8">
        <f>R7-Q7</f>
        <v>1621195</v>
      </c>
      <c r="W7" s="10">
        <f>'База по земле'!W7/1000</f>
        <v>13394844.102</v>
      </c>
      <c r="X7" s="10">
        <f>'База по земле'!X7/1000</f>
        <v>15478496</v>
      </c>
      <c r="Y7" s="10">
        <f>'База по земле'!Y7/1000</f>
        <v>23379086.907000002</v>
      </c>
      <c r="Z7" s="9">
        <f>X7/W7</f>
        <v>1.1555562634498215</v>
      </c>
      <c r="AA7" s="9">
        <f>Y7/X7</f>
        <v>1.5104236811509337</v>
      </c>
      <c r="AB7" s="8">
        <f>X7-W7</f>
        <v>2083651.898</v>
      </c>
      <c r="AC7" s="8">
        <f>Y7-X7</f>
        <v>7900590.9070000015</v>
      </c>
      <c r="AD7" s="10">
        <f>'База по земле'!AD7/1000</f>
        <v>28475.468000000001</v>
      </c>
      <c r="AE7" s="10">
        <f>'База по земле'!AE7/1000</f>
        <v>36051.370000000003</v>
      </c>
      <c r="AF7" s="10">
        <f>'База по земле'!AF7/1000</f>
        <v>43212.214999999997</v>
      </c>
      <c r="AG7" s="9">
        <f>AE7/AD7</f>
        <v>1.2660501312919599</v>
      </c>
      <c r="AH7" s="9">
        <f>AF7/AE7</f>
        <v>1.1986289286648466</v>
      </c>
      <c r="AI7" s="8">
        <f>AE7-AD7</f>
        <v>7575.9020000000019</v>
      </c>
      <c r="AJ7" s="8">
        <f>AF7-AE7</f>
        <v>7160.8449999999939</v>
      </c>
      <c r="AK7" s="10">
        <f>'База по земле'!AK7/1000</f>
        <v>2079.1990000000001</v>
      </c>
      <c r="AL7" s="10">
        <f>'База по земле'!AL7/1000</f>
        <v>2494.665</v>
      </c>
      <c r="AM7" s="10">
        <f>'База по земле'!AM7/1000</f>
        <v>3101.57</v>
      </c>
      <c r="AN7" s="9">
        <f>AL7/AK7</f>
        <v>1.1998202192286549</v>
      </c>
      <c r="AO7" s="9">
        <f>AM7/AL7</f>
        <v>1.2432811619997075</v>
      </c>
      <c r="AP7" s="8">
        <f>AL7-AK7</f>
        <v>415.46599999999989</v>
      </c>
      <c r="AQ7" s="8">
        <f>AM7-AL7</f>
        <v>606.9050000000002</v>
      </c>
    </row>
    <row r="8" spans="1:43" x14ac:dyDescent="0.25">
      <c r="A8" s="7" t="s">
        <v>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x14ac:dyDescent="0.25">
      <c r="A9" s="7" t="s">
        <v>2</v>
      </c>
      <c r="B9" s="8">
        <v>587225</v>
      </c>
      <c r="C9" s="8">
        <v>587556</v>
      </c>
      <c r="D9" s="8">
        <v>504178</v>
      </c>
      <c r="E9" s="9">
        <f t="shared" ref="E9:F24" si="0">C9/B9</f>
        <v>1.0005636680999617</v>
      </c>
      <c r="F9" s="9">
        <f t="shared" si="0"/>
        <v>0.85809352640429171</v>
      </c>
      <c r="G9" s="8">
        <f t="shared" ref="G9:H72" si="1">C9-B9</f>
        <v>331</v>
      </c>
      <c r="H9" s="8">
        <f t="shared" si="1"/>
        <v>-83378</v>
      </c>
      <c r="I9" s="8">
        <v>551562</v>
      </c>
      <c r="J9" s="8">
        <v>558074</v>
      </c>
      <c r="K9" s="8">
        <v>566015</v>
      </c>
      <c r="L9" s="9">
        <f t="shared" ref="L9:M24" si="2">J9/I9</f>
        <v>1.0118064696262614</v>
      </c>
      <c r="M9" s="9">
        <f t="shared" si="2"/>
        <v>1.0142292957564767</v>
      </c>
      <c r="N9" s="8">
        <f t="shared" ref="N9:O26" si="3">J9-I9</f>
        <v>6512</v>
      </c>
      <c r="O9" s="8">
        <f t="shared" si="3"/>
        <v>7941</v>
      </c>
      <c r="P9" s="8">
        <v>468410</v>
      </c>
      <c r="Q9" s="8">
        <v>486050</v>
      </c>
      <c r="R9" s="8">
        <v>491363</v>
      </c>
      <c r="S9" s="9">
        <f t="shared" ref="S9:T24" si="4">Q9/P9</f>
        <v>1.0376593155568838</v>
      </c>
      <c r="T9" s="9">
        <f t="shared" si="4"/>
        <v>1.0109309741796111</v>
      </c>
      <c r="U9" s="8">
        <f t="shared" ref="U9:V26" si="5">Q9-P9</f>
        <v>17640</v>
      </c>
      <c r="V9" s="8">
        <f t="shared" si="5"/>
        <v>5313</v>
      </c>
      <c r="W9" s="10">
        <f>'База по земле'!W9/1000</f>
        <v>97077.001000000004</v>
      </c>
      <c r="X9" s="10">
        <f>'База по земле'!X9/1000</f>
        <v>106112.512</v>
      </c>
      <c r="Y9" s="10">
        <f>'База по земле'!Y9/1000</f>
        <v>331715.60200000001</v>
      </c>
      <c r="Z9" s="9">
        <f t="shared" ref="Z9:AA24" si="6">X9/W9</f>
        <v>1.0930757121349475</v>
      </c>
      <c r="AA9" s="9">
        <f t="shared" si="6"/>
        <v>3.1260743502142332</v>
      </c>
      <c r="AB9" s="8">
        <f t="shared" ref="AB9:AC26" si="7">X9-W9</f>
        <v>9035.5109999999986</v>
      </c>
      <c r="AC9" s="8">
        <f t="shared" si="7"/>
        <v>225603.09000000003</v>
      </c>
      <c r="AD9" s="10">
        <f>'База по земле'!AD9/1000</f>
        <v>311.12299999999999</v>
      </c>
      <c r="AE9" s="10">
        <f>'База по земле'!AE9/1000</f>
        <v>357.03699999999998</v>
      </c>
      <c r="AF9" s="10">
        <f>'База по земле'!AF9/1000</f>
        <v>773.56600000000003</v>
      </c>
      <c r="AG9" s="9">
        <f t="shared" ref="AG9:AH24" si="8">AE9/AD9</f>
        <v>1.1475750748096412</v>
      </c>
      <c r="AH9" s="9">
        <f t="shared" si="8"/>
        <v>2.1666269882393143</v>
      </c>
      <c r="AI9" s="8">
        <f t="shared" ref="AI9:AJ26" si="9">AE9-AD9</f>
        <v>45.913999999999987</v>
      </c>
      <c r="AJ9" s="8">
        <f t="shared" si="9"/>
        <v>416.52900000000005</v>
      </c>
      <c r="AK9" s="10">
        <f>'База по земле'!AK9/1000</f>
        <v>36.024000000000001</v>
      </c>
      <c r="AL9" s="10">
        <f>'База по земле'!AL9/1000</f>
        <v>41.468000000000004</v>
      </c>
      <c r="AM9" s="10">
        <f>'База по земле'!AM9/1000</f>
        <v>54.201000000000001</v>
      </c>
      <c r="AN9" s="9">
        <f t="shared" ref="AN9:AO24" si="10">AL9/AK9</f>
        <v>1.1511214745725074</v>
      </c>
      <c r="AO9" s="9">
        <f t="shared" si="10"/>
        <v>1.3070560432140446</v>
      </c>
      <c r="AP9" s="8">
        <f t="shared" ref="AP9:AQ26" si="11">AL9-AK9</f>
        <v>5.4440000000000026</v>
      </c>
      <c r="AQ9" s="8">
        <f t="shared" si="11"/>
        <v>12.732999999999997</v>
      </c>
    </row>
    <row r="10" spans="1:43" x14ac:dyDescent="0.25">
      <c r="A10" s="7" t="s">
        <v>3</v>
      </c>
      <c r="B10" s="8">
        <v>452835</v>
      </c>
      <c r="C10" s="8">
        <v>428608</v>
      </c>
      <c r="D10" s="8">
        <v>399205</v>
      </c>
      <c r="E10" s="9">
        <f t="shared" si="0"/>
        <v>0.94649927677851753</v>
      </c>
      <c r="F10" s="9">
        <f t="shared" si="0"/>
        <v>0.93139885396446165</v>
      </c>
      <c r="G10" s="8">
        <f t="shared" si="1"/>
        <v>-24227</v>
      </c>
      <c r="H10" s="8">
        <f t="shared" si="1"/>
        <v>-29403</v>
      </c>
      <c r="I10" s="8">
        <v>433117</v>
      </c>
      <c r="J10" s="8">
        <v>392653</v>
      </c>
      <c r="K10" s="8">
        <v>400043</v>
      </c>
      <c r="L10" s="9">
        <f t="shared" si="2"/>
        <v>0.90657489777588962</v>
      </c>
      <c r="M10" s="9">
        <f t="shared" si="2"/>
        <v>1.0188206890053049</v>
      </c>
      <c r="N10" s="8">
        <f t="shared" si="3"/>
        <v>-40464</v>
      </c>
      <c r="O10" s="8">
        <f t="shared" si="3"/>
        <v>7390</v>
      </c>
      <c r="P10" s="8">
        <v>336936</v>
      </c>
      <c r="Q10" s="8">
        <v>328768</v>
      </c>
      <c r="R10" s="8">
        <v>343975</v>
      </c>
      <c r="S10" s="9">
        <f t="shared" si="4"/>
        <v>0.97575800745542185</v>
      </c>
      <c r="T10" s="9">
        <f t="shared" si="4"/>
        <v>1.0462545016546623</v>
      </c>
      <c r="U10" s="8">
        <f t="shared" si="5"/>
        <v>-8168</v>
      </c>
      <c r="V10" s="8">
        <f t="shared" si="5"/>
        <v>15207</v>
      </c>
      <c r="W10" s="10">
        <f>'База по земле'!W10/1000</f>
        <v>220952.84899999999</v>
      </c>
      <c r="X10" s="10">
        <f>'База по земле'!X10/1000</f>
        <v>87826.078999999998</v>
      </c>
      <c r="Y10" s="10">
        <f>'База по земле'!Y10/1000</f>
        <v>384381.32400000002</v>
      </c>
      <c r="Z10" s="9">
        <f t="shared" si="6"/>
        <v>0.39748787760595927</v>
      </c>
      <c r="AA10" s="9">
        <f t="shared" si="6"/>
        <v>4.3766194321392859</v>
      </c>
      <c r="AB10" s="8">
        <f t="shared" si="7"/>
        <v>-133126.76999999999</v>
      </c>
      <c r="AC10" s="8">
        <f t="shared" si="7"/>
        <v>296555.245</v>
      </c>
      <c r="AD10" s="10">
        <f>'База по земле'!AD10/1000</f>
        <v>221.10599999999999</v>
      </c>
      <c r="AE10" s="10">
        <f>'База по земле'!AE10/1000</f>
        <v>225.77</v>
      </c>
      <c r="AF10" s="10">
        <f>'База по земле'!AF10/1000</f>
        <v>281.30399999999997</v>
      </c>
      <c r="AG10" s="9">
        <f t="shared" si="8"/>
        <v>1.0210939549356417</v>
      </c>
      <c r="AH10" s="9">
        <f t="shared" si="8"/>
        <v>1.2459759932674845</v>
      </c>
      <c r="AI10" s="8">
        <f t="shared" si="9"/>
        <v>4.6640000000000157</v>
      </c>
      <c r="AJ10" s="8">
        <f t="shared" si="9"/>
        <v>55.533999999999963</v>
      </c>
      <c r="AK10" s="10">
        <f>'База по земле'!AK10/1000</f>
        <v>37.840000000000003</v>
      </c>
      <c r="AL10" s="10">
        <f>'База по земле'!AL10/1000</f>
        <v>33.362000000000002</v>
      </c>
      <c r="AM10" s="10">
        <f>'База по земле'!AM10/1000</f>
        <v>44.625999999999998</v>
      </c>
      <c r="AN10" s="9">
        <f t="shared" si="10"/>
        <v>0.88165961945031712</v>
      </c>
      <c r="AO10" s="9">
        <f t="shared" si="10"/>
        <v>1.3376296385108806</v>
      </c>
      <c r="AP10" s="8">
        <f t="shared" si="11"/>
        <v>-4.4780000000000015</v>
      </c>
      <c r="AQ10" s="8">
        <f t="shared" si="11"/>
        <v>11.263999999999996</v>
      </c>
    </row>
    <row r="11" spans="1:43" x14ac:dyDescent="0.25">
      <c r="A11" s="7" t="s">
        <v>4</v>
      </c>
      <c r="B11" s="8">
        <v>787836</v>
      </c>
      <c r="C11" s="8">
        <v>818641</v>
      </c>
      <c r="D11" s="8">
        <v>481017</v>
      </c>
      <c r="E11" s="9">
        <f t="shared" si="0"/>
        <v>1.0391007773191374</v>
      </c>
      <c r="F11" s="9">
        <f t="shared" si="0"/>
        <v>0.58757990376734126</v>
      </c>
      <c r="G11" s="8">
        <f t="shared" si="1"/>
        <v>30805</v>
      </c>
      <c r="H11" s="8">
        <f t="shared" si="1"/>
        <v>-337624</v>
      </c>
      <c r="I11" s="8">
        <v>528896</v>
      </c>
      <c r="J11" s="8">
        <v>534988</v>
      </c>
      <c r="K11" s="8">
        <v>549680</v>
      </c>
      <c r="L11" s="9">
        <f t="shared" si="2"/>
        <v>1.0115183325266215</v>
      </c>
      <c r="M11" s="9">
        <f t="shared" si="2"/>
        <v>1.0274622982197732</v>
      </c>
      <c r="N11" s="8">
        <f t="shared" si="3"/>
        <v>6092</v>
      </c>
      <c r="O11" s="8">
        <f t="shared" si="3"/>
        <v>14692</v>
      </c>
      <c r="P11" s="8">
        <v>521021</v>
      </c>
      <c r="Q11" s="8">
        <v>529508</v>
      </c>
      <c r="R11" s="8">
        <v>533065</v>
      </c>
      <c r="S11" s="9">
        <f t="shared" si="4"/>
        <v>1.0162891706860184</v>
      </c>
      <c r="T11" s="9">
        <f t="shared" si="4"/>
        <v>1.0067175566752533</v>
      </c>
      <c r="U11" s="8">
        <f t="shared" si="5"/>
        <v>8487</v>
      </c>
      <c r="V11" s="8">
        <f t="shared" si="5"/>
        <v>3557</v>
      </c>
      <c r="W11" s="10">
        <f>'База по земле'!W11/1000</f>
        <v>201421.00399999999</v>
      </c>
      <c r="X11" s="10">
        <f>'База по земле'!X11/1000</f>
        <v>211545.90900000001</v>
      </c>
      <c r="Y11" s="10">
        <f>'База по земле'!Y11/1000</f>
        <v>244668.93700000001</v>
      </c>
      <c r="Z11" s="9">
        <f t="shared" si="6"/>
        <v>1.0502673743002493</v>
      </c>
      <c r="AA11" s="9">
        <f t="shared" si="6"/>
        <v>1.1565760744633449</v>
      </c>
      <c r="AB11" s="8">
        <f t="shared" si="7"/>
        <v>10124.905000000028</v>
      </c>
      <c r="AC11" s="8">
        <f t="shared" si="7"/>
        <v>33123.027999999991</v>
      </c>
      <c r="AD11" s="10">
        <f>'База по земле'!AD11/1000</f>
        <v>525.94600000000003</v>
      </c>
      <c r="AE11" s="10">
        <f>'База по земле'!AE11/1000</f>
        <v>569.35900000000004</v>
      </c>
      <c r="AF11" s="10">
        <f>'База по земле'!AF11/1000</f>
        <v>745.72900000000004</v>
      </c>
      <c r="AG11" s="9">
        <f t="shared" si="8"/>
        <v>1.0825426944971537</v>
      </c>
      <c r="AH11" s="9">
        <f t="shared" si="8"/>
        <v>1.3097694073510737</v>
      </c>
      <c r="AI11" s="8">
        <f t="shared" si="9"/>
        <v>43.413000000000011</v>
      </c>
      <c r="AJ11" s="8">
        <f t="shared" si="9"/>
        <v>176.37</v>
      </c>
      <c r="AK11" s="10">
        <f>'База по земле'!AK11/1000</f>
        <v>6.5270000000000001</v>
      </c>
      <c r="AL11" s="10">
        <f>'База по земле'!AL11/1000</f>
        <v>7.1870000000000003</v>
      </c>
      <c r="AM11" s="10">
        <f>'База по земле'!AM11/1000</f>
        <v>8.2710000000000008</v>
      </c>
      <c r="AN11" s="9">
        <f t="shared" si="10"/>
        <v>1.10111843113222</v>
      </c>
      <c r="AO11" s="9">
        <f t="shared" si="10"/>
        <v>1.1508278836788648</v>
      </c>
      <c r="AP11" s="8">
        <f t="shared" si="11"/>
        <v>0.66000000000000014</v>
      </c>
      <c r="AQ11" s="8">
        <f t="shared" si="11"/>
        <v>1.0840000000000005</v>
      </c>
    </row>
    <row r="12" spans="1:43" x14ac:dyDescent="0.25">
      <c r="A12" s="7" t="s">
        <v>5</v>
      </c>
      <c r="B12" s="8">
        <v>836948</v>
      </c>
      <c r="C12" s="8">
        <v>805286</v>
      </c>
      <c r="D12" s="8">
        <v>754154</v>
      </c>
      <c r="E12" s="9">
        <f t="shared" si="0"/>
        <v>0.96216969274076769</v>
      </c>
      <c r="F12" s="9">
        <f t="shared" si="0"/>
        <v>0.93650454621091139</v>
      </c>
      <c r="G12" s="8">
        <f t="shared" si="1"/>
        <v>-31662</v>
      </c>
      <c r="H12" s="8">
        <f t="shared" si="1"/>
        <v>-51132</v>
      </c>
      <c r="I12" s="8">
        <v>680469</v>
      </c>
      <c r="J12" s="8">
        <v>664106</v>
      </c>
      <c r="K12" s="8">
        <v>697642</v>
      </c>
      <c r="L12" s="9">
        <f t="shared" si="2"/>
        <v>0.97595334982196102</v>
      </c>
      <c r="M12" s="9">
        <f t="shared" si="2"/>
        <v>1.0504979626746334</v>
      </c>
      <c r="N12" s="8">
        <f t="shared" si="3"/>
        <v>-16363</v>
      </c>
      <c r="O12" s="8">
        <f t="shared" si="3"/>
        <v>33536</v>
      </c>
      <c r="P12" s="8">
        <v>633570</v>
      </c>
      <c r="Q12" s="8">
        <v>616392</v>
      </c>
      <c r="R12" s="8">
        <v>645593</v>
      </c>
      <c r="S12" s="9">
        <f t="shared" si="4"/>
        <v>0.97288697381504807</v>
      </c>
      <c r="T12" s="9">
        <f t="shared" si="4"/>
        <v>1.047374073641449</v>
      </c>
      <c r="U12" s="8">
        <f t="shared" si="5"/>
        <v>-17178</v>
      </c>
      <c r="V12" s="8">
        <f t="shared" si="5"/>
        <v>29201</v>
      </c>
      <c r="W12" s="10">
        <f>'База по земле'!W12/1000</f>
        <v>322368.47499999998</v>
      </c>
      <c r="X12" s="10">
        <f>'База по земле'!X12/1000</f>
        <v>323879.913</v>
      </c>
      <c r="Y12" s="10">
        <f>'База по земле'!Y12/1000</f>
        <v>428879.94699999999</v>
      </c>
      <c r="Z12" s="9">
        <f t="shared" si="6"/>
        <v>1.004688541582734</v>
      </c>
      <c r="AA12" s="9">
        <f t="shared" si="6"/>
        <v>1.3241943380415815</v>
      </c>
      <c r="AB12" s="8">
        <f t="shared" si="7"/>
        <v>1511.4380000000237</v>
      </c>
      <c r="AC12" s="8">
        <f t="shared" si="7"/>
        <v>105000.03399999999</v>
      </c>
      <c r="AD12" s="10">
        <f>'База по земле'!AD12/1000</f>
        <v>754.92700000000002</v>
      </c>
      <c r="AE12" s="10">
        <f>'База по земле'!AE12/1000</f>
        <v>772.24599999999998</v>
      </c>
      <c r="AF12" s="10">
        <f>'База по земле'!AF12/1000</f>
        <v>953.71199999999999</v>
      </c>
      <c r="AG12" s="9">
        <f t="shared" si="8"/>
        <v>1.0229412910122435</v>
      </c>
      <c r="AH12" s="9">
        <f t="shared" si="8"/>
        <v>1.2349847069457143</v>
      </c>
      <c r="AI12" s="8">
        <f t="shared" si="9"/>
        <v>17.31899999999996</v>
      </c>
      <c r="AJ12" s="8">
        <f t="shared" si="9"/>
        <v>181.46600000000001</v>
      </c>
      <c r="AK12" s="10">
        <f>'База по земле'!AK12/1000</f>
        <v>72.150999999999996</v>
      </c>
      <c r="AL12" s="10">
        <f>'База по земле'!AL12/1000</f>
        <v>83.855999999999995</v>
      </c>
      <c r="AM12" s="10">
        <f>'База по земле'!AM12/1000</f>
        <v>115.39</v>
      </c>
      <c r="AN12" s="9">
        <f t="shared" si="10"/>
        <v>1.1622292137323114</v>
      </c>
      <c r="AO12" s="9">
        <f t="shared" si="10"/>
        <v>1.3760494180499905</v>
      </c>
      <c r="AP12" s="8">
        <f t="shared" si="11"/>
        <v>11.704999999999998</v>
      </c>
      <c r="AQ12" s="8">
        <f t="shared" si="11"/>
        <v>31.534000000000006</v>
      </c>
    </row>
    <row r="13" spans="1:43" x14ac:dyDescent="0.25">
      <c r="A13" s="7" t="s">
        <v>6</v>
      </c>
      <c r="B13" s="8">
        <v>405261</v>
      </c>
      <c r="C13" s="8">
        <v>409273</v>
      </c>
      <c r="D13" s="8">
        <v>249737</v>
      </c>
      <c r="E13" s="9">
        <f t="shared" si="0"/>
        <v>1.0098997929729236</v>
      </c>
      <c r="F13" s="9">
        <f t="shared" si="0"/>
        <v>0.61019661692806515</v>
      </c>
      <c r="G13" s="8">
        <f t="shared" si="1"/>
        <v>4012</v>
      </c>
      <c r="H13" s="8">
        <f t="shared" si="1"/>
        <v>-159536</v>
      </c>
      <c r="I13" s="8">
        <v>240454</v>
      </c>
      <c r="J13" s="8">
        <v>247309</v>
      </c>
      <c r="K13" s="8">
        <v>259364</v>
      </c>
      <c r="L13" s="9">
        <f t="shared" si="2"/>
        <v>1.0285085712859841</v>
      </c>
      <c r="M13" s="9">
        <f t="shared" si="2"/>
        <v>1.0487446878196911</v>
      </c>
      <c r="N13" s="8">
        <f t="shared" si="3"/>
        <v>6855</v>
      </c>
      <c r="O13" s="8">
        <f t="shared" si="3"/>
        <v>12055</v>
      </c>
      <c r="P13" s="8">
        <v>233456</v>
      </c>
      <c r="Q13" s="8">
        <v>240295</v>
      </c>
      <c r="R13" s="8">
        <v>243787</v>
      </c>
      <c r="S13" s="9">
        <f t="shared" si="4"/>
        <v>1.0292945994105955</v>
      </c>
      <c r="T13" s="9">
        <f t="shared" si="4"/>
        <v>1.0145321375808902</v>
      </c>
      <c r="U13" s="8">
        <f t="shared" si="5"/>
        <v>6839</v>
      </c>
      <c r="V13" s="8">
        <f t="shared" si="5"/>
        <v>3492</v>
      </c>
      <c r="W13" s="10">
        <f>'База по земле'!W13/1000</f>
        <v>40055.932999999997</v>
      </c>
      <c r="X13" s="10">
        <f>'База по земле'!X13/1000</f>
        <v>41991.375</v>
      </c>
      <c r="Y13" s="10">
        <f>'База по земле'!Y13/1000</f>
        <v>93773.608999999997</v>
      </c>
      <c r="Z13" s="9">
        <f t="shared" si="6"/>
        <v>1.0483184850543863</v>
      </c>
      <c r="AA13" s="9">
        <f t="shared" si="6"/>
        <v>2.2331635722812124</v>
      </c>
      <c r="AB13" s="8">
        <f t="shared" si="7"/>
        <v>1935.4420000000027</v>
      </c>
      <c r="AC13" s="8">
        <f t="shared" si="7"/>
        <v>51782.233999999997</v>
      </c>
      <c r="AD13" s="10">
        <f>'База по земле'!AD13/1000</f>
        <v>120.973</v>
      </c>
      <c r="AE13" s="10">
        <f>'База по земле'!AE13/1000</f>
        <v>138.22900000000001</v>
      </c>
      <c r="AF13" s="10">
        <f>'База по земле'!AF13/1000</f>
        <v>271.05500000000001</v>
      </c>
      <c r="AG13" s="9">
        <f t="shared" si="8"/>
        <v>1.1426433997668903</v>
      </c>
      <c r="AH13" s="9">
        <f t="shared" si="8"/>
        <v>1.9609126883649595</v>
      </c>
      <c r="AI13" s="8">
        <f t="shared" si="9"/>
        <v>17.256000000000014</v>
      </c>
      <c r="AJ13" s="8">
        <f t="shared" si="9"/>
        <v>132.82599999999999</v>
      </c>
      <c r="AK13" s="10">
        <f>'База по земле'!AK13/1000</f>
        <v>7.7140000000000004</v>
      </c>
      <c r="AL13" s="10">
        <f>'База по земле'!AL13/1000</f>
        <v>7.0149999999999997</v>
      </c>
      <c r="AM13" s="10">
        <f>'База по земле'!AM13/1000</f>
        <v>12.587</v>
      </c>
      <c r="AN13" s="9">
        <f t="shared" si="10"/>
        <v>0.90938553279751089</v>
      </c>
      <c r="AO13" s="9">
        <f t="shared" si="10"/>
        <v>1.7942979330007127</v>
      </c>
      <c r="AP13" s="8">
        <f t="shared" si="11"/>
        <v>-0.69900000000000073</v>
      </c>
      <c r="AQ13" s="8">
        <f t="shared" si="11"/>
        <v>5.5720000000000001</v>
      </c>
    </row>
    <row r="14" spans="1:43" x14ac:dyDescent="0.25">
      <c r="A14" s="7" t="s">
        <v>7</v>
      </c>
      <c r="B14" s="8">
        <v>376980</v>
      </c>
      <c r="C14" s="8">
        <v>367946</v>
      </c>
      <c r="D14" s="8">
        <v>356447</v>
      </c>
      <c r="E14" s="9">
        <f t="shared" si="0"/>
        <v>0.9760358639715635</v>
      </c>
      <c r="F14" s="9">
        <f t="shared" si="0"/>
        <v>0.96874813151929906</v>
      </c>
      <c r="G14" s="8">
        <f t="shared" si="1"/>
        <v>-9034</v>
      </c>
      <c r="H14" s="8">
        <f t="shared" si="1"/>
        <v>-11499</v>
      </c>
      <c r="I14" s="8">
        <v>413696</v>
      </c>
      <c r="J14" s="8">
        <v>406993</v>
      </c>
      <c r="K14" s="8">
        <v>427618</v>
      </c>
      <c r="L14" s="9">
        <f t="shared" si="2"/>
        <v>0.98379728109529707</v>
      </c>
      <c r="M14" s="9">
        <f t="shared" si="2"/>
        <v>1.0506765472624837</v>
      </c>
      <c r="N14" s="8">
        <f t="shared" si="3"/>
        <v>-6703</v>
      </c>
      <c r="O14" s="8">
        <f t="shared" si="3"/>
        <v>20625</v>
      </c>
      <c r="P14" s="8">
        <v>404049</v>
      </c>
      <c r="Q14" s="8">
        <v>399171</v>
      </c>
      <c r="R14" s="8">
        <v>413792</v>
      </c>
      <c r="S14" s="9">
        <f t="shared" si="4"/>
        <v>0.9879272068486743</v>
      </c>
      <c r="T14" s="9">
        <f t="shared" si="4"/>
        <v>1.0366284123846672</v>
      </c>
      <c r="U14" s="8">
        <f t="shared" si="5"/>
        <v>-4878</v>
      </c>
      <c r="V14" s="8">
        <f t="shared" si="5"/>
        <v>14621</v>
      </c>
      <c r="W14" s="10">
        <f>'База по земле'!W14/1000</f>
        <v>126874.908</v>
      </c>
      <c r="X14" s="10">
        <f>'База по земле'!X14/1000</f>
        <v>153014.867</v>
      </c>
      <c r="Y14" s="10">
        <f>'База по земле'!Y14/1000</f>
        <v>271510.038</v>
      </c>
      <c r="Z14" s="9">
        <f t="shared" si="6"/>
        <v>1.2060293828942126</v>
      </c>
      <c r="AA14" s="9">
        <f t="shared" si="6"/>
        <v>1.7744029931418364</v>
      </c>
      <c r="AB14" s="8">
        <f t="shared" si="7"/>
        <v>26139.959000000003</v>
      </c>
      <c r="AC14" s="8">
        <f t="shared" si="7"/>
        <v>118495.171</v>
      </c>
      <c r="AD14" s="10">
        <f>'База по земле'!AD14/1000</f>
        <v>303.60700000000003</v>
      </c>
      <c r="AE14" s="10">
        <f>'База по земле'!AE14/1000</f>
        <v>418.01100000000002</v>
      </c>
      <c r="AF14" s="10">
        <f>'База по земле'!AF14/1000</f>
        <v>611.673</v>
      </c>
      <c r="AG14" s="9">
        <f t="shared" si="8"/>
        <v>1.376816081315648</v>
      </c>
      <c r="AH14" s="9">
        <f t="shared" si="8"/>
        <v>1.4632940281475846</v>
      </c>
      <c r="AI14" s="8">
        <f t="shared" si="9"/>
        <v>114.404</v>
      </c>
      <c r="AJ14" s="8">
        <f t="shared" si="9"/>
        <v>193.66199999999998</v>
      </c>
      <c r="AK14" s="10">
        <f>'База по земле'!AK14/1000</f>
        <v>5.5250000000000004</v>
      </c>
      <c r="AL14" s="10">
        <f>'База по земле'!AL14/1000</f>
        <v>7.6139999999999999</v>
      </c>
      <c r="AM14" s="10">
        <f>'База по земле'!AM14/1000</f>
        <v>10.092000000000001</v>
      </c>
      <c r="AN14" s="9">
        <f t="shared" si="10"/>
        <v>1.378099547511312</v>
      </c>
      <c r="AO14" s="9">
        <f t="shared" si="10"/>
        <v>1.3254531126871554</v>
      </c>
      <c r="AP14" s="8">
        <f t="shared" si="11"/>
        <v>2.0889999999999995</v>
      </c>
      <c r="AQ14" s="8">
        <f t="shared" si="11"/>
        <v>2.4780000000000006</v>
      </c>
    </row>
    <row r="15" spans="1:43" x14ac:dyDescent="0.25">
      <c r="A15" s="7" t="s">
        <v>8</v>
      </c>
      <c r="B15" s="8">
        <v>186184</v>
      </c>
      <c r="C15" s="8">
        <v>170763</v>
      </c>
      <c r="D15" s="8">
        <v>146040</v>
      </c>
      <c r="E15" s="9">
        <f t="shared" si="0"/>
        <v>0.91717333390624334</v>
      </c>
      <c r="F15" s="9">
        <f t="shared" si="0"/>
        <v>0.85522039317650778</v>
      </c>
      <c r="G15" s="8">
        <f t="shared" si="1"/>
        <v>-15421</v>
      </c>
      <c r="H15" s="8">
        <f t="shared" si="1"/>
        <v>-24723</v>
      </c>
      <c r="I15" s="8">
        <v>168239</v>
      </c>
      <c r="J15" s="8">
        <v>158970</v>
      </c>
      <c r="K15" s="8">
        <v>170082</v>
      </c>
      <c r="L15" s="9">
        <f t="shared" si="2"/>
        <v>0.94490575906894358</v>
      </c>
      <c r="M15" s="9">
        <f t="shared" si="2"/>
        <v>1.0698999811285148</v>
      </c>
      <c r="N15" s="8">
        <f t="shared" si="3"/>
        <v>-9269</v>
      </c>
      <c r="O15" s="8">
        <f t="shared" si="3"/>
        <v>11112</v>
      </c>
      <c r="P15" s="8">
        <v>165493</v>
      </c>
      <c r="Q15" s="8">
        <v>155964</v>
      </c>
      <c r="R15" s="8">
        <v>165361</v>
      </c>
      <c r="S15" s="9">
        <f t="shared" si="4"/>
        <v>0.94242052533944032</v>
      </c>
      <c r="T15" s="9">
        <f t="shared" si="4"/>
        <v>1.0602510835833909</v>
      </c>
      <c r="U15" s="8">
        <f t="shared" si="5"/>
        <v>-9529</v>
      </c>
      <c r="V15" s="8">
        <f t="shared" si="5"/>
        <v>9397</v>
      </c>
      <c r="W15" s="10">
        <f>'База по земле'!W15/1000</f>
        <v>35866.122000000003</v>
      </c>
      <c r="X15" s="10">
        <f>'База по земле'!X15/1000</f>
        <v>36905.578000000001</v>
      </c>
      <c r="Y15" s="10">
        <f>'База по земле'!Y15/1000</f>
        <v>46536.004000000001</v>
      </c>
      <c r="Z15" s="9">
        <f t="shared" si="6"/>
        <v>1.0289815553518722</v>
      </c>
      <c r="AA15" s="9">
        <f t="shared" si="6"/>
        <v>1.260947708229905</v>
      </c>
      <c r="AB15" s="8">
        <f t="shared" si="7"/>
        <v>1039.4559999999983</v>
      </c>
      <c r="AC15" s="8">
        <f t="shared" si="7"/>
        <v>9630.4259999999995</v>
      </c>
      <c r="AD15" s="10">
        <f>'База по земле'!AD15/1000</f>
        <v>114.733</v>
      </c>
      <c r="AE15" s="10">
        <f>'База по земле'!AE15/1000</f>
        <v>116.709</v>
      </c>
      <c r="AF15" s="10">
        <f>'База по земле'!AF15/1000</f>
        <v>172.68199999999999</v>
      </c>
      <c r="AG15" s="9">
        <f t="shared" si="8"/>
        <v>1.0172225950685505</v>
      </c>
      <c r="AH15" s="9">
        <f t="shared" si="8"/>
        <v>1.4795945471214729</v>
      </c>
      <c r="AI15" s="8">
        <f t="shared" si="9"/>
        <v>1.9759999999999991</v>
      </c>
      <c r="AJ15" s="8">
        <f t="shared" si="9"/>
        <v>55.972999999999985</v>
      </c>
      <c r="AK15" s="10">
        <f>'База по земле'!AK15/1000</f>
        <v>1.825</v>
      </c>
      <c r="AL15" s="10">
        <f>'База по земле'!AL15/1000</f>
        <v>1.9219999999999999</v>
      </c>
      <c r="AM15" s="10">
        <f>'База по земле'!AM15/1000</f>
        <v>1.3660000000000001</v>
      </c>
      <c r="AN15" s="9">
        <f t="shared" si="10"/>
        <v>1.0531506849315069</v>
      </c>
      <c r="AO15" s="9">
        <f t="shared" si="10"/>
        <v>0.71071800208116553</v>
      </c>
      <c r="AP15" s="8">
        <f t="shared" si="11"/>
        <v>9.6999999999999975E-2</v>
      </c>
      <c r="AQ15" s="8">
        <f t="shared" si="11"/>
        <v>-0.55599999999999983</v>
      </c>
    </row>
    <row r="16" spans="1:43" x14ac:dyDescent="0.25">
      <c r="A16" s="7" t="s">
        <v>9</v>
      </c>
      <c r="B16" s="8">
        <v>370424</v>
      </c>
      <c r="C16" s="8">
        <v>341123</v>
      </c>
      <c r="D16" s="8">
        <v>343508</v>
      </c>
      <c r="E16" s="9">
        <f t="shared" si="0"/>
        <v>0.92089875386044096</v>
      </c>
      <c r="F16" s="9">
        <f t="shared" si="0"/>
        <v>1.0069916129958989</v>
      </c>
      <c r="G16" s="8">
        <f t="shared" si="1"/>
        <v>-29301</v>
      </c>
      <c r="H16" s="8">
        <f t="shared" si="1"/>
        <v>2385</v>
      </c>
      <c r="I16" s="8">
        <v>310863</v>
      </c>
      <c r="J16" s="8">
        <v>291244</v>
      </c>
      <c r="K16" s="8">
        <v>324967</v>
      </c>
      <c r="L16" s="9">
        <f t="shared" si="2"/>
        <v>0.93688859722771767</v>
      </c>
      <c r="M16" s="9">
        <f t="shared" si="2"/>
        <v>1.1157895098268118</v>
      </c>
      <c r="N16" s="8">
        <f t="shared" si="3"/>
        <v>-19619</v>
      </c>
      <c r="O16" s="8">
        <f t="shared" si="3"/>
        <v>33723</v>
      </c>
      <c r="P16" s="8">
        <v>302767</v>
      </c>
      <c r="Q16" s="8">
        <v>283387</v>
      </c>
      <c r="R16" s="8">
        <v>310997</v>
      </c>
      <c r="S16" s="9">
        <f t="shared" si="4"/>
        <v>0.93599038204295715</v>
      </c>
      <c r="T16" s="9">
        <f t="shared" si="4"/>
        <v>1.0974286046995805</v>
      </c>
      <c r="U16" s="8">
        <f t="shared" si="5"/>
        <v>-19380</v>
      </c>
      <c r="V16" s="8">
        <f t="shared" si="5"/>
        <v>27610</v>
      </c>
      <c r="W16" s="10">
        <f>'База по земле'!W16/1000</f>
        <v>95041.009000000005</v>
      </c>
      <c r="X16" s="10">
        <f>'База по земле'!X16/1000</f>
        <v>109413.683</v>
      </c>
      <c r="Y16" s="10">
        <f>'База по земле'!Y16/1000</f>
        <v>165250.9</v>
      </c>
      <c r="Z16" s="9">
        <f t="shared" si="6"/>
        <v>1.1512260249678115</v>
      </c>
      <c r="AA16" s="9">
        <f t="shared" si="6"/>
        <v>1.510331207843538</v>
      </c>
      <c r="AB16" s="8">
        <f t="shared" si="7"/>
        <v>14372.673999999999</v>
      </c>
      <c r="AC16" s="8">
        <f t="shared" si="7"/>
        <v>55837.21699999999</v>
      </c>
      <c r="AD16" s="10">
        <f>'База по земле'!AD16/1000</f>
        <v>202.85599999999999</v>
      </c>
      <c r="AE16" s="10">
        <f>'База по земле'!AE16/1000</f>
        <v>264.66800000000001</v>
      </c>
      <c r="AF16" s="10">
        <f>'База по земле'!AF16/1000</f>
        <v>327.06</v>
      </c>
      <c r="AG16" s="9">
        <f t="shared" si="8"/>
        <v>1.3047087589225856</v>
      </c>
      <c r="AH16" s="9">
        <f t="shared" si="8"/>
        <v>1.2357368476733115</v>
      </c>
      <c r="AI16" s="8">
        <f t="shared" si="9"/>
        <v>61.812000000000012</v>
      </c>
      <c r="AJ16" s="8">
        <f t="shared" si="9"/>
        <v>62.391999999999996</v>
      </c>
      <c r="AK16" s="10">
        <f>'База по земле'!AK16/1000</f>
        <v>25.934000000000001</v>
      </c>
      <c r="AL16" s="10">
        <f>'База по земле'!AL16/1000</f>
        <v>36.616</v>
      </c>
      <c r="AM16" s="10">
        <f>'База по земле'!AM16/1000</f>
        <v>28.843</v>
      </c>
      <c r="AN16" s="9">
        <f t="shared" si="10"/>
        <v>1.4118917251484537</v>
      </c>
      <c r="AO16" s="9">
        <f t="shared" si="10"/>
        <v>0.78771575267642557</v>
      </c>
      <c r="AP16" s="8">
        <f t="shared" si="11"/>
        <v>10.681999999999999</v>
      </c>
      <c r="AQ16" s="8">
        <f t="shared" si="11"/>
        <v>-7.7729999999999997</v>
      </c>
    </row>
    <row r="17" spans="1:43" x14ac:dyDescent="0.25">
      <c r="A17" s="7" t="s">
        <v>10</v>
      </c>
      <c r="B17" s="8">
        <v>365282</v>
      </c>
      <c r="C17" s="8">
        <v>380557</v>
      </c>
      <c r="D17" s="8">
        <v>337164</v>
      </c>
      <c r="E17" s="9">
        <f t="shared" si="0"/>
        <v>1.0418170071342141</v>
      </c>
      <c r="F17" s="9">
        <f t="shared" si="0"/>
        <v>0.88597503133564748</v>
      </c>
      <c r="G17" s="8">
        <f t="shared" si="1"/>
        <v>15275</v>
      </c>
      <c r="H17" s="8">
        <f t="shared" si="1"/>
        <v>-43393</v>
      </c>
      <c r="I17" s="8">
        <v>294672</v>
      </c>
      <c r="J17" s="8">
        <v>311257</v>
      </c>
      <c r="K17" s="8">
        <v>408734</v>
      </c>
      <c r="L17" s="9">
        <f t="shared" si="2"/>
        <v>1.0562829179562361</v>
      </c>
      <c r="M17" s="9">
        <f t="shared" si="2"/>
        <v>1.3131720732385135</v>
      </c>
      <c r="N17" s="8">
        <f t="shared" si="3"/>
        <v>16585</v>
      </c>
      <c r="O17" s="8">
        <f t="shared" si="3"/>
        <v>97477</v>
      </c>
      <c r="P17" s="8">
        <v>279202</v>
      </c>
      <c r="Q17" s="8">
        <v>296323</v>
      </c>
      <c r="R17" s="8">
        <v>380931</v>
      </c>
      <c r="S17" s="9">
        <f t="shared" si="4"/>
        <v>1.0613211939742553</v>
      </c>
      <c r="T17" s="9">
        <f t="shared" si="4"/>
        <v>1.2855262669451915</v>
      </c>
      <c r="U17" s="8">
        <f t="shared" si="5"/>
        <v>17121</v>
      </c>
      <c r="V17" s="8">
        <f t="shared" si="5"/>
        <v>84608</v>
      </c>
      <c r="W17" s="10">
        <f>'База по земле'!W17/1000</f>
        <v>79888.444000000003</v>
      </c>
      <c r="X17" s="10">
        <f>'База по земле'!X17/1000</f>
        <v>121688.95299999999</v>
      </c>
      <c r="Y17" s="10">
        <f>'База по земле'!Y17/1000</f>
        <v>152414.56099999999</v>
      </c>
      <c r="Z17" s="9">
        <f t="shared" si="6"/>
        <v>1.523235988924756</v>
      </c>
      <c r="AA17" s="9">
        <f t="shared" si="6"/>
        <v>1.2524929933450901</v>
      </c>
      <c r="AB17" s="8">
        <f t="shared" si="7"/>
        <v>41800.508999999991</v>
      </c>
      <c r="AC17" s="8">
        <f t="shared" si="7"/>
        <v>30725.607999999993</v>
      </c>
      <c r="AD17" s="10">
        <f>'База по земле'!AD17/1000</f>
        <v>260.76499999999999</v>
      </c>
      <c r="AE17" s="10">
        <f>'База по земле'!AE17/1000</f>
        <v>378.86200000000002</v>
      </c>
      <c r="AF17" s="10">
        <f>'База по земле'!AF17/1000</f>
        <v>461.32100000000003</v>
      </c>
      <c r="AG17" s="9">
        <f t="shared" si="8"/>
        <v>1.4528866987517499</v>
      </c>
      <c r="AH17" s="9">
        <f t="shared" si="8"/>
        <v>1.217649170410334</v>
      </c>
      <c r="AI17" s="8">
        <f t="shared" si="9"/>
        <v>118.09700000000004</v>
      </c>
      <c r="AJ17" s="8">
        <f t="shared" si="9"/>
        <v>82.459000000000003</v>
      </c>
      <c r="AK17" s="10">
        <f>'База по земле'!AK17/1000</f>
        <v>15.615</v>
      </c>
      <c r="AL17" s="10">
        <f>'База по земле'!AL17/1000</f>
        <v>19.978999999999999</v>
      </c>
      <c r="AM17" s="10">
        <f>'База по земле'!AM17/1000</f>
        <v>19.707999999999998</v>
      </c>
      <c r="AN17" s="9">
        <f t="shared" si="10"/>
        <v>1.2794748639129041</v>
      </c>
      <c r="AO17" s="9">
        <f t="shared" si="10"/>
        <v>0.98643575754542268</v>
      </c>
      <c r="AP17" s="8">
        <f t="shared" si="11"/>
        <v>4.363999999999999</v>
      </c>
      <c r="AQ17" s="8">
        <f t="shared" si="11"/>
        <v>-0.2710000000000008</v>
      </c>
    </row>
    <row r="18" spans="1:43" x14ac:dyDescent="0.25">
      <c r="A18" s="7" t="s">
        <v>11</v>
      </c>
      <c r="B18" s="8">
        <v>2076711</v>
      </c>
      <c r="C18" s="8">
        <v>2180362</v>
      </c>
      <c r="D18" s="8">
        <v>2087551</v>
      </c>
      <c r="E18" s="9">
        <f t="shared" si="0"/>
        <v>1.0499111335183373</v>
      </c>
      <c r="F18" s="9">
        <f t="shared" si="0"/>
        <v>0.95743321521839031</v>
      </c>
      <c r="G18" s="8">
        <f t="shared" si="1"/>
        <v>103651</v>
      </c>
      <c r="H18" s="8">
        <f t="shared" si="1"/>
        <v>-92811</v>
      </c>
      <c r="I18" s="8">
        <v>2204691</v>
      </c>
      <c r="J18" s="8">
        <v>2312542</v>
      </c>
      <c r="K18" s="8">
        <v>2474920</v>
      </c>
      <c r="L18" s="9">
        <f t="shared" si="2"/>
        <v>1.0489188734385</v>
      </c>
      <c r="M18" s="9">
        <f t="shared" si="2"/>
        <v>1.0702162382348084</v>
      </c>
      <c r="N18" s="8">
        <f t="shared" si="3"/>
        <v>107851</v>
      </c>
      <c r="O18" s="8">
        <f t="shared" si="3"/>
        <v>162378</v>
      </c>
      <c r="P18" s="8">
        <v>2099039</v>
      </c>
      <c r="Q18" s="8">
        <v>2221464</v>
      </c>
      <c r="R18" s="8">
        <v>2272146</v>
      </c>
      <c r="S18" s="9">
        <f t="shared" si="4"/>
        <v>1.0583243093625225</v>
      </c>
      <c r="T18" s="9">
        <f t="shared" si="4"/>
        <v>1.0228146843703072</v>
      </c>
      <c r="U18" s="8">
        <f t="shared" si="5"/>
        <v>122425</v>
      </c>
      <c r="V18" s="8">
        <f t="shared" si="5"/>
        <v>50682</v>
      </c>
      <c r="W18" s="10">
        <f>'База по земле'!W18/1000</f>
        <v>2514094.219</v>
      </c>
      <c r="X18" s="10">
        <f>'База по земле'!X18/1000</f>
        <v>4057976.7230000002</v>
      </c>
      <c r="Y18" s="10">
        <f>'База по земле'!Y18/1000</f>
        <v>4134311.878</v>
      </c>
      <c r="Z18" s="9">
        <f t="shared" si="6"/>
        <v>1.6140909486733919</v>
      </c>
      <c r="AA18" s="9">
        <f t="shared" si="6"/>
        <v>1.0188111367340635</v>
      </c>
      <c r="AB18" s="8">
        <f t="shared" si="7"/>
        <v>1543882.5040000002</v>
      </c>
      <c r="AC18" s="8">
        <f t="shared" si="7"/>
        <v>76335.154999999795</v>
      </c>
      <c r="AD18" s="10">
        <f>'База по земле'!AD18/1000</f>
        <v>5343.92</v>
      </c>
      <c r="AE18" s="10">
        <f>'База по земле'!AE18/1000</f>
        <v>10112.544</v>
      </c>
      <c r="AF18" s="10">
        <f>'База по земле'!AF18/1000</f>
        <v>9996.8700000000008</v>
      </c>
      <c r="AG18" s="9">
        <f t="shared" si="8"/>
        <v>1.8923456937978114</v>
      </c>
      <c r="AH18" s="9">
        <f t="shared" si="8"/>
        <v>0.98856133530791079</v>
      </c>
      <c r="AI18" s="8">
        <f t="shared" si="9"/>
        <v>4768.6239999999998</v>
      </c>
      <c r="AJ18" s="8">
        <f t="shared" si="9"/>
        <v>-115.67399999999907</v>
      </c>
      <c r="AK18" s="10">
        <f>'База по земле'!AK18/1000</f>
        <v>263.89400000000001</v>
      </c>
      <c r="AL18" s="10">
        <f>'База по земле'!AL18/1000</f>
        <v>461.108</v>
      </c>
      <c r="AM18" s="10">
        <f>'База по земле'!AM18/1000</f>
        <v>780.59799999999996</v>
      </c>
      <c r="AN18" s="9">
        <f t="shared" si="10"/>
        <v>1.747322788695461</v>
      </c>
      <c r="AO18" s="9">
        <f t="shared" si="10"/>
        <v>1.6928745543343424</v>
      </c>
      <c r="AP18" s="8">
        <f t="shared" si="11"/>
        <v>197.214</v>
      </c>
      <c r="AQ18" s="8">
        <f t="shared" si="11"/>
        <v>319.48999999999995</v>
      </c>
    </row>
    <row r="19" spans="1:43" x14ac:dyDescent="0.25">
      <c r="A19" s="7" t="s">
        <v>12</v>
      </c>
      <c r="B19" s="8">
        <v>272177</v>
      </c>
      <c r="C19" s="8">
        <v>277778</v>
      </c>
      <c r="D19" s="8">
        <v>252821</v>
      </c>
      <c r="E19" s="9">
        <f t="shared" si="0"/>
        <v>1.0205785205950539</v>
      </c>
      <c r="F19" s="9">
        <f t="shared" si="0"/>
        <v>0.91015487187610244</v>
      </c>
      <c r="G19" s="8">
        <f t="shared" si="1"/>
        <v>5601</v>
      </c>
      <c r="H19" s="8">
        <f t="shared" si="1"/>
        <v>-24957</v>
      </c>
      <c r="I19" s="8">
        <v>224917</v>
      </c>
      <c r="J19" s="8">
        <v>234623</v>
      </c>
      <c r="K19" s="8">
        <v>247998</v>
      </c>
      <c r="L19" s="9">
        <f t="shared" si="2"/>
        <v>1.0431536966970039</v>
      </c>
      <c r="M19" s="9">
        <f t="shared" si="2"/>
        <v>1.0570063463513808</v>
      </c>
      <c r="N19" s="8">
        <f t="shared" si="3"/>
        <v>9706</v>
      </c>
      <c r="O19" s="8">
        <f t="shared" si="3"/>
        <v>13375</v>
      </c>
      <c r="P19" s="8">
        <v>207244</v>
      </c>
      <c r="Q19" s="8">
        <v>216551</v>
      </c>
      <c r="R19" s="8">
        <v>222994</v>
      </c>
      <c r="S19" s="9">
        <f t="shared" si="4"/>
        <v>1.0449084171314971</v>
      </c>
      <c r="T19" s="9">
        <f t="shared" si="4"/>
        <v>1.0297528064982382</v>
      </c>
      <c r="U19" s="8">
        <f t="shared" si="5"/>
        <v>9307</v>
      </c>
      <c r="V19" s="8">
        <f t="shared" si="5"/>
        <v>6443</v>
      </c>
      <c r="W19" s="10">
        <f>'База по земле'!W19/1000</f>
        <v>46040.201000000001</v>
      </c>
      <c r="X19" s="10">
        <f>'База по земле'!X19/1000</f>
        <v>45712.408000000003</v>
      </c>
      <c r="Y19" s="10">
        <f>'База по земле'!Y19/1000</f>
        <v>74776.354999999996</v>
      </c>
      <c r="Z19" s="9">
        <f t="shared" si="6"/>
        <v>0.99288028738189049</v>
      </c>
      <c r="AA19" s="9">
        <f t="shared" si="6"/>
        <v>1.6357999561081968</v>
      </c>
      <c r="AB19" s="8">
        <f t="shared" si="7"/>
        <v>-327.79299999999785</v>
      </c>
      <c r="AC19" s="8">
        <f t="shared" si="7"/>
        <v>29063.946999999993</v>
      </c>
      <c r="AD19" s="10">
        <f>'База по земле'!AD19/1000</f>
        <v>135.136</v>
      </c>
      <c r="AE19" s="10">
        <f>'База по земле'!AE19/1000</f>
        <v>140.001</v>
      </c>
      <c r="AF19" s="10">
        <f>'База по земле'!AF19/1000</f>
        <v>172.81299999999999</v>
      </c>
      <c r="AG19" s="9">
        <f t="shared" si="8"/>
        <v>1.0360007695950746</v>
      </c>
      <c r="AH19" s="9">
        <f t="shared" si="8"/>
        <v>1.2343697545017533</v>
      </c>
      <c r="AI19" s="8">
        <f t="shared" si="9"/>
        <v>4.8650000000000091</v>
      </c>
      <c r="AJ19" s="8">
        <f t="shared" si="9"/>
        <v>32.811999999999983</v>
      </c>
      <c r="AK19" s="10">
        <f>'База по земле'!AK19/1000</f>
        <v>9.7859999999999996</v>
      </c>
      <c r="AL19" s="10">
        <f>'База по земле'!AL19/1000</f>
        <v>11.227</v>
      </c>
      <c r="AM19" s="10">
        <f>'База по земле'!AM19/1000</f>
        <v>16.869</v>
      </c>
      <c r="AN19" s="9">
        <f t="shared" si="10"/>
        <v>1.1472511751481709</v>
      </c>
      <c r="AO19" s="9">
        <f t="shared" si="10"/>
        <v>1.5025385232029926</v>
      </c>
      <c r="AP19" s="8">
        <f t="shared" si="11"/>
        <v>1.4410000000000007</v>
      </c>
      <c r="AQ19" s="8">
        <f t="shared" si="11"/>
        <v>5.6419999999999995</v>
      </c>
    </row>
    <row r="20" spans="1:43" x14ac:dyDescent="0.25">
      <c r="A20" s="7" t="s">
        <v>13</v>
      </c>
      <c r="B20" s="8">
        <v>420372</v>
      </c>
      <c r="C20" s="8">
        <v>356084</v>
      </c>
      <c r="D20" s="8">
        <v>356231</v>
      </c>
      <c r="E20" s="9">
        <f t="shared" si="0"/>
        <v>0.84706878669369035</v>
      </c>
      <c r="F20" s="9">
        <f t="shared" si="0"/>
        <v>1.0004128239404186</v>
      </c>
      <c r="G20" s="8">
        <f t="shared" si="1"/>
        <v>-64288</v>
      </c>
      <c r="H20" s="8">
        <f t="shared" si="1"/>
        <v>147</v>
      </c>
      <c r="I20" s="8">
        <v>405039</v>
      </c>
      <c r="J20" s="8">
        <v>360223</v>
      </c>
      <c r="K20" s="8">
        <v>389674</v>
      </c>
      <c r="L20" s="9">
        <f t="shared" si="2"/>
        <v>0.88935386468957311</v>
      </c>
      <c r="M20" s="9">
        <f t="shared" si="2"/>
        <v>1.0817576889870997</v>
      </c>
      <c r="N20" s="8">
        <f t="shared" si="3"/>
        <v>-44816</v>
      </c>
      <c r="O20" s="8">
        <f t="shared" si="3"/>
        <v>29451</v>
      </c>
      <c r="P20" s="8">
        <v>395454</v>
      </c>
      <c r="Q20" s="8">
        <v>353406</v>
      </c>
      <c r="R20" s="8">
        <v>378145</v>
      </c>
      <c r="S20" s="9">
        <f t="shared" si="4"/>
        <v>0.89367157747803794</v>
      </c>
      <c r="T20" s="9">
        <f t="shared" si="4"/>
        <v>1.07000164117191</v>
      </c>
      <c r="U20" s="8">
        <f t="shared" si="5"/>
        <v>-42048</v>
      </c>
      <c r="V20" s="8">
        <f t="shared" si="5"/>
        <v>24739</v>
      </c>
      <c r="W20" s="10">
        <f>'База по земле'!W20/1000</f>
        <v>98740.691000000006</v>
      </c>
      <c r="X20" s="10">
        <f>'База по земле'!X20/1000</f>
        <v>115647.808</v>
      </c>
      <c r="Y20" s="10">
        <f>'База по земле'!Y20/1000</f>
        <v>150855.73199999999</v>
      </c>
      <c r="Z20" s="9">
        <f t="shared" si="6"/>
        <v>1.1712274527226065</v>
      </c>
      <c r="AA20" s="9">
        <f t="shared" si="6"/>
        <v>1.304440910803947</v>
      </c>
      <c r="AB20" s="8">
        <f t="shared" si="7"/>
        <v>16907.116999999998</v>
      </c>
      <c r="AC20" s="8">
        <f t="shared" si="7"/>
        <v>35207.923999999985</v>
      </c>
      <c r="AD20" s="10">
        <f>'База по земле'!AD20/1000</f>
        <v>317.072</v>
      </c>
      <c r="AE20" s="10">
        <f>'База по земле'!AE20/1000</f>
        <v>377.96</v>
      </c>
      <c r="AF20" s="10">
        <f>'База по земле'!AF20/1000</f>
        <v>457.37799999999999</v>
      </c>
      <c r="AG20" s="9">
        <f t="shared" si="8"/>
        <v>1.1920320936569611</v>
      </c>
      <c r="AH20" s="9">
        <f t="shared" si="8"/>
        <v>1.210122764313684</v>
      </c>
      <c r="AI20" s="8">
        <f t="shared" si="9"/>
        <v>60.887999999999977</v>
      </c>
      <c r="AJ20" s="8">
        <f t="shared" si="9"/>
        <v>79.418000000000006</v>
      </c>
      <c r="AK20" s="10">
        <f>'База по земле'!AK20/1000</f>
        <v>4.1349999999999998</v>
      </c>
      <c r="AL20" s="10">
        <f>'База по земле'!AL20/1000</f>
        <v>4.6920000000000002</v>
      </c>
      <c r="AM20" s="10">
        <f>'База по земле'!AM20/1000</f>
        <v>6.4420000000000002</v>
      </c>
      <c r="AN20" s="9">
        <f t="shared" si="10"/>
        <v>1.1347037484885127</v>
      </c>
      <c r="AO20" s="9">
        <f t="shared" si="10"/>
        <v>1.3729752770673487</v>
      </c>
      <c r="AP20" s="8">
        <f t="shared" si="11"/>
        <v>0.55700000000000038</v>
      </c>
      <c r="AQ20" s="8">
        <f t="shared" si="11"/>
        <v>1.75</v>
      </c>
    </row>
    <row r="21" spans="1:43" x14ac:dyDescent="0.25">
      <c r="A21" s="7" t="s">
        <v>14</v>
      </c>
      <c r="B21" s="8">
        <v>257167</v>
      </c>
      <c r="C21" s="8">
        <v>266924</v>
      </c>
      <c r="D21" s="8">
        <v>245136</v>
      </c>
      <c r="E21" s="9">
        <f t="shared" si="0"/>
        <v>1.0379403267137697</v>
      </c>
      <c r="F21" s="9">
        <f t="shared" si="0"/>
        <v>0.91837376931261328</v>
      </c>
      <c r="G21" s="8">
        <f t="shared" si="1"/>
        <v>9757</v>
      </c>
      <c r="H21" s="8">
        <f t="shared" si="1"/>
        <v>-21788</v>
      </c>
      <c r="I21" s="8">
        <v>268369</v>
      </c>
      <c r="J21" s="8">
        <v>278799</v>
      </c>
      <c r="K21" s="8">
        <v>351053</v>
      </c>
      <c r="L21" s="9">
        <f t="shared" si="2"/>
        <v>1.0388643993903917</v>
      </c>
      <c r="M21" s="9">
        <f t="shared" si="2"/>
        <v>1.2591616182267511</v>
      </c>
      <c r="N21" s="8">
        <f t="shared" si="3"/>
        <v>10430</v>
      </c>
      <c r="O21" s="8">
        <f t="shared" si="3"/>
        <v>72254</v>
      </c>
      <c r="P21" s="8">
        <v>262970</v>
      </c>
      <c r="Q21" s="8">
        <v>273044</v>
      </c>
      <c r="R21" s="8">
        <v>336442</v>
      </c>
      <c r="S21" s="9">
        <f t="shared" si="4"/>
        <v>1.0383085523063467</v>
      </c>
      <c r="T21" s="9">
        <f t="shared" si="4"/>
        <v>1.2321896837139801</v>
      </c>
      <c r="U21" s="8">
        <f t="shared" si="5"/>
        <v>10074</v>
      </c>
      <c r="V21" s="8">
        <f t="shared" si="5"/>
        <v>63398</v>
      </c>
      <c r="W21" s="10">
        <f>'База по земле'!W21/1000</f>
        <v>117731.592</v>
      </c>
      <c r="X21" s="10">
        <f>'База по земле'!X21/1000</f>
        <v>68552.581999999995</v>
      </c>
      <c r="Y21" s="10">
        <f>'База по земле'!Y21/1000</f>
        <v>89389.463000000003</v>
      </c>
      <c r="Z21" s="9">
        <f t="shared" si="6"/>
        <v>0.58227856122084876</v>
      </c>
      <c r="AA21" s="9">
        <f t="shared" si="6"/>
        <v>1.303954721938847</v>
      </c>
      <c r="AB21" s="8">
        <f t="shared" si="7"/>
        <v>-49179.010000000009</v>
      </c>
      <c r="AC21" s="8">
        <f t="shared" si="7"/>
        <v>20836.881000000008</v>
      </c>
      <c r="AD21" s="10">
        <f>'База по земле'!AD21/1000</f>
        <v>159.17599999999999</v>
      </c>
      <c r="AE21" s="10">
        <f>'База по земле'!AE21/1000</f>
        <v>179.422</v>
      </c>
      <c r="AF21" s="10">
        <f>'База по земле'!AF21/1000</f>
        <v>245.208</v>
      </c>
      <c r="AG21" s="9">
        <f t="shared" si="8"/>
        <v>1.1271925415891844</v>
      </c>
      <c r="AH21" s="9">
        <f t="shared" si="8"/>
        <v>1.3666551481981029</v>
      </c>
      <c r="AI21" s="8">
        <f t="shared" si="9"/>
        <v>20.246000000000009</v>
      </c>
      <c r="AJ21" s="8">
        <f t="shared" si="9"/>
        <v>65.786000000000001</v>
      </c>
      <c r="AK21" s="10">
        <f>'База по земле'!AK21/1000</f>
        <v>7.6589999999999998</v>
      </c>
      <c r="AL21" s="10">
        <f>'База по земле'!AL21/1000</f>
        <v>15.909000000000001</v>
      </c>
      <c r="AM21" s="10">
        <f>'База по земле'!AM21/1000</f>
        <v>6.4349999999999996</v>
      </c>
      <c r="AN21" s="9">
        <f t="shared" si="10"/>
        <v>2.0771641206423817</v>
      </c>
      <c r="AO21" s="9">
        <f t="shared" si="10"/>
        <v>0.40448802564586078</v>
      </c>
      <c r="AP21" s="8">
        <f t="shared" si="11"/>
        <v>8.25</v>
      </c>
      <c r="AQ21" s="8">
        <f t="shared" si="11"/>
        <v>-9.4740000000000002</v>
      </c>
    </row>
    <row r="22" spans="1:43" x14ac:dyDescent="0.25">
      <c r="A22" s="7" t="s">
        <v>15</v>
      </c>
      <c r="B22" s="8">
        <v>525309</v>
      </c>
      <c r="C22" s="8">
        <v>492647</v>
      </c>
      <c r="D22" s="8">
        <v>387807</v>
      </c>
      <c r="E22" s="9">
        <f t="shared" si="0"/>
        <v>0.93782326211810574</v>
      </c>
      <c r="F22" s="9">
        <f t="shared" si="0"/>
        <v>0.78719042235109515</v>
      </c>
      <c r="G22" s="8">
        <f t="shared" si="1"/>
        <v>-32662</v>
      </c>
      <c r="H22" s="8">
        <f t="shared" si="1"/>
        <v>-104840</v>
      </c>
      <c r="I22" s="8">
        <v>325936</v>
      </c>
      <c r="J22" s="8">
        <v>325709</v>
      </c>
      <c r="K22" s="8">
        <v>345994</v>
      </c>
      <c r="L22" s="9">
        <f t="shared" si="2"/>
        <v>0.99930354425408674</v>
      </c>
      <c r="M22" s="9">
        <f t="shared" si="2"/>
        <v>1.0622795194483419</v>
      </c>
      <c r="N22" s="8">
        <f t="shared" si="3"/>
        <v>-227</v>
      </c>
      <c r="O22" s="8">
        <f t="shared" si="3"/>
        <v>20285</v>
      </c>
      <c r="P22" s="8">
        <v>314384</v>
      </c>
      <c r="Q22" s="8">
        <v>315963</v>
      </c>
      <c r="R22" s="8">
        <v>333496</v>
      </c>
      <c r="S22" s="9">
        <f t="shared" si="4"/>
        <v>1.0050225202300371</v>
      </c>
      <c r="T22" s="9">
        <f t="shared" si="4"/>
        <v>1.0554906745410064</v>
      </c>
      <c r="U22" s="8">
        <f t="shared" si="5"/>
        <v>1579</v>
      </c>
      <c r="V22" s="8">
        <f t="shared" si="5"/>
        <v>17533</v>
      </c>
      <c r="W22" s="10">
        <f>'База по земле'!W22/1000</f>
        <v>103257.35400000001</v>
      </c>
      <c r="X22" s="10">
        <f>'База по земле'!X22/1000</f>
        <v>123956.117</v>
      </c>
      <c r="Y22" s="10">
        <f>'База по земле'!Y22/1000</f>
        <v>212563.565</v>
      </c>
      <c r="Z22" s="9">
        <f t="shared" si="6"/>
        <v>1.2004580032139889</v>
      </c>
      <c r="AA22" s="9">
        <f t="shared" si="6"/>
        <v>1.7148291681321384</v>
      </c>
      <c r="AB22" s="8">
        <f t="shared" si="7"/>
        <v>20698.762999999992</v>
      </c>
      <c r="AC22" s="8">
        <f t="shared" si="7"/>
        <v>88607.448000000004</v>
      </c>
      <c r="AD22" s="10">
        <f>'База по земле'!AD22/1000</f>
        <v>348.863</v>
      </c>
      <c r="AE22" s="10">
        <f>'База по земле'!AE22/1000</f>
        <v>429.94099999999997</v>
      </c>
      <c r="AF22" s="10">
        <f>'База по земле'!AF22/1000</f>
        <v>598.71600000000001</v>
      </c>
      <c r="AG22" s="9">
        <f t="shared" si="8"/>
        <v>1.232406417418872</v>
      </c>
      <c r="AH22" s="9">
        <f t="shared" si="8"/>
        <v>1.3925538620415361</v>
      </c>
      <c r="AI22" s="8">
        <f t="shared" si="9"/>
        <v>81.077999999999975</v>
      </c>
      <c r="AJ22" s="8">
        <f t="shared" si="9"/>
        <v>168.77500000000003</v>
      </c>
      <c r="AK22" s="10">
        <f>'База по земле'!AK22/1000</f>
        <v>4.0540000000000003</v>
      </c>
      <c r="AL22" s="10">
        <f>'База по земле'!AL22/1000</f>
        <v>5.7530000000000001</v>
      </c>
      <c r="AM22" s="10">
        <f>'База по земле'!AM22/1000</f>
        <v>7.15</v>
      </c>
      <c r="AN22" s="9">
        <f t="shared" si="10"/>
        <v>1.4190922545633942</v>
      </c>
      <c r="AO22" s="9">
        <f t="shared" si="10"/>
        <v>1.24282982791587</v>
      </c>
      <c r="AP22" s="8">
        <f t="shared" si="11"/>
        <v>1.6989999999999998</v>
      </c>
      <c r="AQ22" s="8">
        <f t="shared" si="11"/>
        <v>1.3970000000000002</v>
      </c>
    </row>
    <row r="23" spans="1:43" x14ac:dyDescent="0.25">
      <c r="A23" s="7" t="s">
        <v>16</v>
      </c>
      <c r="B23" s="8">
        <v>488721</v>
      </c>
      <c r="C23" s="8">
        <v>558104</v>
      </c>
      <c r="D23" s="8">
        <v>451923</v>
      </c>
      <c r="E23" s="9">
        <f t="shared" si="0"/>
        <v>1.1419685260097274</v>
      </c>
      <c r="F23" s="9">
        <f t="shared" si="0"/>
        <v>0.80974692888780586</v>
      </c>
      <c r="G23" s="8">
        <f t="shared" si="1"/>
        <v>69383</v>
      </c>
      <c r="H23" s="8">
        <f t="shared" si="1"/>
        <v>-106181</v>
      </c>
      <c r="I23" s="8">
        <v>481688</v>
      </c>
      <c r="J23" s="8">
        <v>458918</v>
      </c>
      <c r="K23" s="8">
        <v>525289</v>
      </c>
      <c r="L23" s="9">
        <f t="shared" si="2"/>
        <v>0.95272873727392005</v>
      </c>
      <c r="M23" s="9">
        <f t="shared" si="2"/>
        <v>1.1446249656801433</v>
      </c>
      <c r="N23" s="8">
        <f t="shared" si="3"/>
        <v>-22770</v>
      </c>
      <c r="O23" s="8">
        <f t="shared" si="3"/>
        <v>66371</v>
      </c>
      <c r="P23" s="8">
        <v>468621</v>
      </c>
      <c r="Q23" s="8">
        <v>445597</v>
      </c>
      <c r="R23" s="8">
        <v>497676</v>
      </c>
      <c r="S23" s="9">
        <f t="shared" si="4"/>
        <v>0.95086861237545905</v>
      </c>
      <c r="T23" s="9">
        <f t="shared" si="4"/>
        <v>1.1168746647755707</v>
      </c>
      <c r="U23" s="8">
        <f t="shared" si="5"/>
        <v>-23024</v>
      </c>
      <c r="V23" s="8">
        <f t="shared" si="5"/>
        <v>52079</v>
      </c>
      <c r="W23" s="10">
        <f>'База по земле'!W23/1000</f>
        <v>153466.07699999999</v>
      </c>
      <c r="X23" s="10">
        <f>'База по земле'!X23/1000</f>
        <v>190833.45300000001</v>
      </c>
      <c r="Y23" s="10">
        <f>'База по земле'!Y23/1000</f>
        <v>257608.698</v>
      </c>
      <c r="Z23" s="9">
        <f t="shared" si="6"/>
        <v>1.2434894846500835</v>
      </c>
      <c r="AA23" s="9">
        <f t="shared" si="6"/>
        <v>1.3499137281763696</v>
      </c>
      <c r="AB23" s="8">
        <f t="shared" si="7"/>
        <v>37367.376000000018</v>
      </c>
      <c r="AC23" s="8">
        <f t="shared" si="7"/>
        <v>66775.244999999995</v>
      </c>
      <c r="AD23" s="10">
        <f>'База по земле'!AD23/1000</f>
        <v>364.73500000000001</v>
      </c>
      <c r="AE23" s="10">
        <f>'База по земле'!AE23/1000</f>
        <v>461.90100000000001</v>
      </c>
      <c r="AF23" s="10">
        <f>'База по земле'!AF23/1000</f>
        <v>496.75900000000001</v>
      </c>
      <c r="AG23" s="9">
        <f t="shared" si="8"/>
        <v>1.2664016340630868</v>
      </c>
      <c r="AH23" s="9">
        <f t="shared" si="8"/>
        <v>1.0754663878190349</v>
      </c>
      <c r="AI23" s="8">
        <f t="shared" si="9"/>
        <v>97.165999999999997</v>
      </c>
      <c r="AJ23" s="8">
        <f t="shared" si="9"/>
        <v>34.858000000000004</v>
      </c>
      <c r="AK23" s="10">
        <f>'База по земле'!AK23/1000</f>
        <v>14.978999999999999</v>
      </c>
      <c r="AL23" s="10">
        <f>'База по земле'!AL23/1000</f>
        <v>20.952000000000002</v>
      </c>
      <c r="AM23" s="10">
        <f>'База по земле'!AM23/1000</f>
        <v>42.960999999999999</v>
      </c>
      <c r="AN23" s="9">
        <f t="shared" si="10"/>
        <v>1.3987582615661929</v>
      </c>
      <c r="AO23" s="9">
        <f t="shared" si="10"/>
        <v>2.0504486445208094</v>
      </c>
      <c r="AP23" s="8">
        <f t="shared" si="11"/>
        <v>5.9730000000000025</v>
      </c>
      <c r="AQ23" s="8">
        <f t="shared" si="11"/>
        <v>22.008999999999997</v>
      </c>
    </row>
    <row r="24" spans="1:43" x14ac:dyDescent="0.25">
      <c r="A24" s="7" t="s">
        <v>17</v>
      </c>
      <c r="B24" s="8">
        <v>405922</v>
      </c>
      <c r="C24" s="8">
        <v>359902</v>
      </c>
      <c r="D24" s="8">
        <v>401785</v>
      </c>
      <c r="E24" s="9">
        <f t="shared" si="0"/>
        <v>0.88662846556727648</v>
      </c>
      <c r="F24" s="9">
        <f t="shared" si="0"/>
        <v>1.1163733460775433</v>
      </c>
      <c r="G24" s="8">
        <f t="shared" si="1"/>
        <v>-46020</v>
      </c>
      <c r="H24" s="8">
        <f t="shared" si="1"/>
        <v>41883</v>
      </c>
      <c r="I24" s="8">
        <v>445367</v>
      </c>
      <c r="J24" s="8">
        <v>412810</v>
      </c>
      <c r="K24" s="8">
        <v>490513</v>
      </c>
      <c r="L24" s="9">
        <f t="shared" si="2"/>
        <v>0.92689849045843087</v>
      </c>
      <c r="M24" s="9">
        <f t="shared" si="2"/>
        <v>1.1882294518059155</v>
      </c>
      <c r="N24" s="8">
        <f t="shared" si="3"/>
        <v>-32557</v>
      </c>
      <c r="O24" s="8">
        <f t="shared" si="3"/>
        <v>77703</v>
      </c>
      <c r="P24" s="8">
        <v>421482</v>
      </c>
      <c r="Q24" s="8">
        <v>386815</v>
      </c>
      <c r="R24" s="8">
        <v>472555</v>
      </c>
      <c r="S24" s="9">
        <f t="shared" si="4"/>
        <v>0.9177497496927508</v>
      </c>
      <c r="T24" s="9">
        <f t="shared" si="4"/>
        <v>1.2216563473495081</v>
      </c>
      <c r="U24" s="8">
        <f t="shared" si="5"/>
        <v>-34667</v>
      </c>
      <c r="V24" s="8">
        <f t="shared" si="5"/>
        <v>85740</v>
      </c>
      <c r="W24" s="10">
        <f>'База по земле'!W24/1000</f>
        <v>103116.111</v>
      </c>
      <c r="X24" s="10">
        <f>'База по земле'!X24/1000</f>
        <v>113690.955</v>
      </c>
      <c r="Y24" s="10">
        <f>'База по земле'!Y24/1000</f>
        <v>263053.03000000003</v>
      </c>
      <c r="Z24" s="9">
        <f t="shared" si="6"/>
        <v>1.1025527814950276</v>
      </c>
      <c r="AA24" s="9">
        <f t="shared" si="6"/>
        <v>2.3137551267820737</v>
      </c>
      <c r="AB24" s="8">
        <f t="shared" si="7"/>
        <v>10574.843999999997</v>
      </c>
      <c r="AC24" s="8">
        <f t="shared" si="7"/>
        <v>149362.07500000001</v>
      </c>
      <c r="AD24" s="10">
        <f>'База по земле'!AD24/1000</f>
        <v>250.48400000000001</v>
      </c>
      <c r="AE24" s="10">
        <f>'База по земле'!AE24/1000</f>
        <v>288.38499999999999</v>
      </c>
      <c r="AF24" s="10">
        <f>'База по земле'!AF24/1000</f>
        <v>681.65</v>
      </c>
      <c r="AG24" s="9">
        <f t="shared" si="8"/>
        <v>1.1513110617843854</v>
      </c>
      <c r="AH24" s="9">
        <f t="shared" si="8"/>
        <v>2.3636804965584202</v>
      </c>
      <c r="AI24" s="8">
        <f t="shared" si="9"/>
        <v>37.900999999999982</v>
      </c>
      <c r="AJ24" s="8">
        <f t="shared" si="9"/>
        <v>393.26499999999999</v>
      </c>
      <c r="AK24" s="10">
        <f>'База по земле'!AK24/1000</f>
        <v>20.004999999999999</v>
      </c>
      <c r="AL24" s="10">
        <f>'База по земле'!AL24/1000</f>
        <v>21.86</v>
      </c>
      <c r="AM24" s="10">
        <f>'База по земле'!AM24/1000</f>
        <v>32.134999999999998</v>
      </c>
      <c r="AN24" s="9">
        <f t="shared" si="10"/>
        <v>1.0927268182954262</v>
      </c>
      <c r="AO24" s="9">
        <f t="shared" si="10"/>
        <v>1.4700365965233302</v>
      </c>
      <c r="AP24" s="8">
        <f t="shared" si="11"/>
        <v>1.8550000000000004</v>
      </c>
      <c r="AQ24" s="8">
        <f t="shared" si="11"/>
        <v>10.274999999999999</v>
      </c>
    </row>
    <row r="25" spans="1:43" x14ac:dyDescent="0.25">
      <c r="A25" s="7" t="s">
        <v>18</v>
      </c>
      <c r="B25" s="8">
        <v>310740</v>
      </c>
      <c r="C25" s="8">
        <v>286272</v>
      </c>
      <c r="D25" s="8">
        <v>302355</v>
      </c>
      <c r="E25" s="9">
        <f t="shared" ref="E25:F40" si="12">C25/B25</f>
        <v>0.92125893029542383</v>
      </c>
      <c r="F25" s="9">
        <f t="shared" si="12"/>
        <v>1.0561808350100603</v>
      </c>
      <c r="G25" s="8">
        <f t="shared" si="1"/>
        <v>-24468</v>
      </c>
      <c r="H25" s="8">
        <f t="shared" si="1"/>
        <v>16083</v>
      </c>
      <c r="I25" s="8">
        <v>353093</v>
      </c>
      <c r="J25" s="8">
        <v>333414</v>
      </c>
      <c r="K25" s="8">
        <v>375519</v>
      </c>
      <c r="L25" s="9">
        <f t="shared" ref="L25:M40" si="13">J25/I25</f>
        <v>0.94426680789480388</v>
      </c>
      <c r="M25" s="9">
        <f t="shared" si="13"/>
        <v>1.1262844391657219</v>
      </c>
      <c r="N25" s="8">
        <f t="shared" si="3"/>
        <v>-19679</v>
      </c>
      <c r="O25" s="8">
        <f t="shared" si="3"/>
        <v>42105</v>
      </c>
      <c r="P25" s="8">
        <v>346889</v>
      </c>
      <c r="Q25" s="8">
        <v>327244</v>
      </c>
      <c r="R25" s="8">
        <v>361475</v>
      </c>
      <c r="S25" s="9">
        <f t="shared" ref="S25:T40" si="14">Q25/P25</f>
        <v>0.94336805145161706</v>
      </c>
      <c r="T25" s="9">
        <f t="shared" si="14"/>
        <v>1.1046039041204727</v>
      </c>
      <c r="U25" s="8">
        <f t="shared" si="5"/>
        <v>-19645</v>
      </c>
      <c r="V25" s="8">
        <f t="shared" si="5"/>
        <v>34231</v>
      </c>
      <c r="W25" s="10">
        <f>'База по земле'!W25/1000</f>
        <v>95083.938999999998</v>
      </c>
      <c r="X25" s="10">
        <f>'База по земле'!X25/1000</f>
        <v>101722.628</v>
      </c>
      <c r="Y25" s="10">
        <f>'База по земле'!Y25/1000</f>
        <v>119735.14</v>
      </c>
      <c r="Z25" s="9">
        <f t="shared" ref="Z25:AA40" si="15">X25/W25</f>
        <v>1.0698192467604859</v>
      </c>
      <c r="AA25" s="9">
        <f t="shared" si="15"/>
        <v>1.1770747802543993</v>
      </c>
      <c r="AB25" s="8">
        <f t="shared" si="7"/>
        <v>6638.6889999999985</v>
      </c>
      <c r="AC25" s="8">
        <f t="shared" si="7"/>
        <v>18012.512000000002</v>
      </c>
      <c r="AD25" s="10">
        <f>'База по земле'!AD25/1000</f>
        <v>296.197</v>
      </c>
      <c r="AE25" s="10">
        <f>'База по земле'!AE25/1000</f>
        <v>323.923</v>
      </c>
      <c r="AF25" s="10">
        <f>'База по земле'!AF25/1000</f>
        <v>368.80399999999997</v>
      </c>
      <c r="AG25" s="9">
        <f t="shared" ref="AG25:AH40" si="16">AE25/AD25</f>
        <v>1.0936066199185002</v>
      </c>
      <c r="AH25" s="9">
        <f t="shared" si="16"/>
        <v>1.1385545330217366</v>
      </c>
      <c r="AI25" s="8">
        <f t="shared" si="9"/>
        <v>27.725999999999999</v>
      </c>
      <c r="AJ25" s="8">
        <f t="shared" si="9"/>
        <v>44.880999999999972</v>
      </c>
      <c r="AK25" s="10">
        <f>'База по земле'!AK25/1000</f>
        <v>23.756</v>
      </c>
      <c r="AL25" s="10">
        <f>'База по земле'!AL25/1000</f>
        <v>23.702000000000002</v>
      </c>
      <c r="AM25" s="10">
        <f>'База по земле'!AM25/1000</f>
        <v>20.361000000000001</v>
      </c>
      <c r="AN25" s="9">
        <f t="shared" ref="AN25:AO40" si="17">AL25/AK25</f>
        <v>0.99772689004882986</v>
      </c>
      <c r="AO25" s="9">
        <f t="shared" si="17"/>
        <v>0.85904143110286046</v>
      </c>
      <c r="AP25" s="8">
        <f t="shared" si="11"/>
        <v>-5.3999999999998494E-2</v>
      </c>
      <c r="AQ25" s="8">
        <f t="shared" si="11"/>
        <v>-3.3410000000000011</v>
      </c>
    </row>
    <row r="26" spans="1:43" x14ac:dyDescent="0.25">
      <c r="A26" s="7" t="s">
        <v>19</v>
      </c>
      <c r="B26" s="8">
        <v>102998</v>
      </c>
      <c r="C26" s="8">
        <v>125699</v>
      </c>
      <c r="D26" s="8">
        <v>125826</v>
      </c>
      <c r="E26" s="9">
        <f t="shared" si="12"/>
        <v>1.2204023379094739</v>
      </c>
      <c r="F26" s="9">
        <f t="shared" si="12"/>
        <v>1.001010350122117</v>
      </c>
      <c r="G26" s="8">
        <f t="shared" si="1"/>
        <v>22701</v>
      </c>
      <c r="H26" s="8">
        <f t="shared" si="1"/>
        <v>127</v>
      </c>
      <c r="I26" s="8">
        <v>110976</v>
      </c>
      <c r="J26" s="8">
        <v>133089</v>
      </c>
      <c r="K26" s="8">
        <v>140110</v>
      </c>
      <c r="L26" s="9">
        <f t="shared" si="13"/>
        <v>1.1992592993079585</v>
      </c>
      <c r="M26" s="9">
        <f t="shared" si="13"/>
        <v>1.0527541720202271</v>
      </c>
      <c r="N26" s="8">
        <f t="shared" si="3"/>
        <v>22113</v>
      </c>
      <c r="O26" s="8">
        <f t="shared" si="3"/>
        <v>7021</v>
      </c>
      <c r="P26" s="8">
        <v>107280</v>
      </c>
      <c r="Q26" s="8">
        <v>131611</v>
      </c>
      <c r="R26" s="8">
        <v>137203</v>
      </c>
      <c r="S26" s="9">
        <f t="shared" si="14"/>
        <v>1.2267990305741983</v>
      </c>
      <c r="T26" s="9">
        <f t="shared" si="14"/>
        <v>1.042488849716209</v>
      </c>
      <c r="U26" s="8">
        <f t="shared" si="5"/>
        <v>24331</v>
      </c>
      <c r="V26" s="8">
        <f t="shared" si="5"/>
        <v>5592</v>
      </c>
      <c r="W26" s="10">
        <f>'База по земле'!W26/1000</f>
        <v>264029.95199999999</v>
      </c>
      <c r="X26" s="10">
        <f>'База по земле'!X26/1000</f>
        <v>425207.11900000001</v>
      </c>
      <c r="Y26" s="10">
        <f>'База по земле'!Y26/1000</f>
        <v>469359.68400000001</v>
      </c>
      <c r="Z26" s="9">
        <f t="shared" si="15"/>
        <v>1.6104503136068442</v>
      </c>
      <c r="AA26" s="9">
        <f t="shared" si="15"/>
        <v>1.1038377840517763</v>
      </c>
      <c r="AB26" s="8">
        <f t="shared" si="7"/>
        <v>161177.16700000002</v>
      </c>
      <c r="AC26" s="8">
        <f t="shared" si="7"/>
        <v>44152.565000000002</v>
      </c>
      <c r="AD26" s="10">
        <f>'База по земле'!AD26/1000</f>
        <v>403.17200000000003</v>
      </c>
      <c r="AE26" s="10">
        <f>'База по земле'!AE26/1000</f>
        <v>503.53699999999998</v>
      </c>
      <c r="AF26" s="10">
        <f>'База по земле'!AF26/1000</f>
        <v>568.73699999999997</v>
      </c>
      <c r="AG26" s="9">
        <f t="shared" si="16"/>
        <v>1.2489384183425436</v>
      </c>
      <c r="AH26" s="9">
        <f t="shared" si="16"/>
        <v>1.1294840299719782</v>
      </c>
      <c r="AI26" s="8">
        <f t="shared" si="9"/>
        <v>100.36499999999995</v>
      </c>
      <c r="AJ26" s="8">
        <f t="shared" si="9"/>
        <v>65.199999999999989</v>
      </c>
      <c r="AK26" s="10">
        <f>'База по земле'!AK26/1000</f>
        <v>6.7949999999999999</v>
      </c>
      <c r="AL26" s="10">
        <f>'База по земле'!AL26/1000</f>
        <v>6.3360000000000003</v>
      </c>
      <c r="AM26" s="10">
        <f>'База по земле'!AM26/1000</f>
        <v>6.85</v>
      </c>
      <c r="AN26" s="9">
        <f t="shared" si="17"/>
        <v>0.93245033112582787</v>
      </c>
      <c r="AO26" s="9">
        <f t="shared" si="17"/>
        <v>1.0811237373737372</v>
      </c>
      <c r="AP26" s="8">
        <f t="shared" si="11"/>
        <v>-0.45899999999999963</v>
      </c>
      <c r="AQ26" s="8">
        <f t="shared" si="11"/>
        <v>0.51399999999999935</v>
      </c>
    </row>
    <row r="27" spans="1:43" x14ac:dyDescent="0.25">
      <c r="A27" s="7" t="s">
        <v>20</v>
      </c>
      <c r="B27" s="8">
        <v>91304</v>
      </c>
      <c r="C27" s="8">
        <v>93036</v>
      </c>
      <c r="D27" s="8">
        <v>95430</v>
      </c>
      <c r="E27" s="9">
        <f t="shared" si="12"/>
        <v>1.0189695960746517</v>
      </c>
      <c r="F27" s="9">
        <f t="shared" si="12"/>
        <v>1.0257319747194635</v>
      </c>
      <c r="G27" s="8">
        <f t="shared" si="1"/>
        <v>1732</v>
      </c>
      <c r="H27" s="8">
        <f t="shared" si="1"/>
        <v>2394</v>
      </c>
      <c r="I27" s="8">
        <v>88404</v>
      </c>
      <c r="J27" s="8">
        <v>91739</v>
      </c>
      <c r="K27" s="8">
        <v>100637</v>
      </c>
      <c r="L27" s="9">
        <f t="shared" si="13"/>
        <v>1.0377245373512511</v>
      </c>
      <c r="M27" s="9">
        <f t="shared" si="13"/>
        <v>1.096992554965718</v>
      </c>
      <c r="N27" s="8">
        <f t="shared" ref="N27:O42" si="18">J27-I27</f>
        <v>3335</v>
      </c>
      <c r="O27" s="8">
        <f t="shared" si="18"/>
        <v>8898</v>
      </c>
      <c r="P27" s="8">
        <v>86628</v>
      </c>
      <c r="Q27" s="8">
        <v>89979</v>
      </c>
      <c r="R27" s="8">
        <v>95707</v>
      </c>
      <c r="S27" s="9">
        <f t="shared" si="14"/>
        <v>1.0386826430253497</v>
      </c>
      <c r="T27" s="9">
        <f t="shared" si="14"/>
        <v>1.06365929828071</v>
      </c>
      <c r="U27" s="8">
        <f t="shared" ref="U27:V42" si="19">Q27-P27</f>
        <v>3351</v>
      </c>
      <c r="V27" s="8">
        <f t="shared" si="19"/>
        <v>5728</v>
      </c>
      <c r="W27" s="10">
        <f>'База по земле'!W27/1000</f>
        <v>10712.880999999999</v>
      </c>
      <c r="X27" s="10">
        <f>'База по земле'!X27/1000</f>
        <v>27173.761999999999</v>
      </c>
      <c r="Y27" s="10">
        <f>'База по земле'!Y27/1000</f>
        <v>28682.453000000001</v>
      </c>
      <c r="Z27" s="9">
        <f t="shared" si="15"/>
        <v>2.5365503453272749</v>
      </c>
      <c r="AA27" s="9">
        <f t="shared" si="15"/>
        <v>1.0555201374031318</v>
      </c>
      <c r="AB27" s="8">
        <f t="shared" ref="AB27:AC42" si="20">X27-W27</f>
        <v>16460.881000000001</v>
      </c>
      <c r="AC27" s="8">
        <f t="shared" si="20"/>
        <v>1508.6910000000025</v>
      </c>
      <c r="AD27" s="10">
        <f>'База по земле'!AD27/1000</f>
        <v>35.338999999999999</v>
      </c>
      <c r="AE27" s="10">
        <f>'База по земле'!AE27/1000</f>
        <v>83.555000000000007</v>
      </c>
      <c r="AF27" s="10">
        <f>'База по земле'!AF27/1000</f>
        <v>99.227999999999994</v>
      </c>
      <c r="AG27" s="9">
        <f t="shared" si="16"/>
        <v>2.3643849571295172</v>
      </c>
      <c r="AH27" s="9">
        <f t="shared" si="16"/>
        <v>1.1875770450601399</v>
      </c>
      <c r="AI27" s="8">
        <f t="shared" ref="AI27:AJ42" si="21">AE27-AD27</f>
        <v>48.216000000000008</v>
      </c>
      <c r="AJ27" s="8">
        <f t="shared" si="21"/>
        <v>15.672999999999988</v>
      </c>
      <c r="AK27" s="10">
        <f>'База по земле'!AK27/1000</f>
        <v>0.622</v>
      </c>
      <c r="AL27" s="10">
        <f>'База по земле'!AL27/1000</f>
        <v>1.895</v>
      </c>
      <c r="AM27" s="10">
        <f>'База по земле'!AM27/1000</f>
        <v>3.1280000000000001</v>
      </c>
      <c r="AN27" s="9">
        <f t="shared" si="17"/>
        <v>3.0466237942122185</v>
      </c>
      <c r="AO27" s="9">
        <f t="shared" si="17"/>
        <v>1.6506596306068602</v>
      </c>
      <c r="AP27" s="8">
        <f t="shared" ref="AP27:AQ42" si="22">AL27-AK27</f>
        <v>1.2730000000000001</v>
      </c>
      <c r="AQ27" s="8">
        <f t="shared" si="22"/>
        <v>1.2330000000000001</v>
      </c>
    </row>
    <row r="28" spans="1:43" x14ac:dyDescent="0.25">
      <c r="A28" s="7" t="s">
        <v>21</v>
      </c>
      <c r="B28" s="8">
        <v>127544</v>
      </c>
      <c r="C28" s="8">
        <v>125423</v>
      </c>
      <c r="D28" s="8">
        <v>122793</v>
      </c>
      <c r="E28" s="9">
        <f t="shared" si="12"/>
        <v>0.98337044470927681</v>
      </c>
      <c r="F28" s="9">
        <f t="shared" si="12"/>
        <v>0.97903095923395234</v>
      </c>
      <c r="G28" s="8">
        <f t="shared" si="1"/>
        <v>-2121</v>
      </c>
      <c r="H28" s="8">
        <f t="shared" si="1"/>
        <v>-2630</v>
      </c>
      <c r="I28" s="8">
        <v>118917</v>
      </c>
      <c r="J28" s="8">
        <v>118326</v>
      </c>
      <c r="K28" s="8">
        <v>128441</v>
      </c>
      <c r="L28" s="9">
        <f t="shared" si="13"/>
        <v>0.99503014707737325</v>
      </c>
      <c r="M28" s="9">
        <f t="shared" si="13"/>
        <v>1.0854841708500245</v>
      </c>
      <c r="N28" s="8">
        <f t="shared" si="18"/>
        <v>-591</v>
      </c>
      <c r="O28" s="8">
        <f t="shared" si="18"/>
        <v>10115</v>
      </c>
      <c r="P28" s="8">
        <v>97816</v>
      </c>
      <c r="Q28" s="8">
        <v>95267</v>
      </c>
      <c r="R28" s="8">
        <v>104139</v>
      </c>
      <c r="S28" s="9">
        <f t="shared" si="14"/>
        <v>0.97394086856955919</v>
      </c>
      <c r="T28" s="9">
        <f t="shared" si="14"/>
        <v>1.0931277357322053</v>
      </c>
      <c r="U28" s="8">
        <f t="shared" si="19"/>
        <v>-2549</v>
      </c>
      <c r="V28" s="8">
        <f t="shared" si="19"/>
        <v>8872</v>
      </c>
      <c r="W28" s="10">
        <f>'База по земле'!W28/1000</f>
        <v>6843.1809999999996</v>
      </c>
      <c r="X28" s="10">
        <f>'База по земле'!X28/1000</f>
        <v>6602.0730000000003</v>
      </c>
      <c r="Y28" s="10">
        <f>'База по земле'!Y28/1000</f>
        <v>13383.635</v>
      </c>
      <c r="Z28" s="9">
        <f t="shared" si="15"/>
        <v>0.96476667795284099</v>
      </c>
      <c r="AA28" s="9">
        <f t="shared" si="15"/>
        <v>2.0271867639149095</v>
      </c>
      <c r="AB28" s="8">
        <f t="shared" si="20"/>
        <v>-241.10799999999927</v>
      </c>
      <c r="AC28" s="8">
        <f t="shared" si="20"/>
        <v>6781.5619999999999</v>
      </c>
      <c r="AD28" s="10">
        <f>'База по земле'!AD28/1000</f>
        <v>26.823</v>
      </c>
      <c r="AE28" s="10">
        <f>'База по земле'!AE28/1000</f>
        <v>25.803999999999998</v>
      </c>
      <c r="AF28" s="10">
        <f>'База по земле'!AF28/1000</f>
        <v>70.114000000000004</v>
      </c>
      <c r="AG28" s="9">
        <f t="shared" si="16"/>
        <v>0.96201021511389473</v>
      </c>
      <c r="AH28" s="9">
        <f t="shared" si="16"/>
        <v>2.7171756316850102</v>
      </c>
      <c r="AI28" s="8">
        <f t="shared" si="21"/>
        <v>-1.0190000000000019</v>
      </c>
      <c r="AJ28" s="8">
        <f t="shared" si="21"/>
        <v>44.31</v>
      </c>
      <c r="AK28" s="10">
        <f>'База по земле'!AK28/1000</f>
        <v>2.4929999999999999</v>
      </c>
      <c r="AL28" s="10">
        <f>'База по земле'!AL28/1000</f>
        <v>2.74</v>
      </c>
      <c r="AM28" s="10">
        <f>'База по земле'!AM28/1000</f>
        <v>2.8879999999999999</v>
      </c>
      <c r="AN28" s="9">
        <f t="shared" si="17"/>
        <v>1.0990774167669475</v>
      </c>
      <c r="AO28" s="9">
        <f t="shared" si="17"/>
        <v>1.0540145985401459</v>
      </c>
      <c r="AP28" s="8">
        <f t="shared" si="22"/>
        <v>0.24700000000000033</v>
      </c>
      <c r="AQ28" s="8">
        <f t="shared" si="22"/>
        <v>0.14799999999999969</v>
      </c>
    </row>
    <row r="29" spans="1:43" x14ac:dyDescent="0.25">
      <c r="A29" s="7" t="s">
        <v>22</v>
      </c>
      <c r="B29" s="8">
        <v>174139</v>
      </c>
      <c r="C29" s="8">
        <v>169794</v>
      </c>
      <c r="D29" s="8">
        <v>182634</v>
      </c>
      <c r="E29" s="9">
        <f t="shared" si="12"/>
        <v>0.97504866801807755</v>
      </c>
      <c r="F29" s="9">
        <f t="shared" si="12"/>
        <v>1.0756210466800946</v>
      </c>
      <c r="G29" s="8">
        <f t="shared" si="1"/>
        <v>-4345</v>
      </c>
      <c r="H29" s="8">
        <f t="shared" si="1"/>
        <v>12840</v>
      </c>
      <c r="I29" s="8">
        <v>171613</v>
      </c>
      <c r="J29" s="8">
        <v>164318</v>
      </c>
      <c r="K29" s="8">
        <v>185390</v>
      </c>
      <c r="L29" s="9">
        <f t="shared" si="13"/>
        <v>0.95749156532430524</v>
      </c>
      <c r="M29" s="9">
        <f t="shared" si="13"/>
        <v>1.1282391460460814</v>
      </c>
      <c r="N29" s="8">
        <f t="shared" si="18"/>
        <v>-7295</v>
      </c>
      <c r="O29" s="8">
        <f t="shared" si="18"/>
        <v>21072</v>
      </c>
      <c r="P29" s="8">
        <v>152826</v>
      </c>
      <c r="Q29" s="8">
        <v>144597</v>
      </c>
      <c r="R29" s="8">
        <v>164923</v>
      </c>
      <c r="S29" s="9">
        <f t="shared" si="14"/>
        <v>0.94615445015900435</v>
      </c>
      <c r="T29" s="9">
        <f t="shared" si="14"/>
        <v>1.1405699979944259</v>
      </c>
      <c r="U29" s="8">
        <f t="shared" si="19"/>
        <v>-8229</v>
      </c>
      <c r="V29" s="8">
        <f t="shared" si="19"/>
        <v>20326</v>
      </c>
      <c r="W29" s="10">
        <f>'База по земле'!W29/1000</f>
        <v>53167.154999999999</v>
      </c>
      <c r="X29" s="10">
        <f>'База по земле'!X29/1000</f>
        <v>53532.9</v>
      </c>
      <c r="Y29" s="10">
        <f>'База по земле'!Y29/1000</f>
        <v>63309.224000000002</v>
      </c>
      <c r="Z29" s="9">
        <f t="shared" si="15"/>
        <v>1.0068791531162427</v>
      </c>
      <c r="AA29" s="9">
        <f t="shared" si="15"/>
        <v>1.1826227235961437</v>
      </c>
      <c r="AB29" s="8">
        <f t="shared" si="20"/>
        <v>365.74500000000262</v>
      </c>
      <c r="AC29" s="8">
        <f t="shared" si="20"/>
        <v>9776.3240000000005</v>
      </c>
      <c r="AD29" s="10">
        <f>'База по земле'!AD29/1000</f>
        <v>135.60900000000001</v>
      </c>
      <c r="AE29" s="10">
        <f>'База по земле'!AE29/1000</f>
        <v>135.66999999999999</v>
      </c>
      <c r="AF29" s="10">
        <f>'База по земле'!AF29/1000</f>
        <v>204.62899999999999</v>
      </c>
      <c r="AG29" s="9">
        <f t="shared" si="16"/>
        <v>1.0004498226518888</v>
      </c>
      <c r="AH29" s="9">
        <f t="shared" si="16"/>
        <v>1.5082848087270584</v>
      </c>
      <c r="AI29" s="8">
        <f t="shared" si="21"/>
        <v>6.0999999999978627E-2</v>
      </c>
      <c r="AJ29" s="8">
        <f t="shared" si="21"/>
        <v>68.959000000000003</v>
      </c>
      <c r="AK29" s="10">
        <f>'База по земле'!AK29/1000</f>
        <v>7.8879999999999999</v>
      </c>
      <c r="AL29" s="10">
        <f>'База по земле'!AL29/1000</f>
        <v>9.5540000000000003</v>
      </c>
      <c r="AM29" s="10">
        <f>'База по земле'!AM29/1000</f>
        <v>12.141999999999999</v>
      </c>
      <c r="AN29" s="9">
        <f t="shared" si="17"/>
        <v>1.2112068965517242</v>
      </c>
      <c r="AO29" s="9">
        <f t="shared" si="17"/>
        <v>1.2708813062591584</v>
      </c>
      <c r="AP29" s="8">
        <f t="shared" si="22"/>
        <v>1.6660000000000004</v>
      </c>
      <c r="AQ29" s="8">
        <f t="shared" si="22"/>
        <v>2.5879999999999992</v>
      </c>
    </row>
    <row r="30" spans="1:43" x14ac:dyDescent="0.25">
      <c r="A30" s="7" t="s">
        <v>23</v>
      </c>
      <c r="B30" s="8">
        <v>463787</v>
      </c>
      <c r="C30" s="8">
        <v>463622</v>
      </c>
      <c r="D30" s="8">
        <v>300132</v>
      </c>
      <c r="E30" s="9">
        <f t="shared" si="12"/>
        <v>0.99964423323637785</v>
      </c>
      <c r="F30" s="9">
        <f t="shared" si="12"/>
        <v>0.64736358498949576</v>
      </c>
      <c r="G30" s="8">
        <f t="shared" si="1"/>
        <v>-165</v>
      </c>
      <c r="H30" s="8">
        <f t="shared" si="1"/>
        <v>-163490</v>
      </c>
      <c r="I30" s="8">
        <v>350555</v>
      </c>
      <c r="J30" s="8">
        <v>349464</v>
      </c>
      <c r="K30" s="8">
        <v>365479</v>
      </c>
      <c r="L30" s="9">
        <f t="shared" si="13"/>
        <v>0.99688779221520163</v>
      </c>
      <c r="M30" s="9">
        <f t="shared" si="13"/>
        <v>1.0458273241306686</v>
      </c>
      <c r="N30" s="8">
        <f t="shared" si="18"/>
        <v>-1091</v>
      </c>
      <c r="O30" s="8">
        <f t="shared" si="18"/>
        <v>16015</v>
      </c>
      <c r="P30" s="8">
        <v>341703</v>
      </c>
      <c r="Q30" s="8">
        <v>339657</v>
      </c>
      <c r="R30" s="8">
        <v>351342</v>
      </c>
      <c r="S30" s="9">
        <f t="shared" si="14"/>
        <v>0.99401234405316896</v>
      </c>
      <c r="T30" s="9">
        <f t="shared" si="14"/>
        <v>1.0344023529619586</v>
      </c>
      <c r="U30" s="8">
        <f t="shared" si="19"/>
        <v>-2046</v>
      </c>
      <c r="V30" s="8">
        <f t="shared" si="19"/>
        <v>11685</v>
      </c>
      <c r="W30" s="10">
        <f>'База по земле'!W30/1000</f>
        <v>76619.263999999996</v>
      </c>
      <c r="X30" s="10">
        <f>'База по земле'!X30/1000</f>
        <v>144568.27299999999</v>
      </c>
      <c r="Y30" s="10">
        <f>'База по земле'!Y30/1000</f>
        <v>181458.08499999999</v>
      </c>
      <c r="Z30" s="9">
        <f t="shared" si="15"/>
        <v>1.8868397509012875</v>
      </c>
      <c r="AA30" s="9">
        <f t="shared" si="15"/>
        <v>1.2551722534584058</v>
      </c>
      <c r="AB30" s="8">
        <f t="shared" si="20"/>
        <v>67949.008999999991</v>
      </c>
      <c r="AC30" s="8">
        <f t="shared" si="20"/>
        <v>36889.812000000005</v>
      </c>
      <c r="AD30" s="10">
        <f>'База по земле'!AD30/1000</f>
        <v>164.96600000000001</v>
      </c>
      <c r="AE30" s="10">
        <f>'База по земле'!AE30/1000</f>
        <v>223.804</v>
      </c>
      <c r="AF30" s="10">
        <f>'База по земле'!AF30/1000</f>
        <v>254.40600000000001</v>
      </c>
      <c r="AG30" s="9">
        <f t="shared" si="16"/>
        <v>1.3566674345016547</v>
      </c>
      <c r="AH30" s="9">
        <f t="shared" si="16"/>
        <v>1.1367357151793533</v>
      </c>
      <c r="AI30" s="8">
        <f t="shared" si="21"/>
        <v>58.837999999999994</v>
      </c>
      <c r="AJ30" s="8">
        <f t="shared" si="21"/>
        <v>30.602000000000004</v>
      </c>
      <c r="AK30" s="10">
        <f>'База по земле'!AK30/1000</f>
        <v>7.7939999999999996</v>
      </c>
      <c r="AL30" s="10">
        <f>'База по земле'!AL30/1000</f>
        <v>2.6949999999999998</v>
      </c>
      <c r="AM30" s="10">
        <f>'База по земле'!AM30/1000</f>
        <v>3.9590000000000001</v>
      </c>
      <c r="AN30" s="9">
        <f t="shared" si="17"/>
        <v>0.34577880420836543</v>
      </c>
      <c r="AO30" s="9">
        <f t="shared" si="17"/>
        <v>1.4690166975881263</v>
      </c>
      <c r="AP30" s="8">
        <f t="shared" si="22"/>
        <v>-5.0990000000000002</v>
      </c>
      <c r="AQ30" s="8">
        <f t="shared" si="22"/>
        <v>1.2640000000000002</v>
      </c>
    </row>
    <row r="31" spans="1:43" x14ac:dyDescent="0.25">
      <c r="A31" s="7" t="s">
        <v>24</v>
      </c>
      <c r="B31" s="8">
        <v>149801</v>
      </c>
      <c r="C31" s="8">
        <v>156227</v>
      </c>
      <c r="D31" s="8">
        <v>142230</v>
      </c>
      <c r="E31" s="9">
        <f t="shared" si="12"/>
        <v>1.0428969099004679</v>
      </c>
      <c r="F31" s="9">
        <f t="shared" si="12"/>
        <v>0.91040601176493174</v>
      </c>
      <c r="G31" s="8">
        <f t="shared" si="1"/>
        <v>6426</v>
      </c>
      <c r="H31" s="8">
        <f t="shared" si="1"/>
        <v>-13997</v>
      </c>
      <c r="I31" s="8">
        <v>154048</v>
      </c>
      <c r="J31" s="8">
        <v>171666</v>
      </c>
      <c r="K31" s="8">
        <v>174521</v>
      </c>
      <c r="L31" s="9">
        <f t="shared" si="13"/>
        <v>1.1143669505608642</v>
      </c>
      <c r="M31" s="9">
        <f t="shared" si="13"/>
        <v>1.0166311325480875</v>
      </c>
      <c r="N31" s="8">
        <f t="shared" si="18"/>
        <v>17618</v>
      </c>
      <c r="O31" s="8">
        <f t="shared" si="18"/>
        <v>2855</v>
      </c>
      <c r="P31" s="8">
        <v>139257</v>
      </c>
      <c r="Q31" s="8">
        <v>154917</v>
      </c>
      <c r="R31" s="8">
        <v>139935</v>
      </c>
      <c r="S31" s="9">
        <f t="shared" si="14"/>
        <v>1.1124539520454986</v>
      </c>
      <c r="T31" s="9">
        <f t="shared" si="14"/>
        <v>0.90329014891845316</v>
      </c>
      <c r="U31" s="8">
        <f t="shared" si="19"/>
        <v>15660</v>
      </c>
      <c r="V31" s="8">
        <f t="shared" si="19"/>
        <v>-14982</v>
      </c>
      <c r="W31" s="10">
        <f>'База по земле'!W31/1000</f>
        <v>75869.487999999998</v>
      </c>
      <c r="X31" s="10">
        <f>'База по земле'!X31/1000</f>
        <v>97593.376999999993</v>
      </c>
      <c r="Y31" s="10">
        <f>'База по земле'!Y31/1000</f>
        <v>104158.058</v>
      </c>
      <c r="Z31" s="9">
        <f t="shared" si="15"/>
        <v>1.2863323527371109</v>
      </c>
      <c r="AA31" s="9">
        <f t="shared" si="15"/>
        <v>1.0672656403722971</v>
      </c>
      <c r="AB31" s="8">
        <f t="shared" si="20"/>
        <v>21723.888999999996</v>
      </c>
      <c r="AC31" s="8">
        <f t="shared" si="20"/>
        <v>6564.6810000000114</v>
      </c>
      <c r="AD31" s="10">
        <f>'База по земле'!AD31/1000</f>
        <v>183.50299999999999</v>
      </c>
      <c r="AE31" s="10">
        <f>'База по земле'!AE31/1000</f>
        <v>238.113</v>
      </c>
      <c r="AF31" s="10">
        <f>'База по земле'!AF31/1000</f>
        <v>239.501</v>
      </c>
      <c r="AG31" s="9">
        <f t="shared" si="16"/>
        <v>1.2975973144853219</v>
      </c>
      <c r="AH31" s="9">
        <f t="shared" si="16"/>
        <v>1.0058291651442803</v>
      </c>
      <c r="AI31" s="8">
        <f t="shared" si="21"/>
        <v>54.610000000000014</v>
      </c>
      <c r="AJ31" s="8">
        <f t="shared" si="21"/>
        <v>1.3880000000000052</v>
      </c>
      <c r="AK31" s="10">
        <f>'База по земле'!AK31/1000</f>
        <v>21.341000000000001</v>
      </c>
      <c r="AL31" s="10">
        <f>'База по земле'!AL31/1000</f>
        <v>25.811</v>
      </c>
      <c r="AM31" s="10">
        <f>'База по земле'!AM31/1000</f>
        <v>43.915999999999997</v>
      </c>
      <c r="AN31" s="9">
        <f t="shared" si="17"/>
        <v>1.2094559767583524</v>
      </c>
      <c r="AO31" s="9">
        <f t="shared" si="17"/>
        <v>1.7014451202975474</v>
      </c>
      <c r="AP31" s="8">
        <f t="shared" si="22"/>
        <v>4.4699999999999989</v>
      </c>
      <c r="AQ31" s="8">
        <f t="shared" si="22"/>
        <v>18.104999999999997</v>
      </c>
    </row>
    <row r="32" spans="1:43" x14ac:dyDescent="0.25">
      <c r="A32" s="7" t="s">
        <v>25</v>
      </c>
      <c r="B32" s="8">
        <v>694087</v>
      </c>
      <c r="C32" s="8">
        <v>725930</v>
      </c>
      <c r="D32" s="8">
        <v>714967</v>
      </c>
      <c r="E32" s="9">
        <f t="shared" si="12"/>
        <v>1.0458775340843438</v>
      </c>
      <c r="F32" s="9">
        <f t="shared" si="12"/>
        <v>0.98489799291942748</v>
      </c>
      <c r="G32" s="8">
        <f t="shared" si="1"/>
        <v>31843</v>
      </c>
      <c r="H32" s="8">
        <f t="shared" si="1"/>
        <v>-10963</v>
      </c>
      <c r="I32" s="8">
        <v>715922</v>
      </c>
      <c r="J32" s="8">
        <v>759107</v>
      </c>
      <c r="K32" s="8">
        <v>801319</v>
      </c>
      <c r="L32" s="9">
        <f t="shared" si="13"/>
        <v>1.0603208170722509</v>
      </c>
      <c r="M32" s="9">
        <f t="shared" si="13"/>
        <v>1.0556074440098695</v>
      </c>
      <c r="N32" s="8">
        <f t="shared" si="18"/>
        <v>43185</v>
      </c>
      <c r="O32" s="8">
        <f t="shared" si="18"/>
        <v>42212</v>
      </c>
      <c r="P32" s="8">
        <v>706807</v>
      </c>
      <c r="Q32" s="8">
        <v>746329</v>
      </c>
      <c r="R32" s="8">
        <v>771862</v>
      </c>
      <c r="S32" s="9">
        <f t="shared" si="14"/>
        <v>1.0559162543664677</v>
      </c>
      <c r="T32" s="9">
        <f t="shared" si="14"/>
        <v>1.034211453661857</v>
      </c>
      <c r="U32" s="8">
        <f t="shared" si="19"/>
        <v>39522</v>
      </c>
      <c r="V32" s="8">
        <f t="shared" si="19"/>
        <v>25533</v>
      </c>
      <c r="W32" s="10">
        <f>'База по земле'!W32/1000</f>
        <v>331616.63400000002</v>
      </c>
      <c r="X32" s="10">
        <f>'База по земле'!X32/1000</f>
        <v>349170.15500000003</v>
      </c>
      <c r="Y32" s="10">
        <f>'База по земле'!Y32/1000</f>
        <v>379690.26699999999</v>
      </c>
      <c r="Z32" s="9">
        <f t="shared" si="15"/>
        <v>1.0529331740337247</v>
      </c>
      <c r="AA32" s="9">
        <f t="shared" si="15"/>
        <v>1.0874075620810144</v>
      </c>
      <c r="AB32" s="8">
        <f t="shared" si="20"/>
        <v>17553.521000000008</v>
      </c>
      <c r="AC32" s="8">
        <f t="shared" si="20"/>
        <v>30520.111999999965</v>
      </c>
      <c r="AD32" s="10">
        <f>'База по земле'!AD32/1000</f>
        <v>881.351</v>
      </c>
      <c r="AE32" s="10">
        <f>'База по земле'!AE32/1000</f>
        <v>962.91899999999998</v>
      </c>
      <c r="AF32" s="10">
        <f>'База по земле'!AF32/1000</f>
        <v>1141.42</v>
      </c>
      <c r="AG32" s="9">
        <f t="shared" si="16"/>
        <v>1.0925488256097742</v>
      </c>
      <c r="AH32" s="9">
        <f t="shared" si="16"/>
        <v>1.1853748861534563</v>
      </c>
      <c r="AI32" s="8">
        <f t="shared" si="21"/>
        <v>81.567999999999984</v>
      </c>
      <c r="AJ32" s="8">
        <f t="shared" si="21"/>
        <v>178.50100000000009</v>
      </c>
      <c r="AK32" s="10">
        <f>'База по земле'!AK32/1000</f>
        <v>13.068</v>
      </c>
      <c r="AL32" s="10">
        <f>'База по земле'!AL32/1000</f>
        <v>15.252000000000001</v>
      </c>
      <c r="AM32" s="10">
        <f>'База по земле'!AM32/1000</f>
        <v>19.917999999999999</v>
      </c>
      <c r="AN32" s="9">
        <f t="shared" si="17"/>
        <v>1.1671258034894398</v>
      </c>
      <c r="AO32" s="9">
        <f t="shared" si="17"/>
        <v>1.3059270915289798</v>
      </c>
      <c r="AP32" s="8">
        <f t="shared" si="22"/>
        <v>2.1840000000000011</v>
      </c>
      <c r="AQ32" s="8">
        <f t="shared" si="22"/>
        <v>4.6659999999999986</v>
      </c>
    </row>
    <row r="33" spans="1:43" x14ac:dyDescent="0.25">
      <c r="A33" s="7" t="s">
        <v>26</v>
      </c>
      <c r="B33" s="8">
        <v>38764</v>
      </c>
      <c r="C33" s="8">
        <v>39018</v>
      </c>
      <c r="D33" s="8">
        <v>18917</v>
      </c>
      <c r="E33" s="9">
        <f t="shared" si="12"/>
        <v>1.0065524713651841</v>
      </c>
      <c r="F33" s="9">
        <f t="shared" si="12"/>
        <v>0.48482751550566405</v>
      </c>
      <c r="G33" s="8">
        <f t="shared" si="1"/>
        <v>254</v>
      </c>
      <c r="H33" s="8">
        <f t="shared" si="1"/>
        <v>-20101</v>
      </c>
      <c r="I33" s="8">
        <v>14562</v>
      </c>
      <c r="J33" s="8">
        <v>15877</v>
      </c>
      <c r="K33" s="8">
        <v>18056</v>
      </c>
      <c r="L33" s="9">
        <f t="shared" si="13"/>
        <v>1.0903035297349266</v>
      </c>
      <c r="M33" s="9">
        <f t="shared" si="13"/>
        <v>1.137242552119418</v>
      </c>
      <c r="N33" s="8">
        <f t="shared" si="18"/>
        <v>1315</v>
      </c>
      <c r="O33" s="8">
        <f t="shared" si="18"/>
        <v>2179</v>
      </c>
      <c r="P33" s="8">
        <v>9228</v>
      </c>
      <c r="Q33" s="8">
        <v>10253</v>
      </c>
      <c r="R33" s="8">
        <v>12864</v>
      </c>
      <c r="S33" s="9">
        <f t="shared" si="14"/>
        <v>1.1110749891634157</v>
      </c>
      <c r="T33" s="9">
        <f t="shared" si="14"/>
        <v>1.2546571735101921</v>
      </c>
      <c r="U33" s="8">
        <f t="shared" si="19"/>
        <v>1025</v>
      </c>
      <c r="V33" s="8">
        <f t="shared" si="19"/>
        <v>2611</v>
      </c>
      <c r="W33" s="10">
        <f>'База по земле'!W33/1000</f>
        <v>11761.397999999999</v>
      </c>
      <c r="X33" s="10">
        <f>'База по земле'!X33/1000</f>
        <v>10654.81</v>
      </c>
      <c r="Y33" s="10">
        <f>'База по земле'!Y33/1000</f>
        <v>17139.928</v>
      </c>
      <c r="Z33" s="9">
        <f t="shared" si="15"/>
        <v>0.90591356571727277</v>
      </c>
      <c r="AA33" s="9">
        <f t="shared" si="15"/>
        <v>1.6086563720986109</v>
      </c>
      <c r="AB33" s="8">
        <f t="shared" si="20"/>
        <v>-1106.5879999999997</v>
      </c>
      <c r="AC33" s="8">
        <f t="shared" si="20"/>
        <v>6485.1180000000004</v>
      </c>
      <c r="AD33" s="10">
        <f>'База по земле'!AD33/1000</f>
        <v>25.186</v>
      </c>
      <c r="AE33" s="10">
        <f>'База по земле'!AE33/1000</f>
        <v>23.533999999999999</v>
      </c>
      <c r="AF33" s="10">
        <f>'База по земле'!AF33/1000</f>
        <v>26.971</v>
      </c>
      <c r="AG33" s="9">
        <f t="shared" si="16"/>
        <v>0.93440800444691496</v>
      </c>
      <c r="AH33" s="9">
        <f t="shared" si="16"/>
        <v>1.1460440214158241</v>
      </c>
      <c r="AI33" s="8">
        <f t="shared" si="21"/>
        <v>-1.652000000000001</v>
      </c>
      <c r="AJ33" s="8">
        <f t="shared" si="21"/>
        <v>3.4370000000000012</v>
      </c>
      <c r="AK33" s="10">
        <f>'База по земле'!AK33/1000</f>
        <v>4.9649999999999999</v>
      </c>
      <c r="AL33" s="10">
        <f>'База по земле'!AL33/1000</f>
        <v>4.9089999999999998</v>
      </c>
      <c r="AM33" s="10">
        <f>'База по земле'!AM33/1000</f>
        <v>1.986</v>
      </c>
      <c r="AN33" s="9">
        <f t="shared" si="17"/>
        <v>0.98872104733131927</v>
      </c>
      <c r="AO33" s="9">
        <f t="shared" si="17"/>
        <v>0.40456304746384192</v>
      </c>
      <c r="AP33" s="8">
        <f t="shared" si="22"/>
        <v>-5.600000000000005E-2</v>
      </c>
      <c r="AQ33" s="8">
        <f t="shared" si="22"/>
        <v>-2.923</v>
      </c>
    </row>
    <row r="34" spans="1:43" x14ac:dyDescent="0.25">
      <c r="A34" s="7" t="s">
        <v>27</v>
      </c>
      <c r="B34" s="8">
        <v>241426</v>
      </c>
      <c r="C34" s="8">
        <v>241460</v>
      </c>
      <c r="D34" s="8">
        <v>215854</v>
      </c>
      <c r="E34" s="9">
        <f t="shared" si="12"/>
        <v>1.0001408299023302</v>
      </c>
      <c r="F34" s="9">
        <f t="shared" si="12"/>
        <v>0.8939534498467655</v>
      </c>
      <c r="G34" s="8">
        <f t="shared" si="1"/>
        <v>34</v>
      </c>
      <c r="H34" s="8">
        <f t="shared" si="1"/>
        <v>-25606</v>
      </c>
      <c r="I34" s="8">
        <v>256058</v>
      </c>
      <c r="J34" s="8">
        <v>262668</v>
      </c>
      <c r="K34" s="8">
        <v>260326</v>
      </c>
      <c r="L34" s="9">
        <f t="shared" si="13"/>
        <v>1.0258144639105202</v>
      </c>
      <c r="M34" s="9">
        <f t="shared" si="13"/>
        <v>0.99108380160506804</v>
      </c>
      <c r="N34" s="8">
        <f t="shared" si="18"/>
        <v>6610</v>
      </c>
      <c r="O34" s="8">
        <f t="shared" si="18"/>
        <v>-2342</v>
      </c>
      <c r="P34" s="8">
        <v>247974</v>
      </c>
      <c r="Q34" s="8">
        <v>255867</v>
      </c>
      <c r="R34" s="8">
        <v>251400</v>
      </c>
      <c r="S34" s="9">
        <f t="shared" si="14"/>
        <v>1.0318299499141039</v>
      </c>
      <c r="T34" s="9">
        <f t="shared" si="14"/>
        <v>0.98254171112335709</v>
      </c>
      <c r="U34" s="8">
        <f t="shared" si="19"/>
        <v>7893</v>
      </c>
      <c r="V34" s="8">
        <f t="shared" si="19"/>
        <v>-4467</v>
      </c>
      <c r="W34" s="10">
        <f>'База по земле'!W34/1000</f>
        <v>29410.447</v>
      </c>
      <c r="X34" s="10">
        <f>'База по земле'!X34/1000</f>
        <v>75365.778000000006</v>
      </c>
      <c r="Y34" s="10">
        <f>'База по земле'!Y34/1000</f>
        <v>76421.146999999997</v>
      </c>
      <c r="Z34" s="9">
        <f t="shared" si="15"/>
        <v>2.5625512594215247</v>
      </c>
      <c r="AA34" s="9">
        <f t="shared" si="15"/>
        <v>1.0140032920512012</v>
      </c>
      <c r="AB34" s="8">
        <f t="shared" si="20"/>
        <v>45955.331000000006</v>
      </c>
      <c r="AC34" s="8">
        <f t="shared" si="20"/>
        <v>1055.3689999999915</v>
      </c>
      <c r="AD34" s="10">
        <f>'База по земле'!AD34/1000</f>
        <v>99.290999999999997</v>
      </c>
      <c r="AE34" s="10">
        <f>'База по земле'!AE34/1000</f>
        <v>214.529</v>
      </c>
      <c r="AF34" s="10">
        <f>'База по земле'!AF34/1000</f>
        <v>229.40299999999999</v>
      </c>
      <c r="AG34" s="9">
        <f t="shared" si="16"/>
        <v>2.1606087157949867</v>
      </c>
      <c r="AH34" s="9">
        <f t="shared" si="16"/>
        <v>1.0693332836120057</v>
      </c>
      <c r="AI34" s="8">
        <f t="shared" si="21"/>
        <v>115.238</v>
      </c>
      <c r="AJ34" s="8">
        <f t="shared" si="21"/>
        <v>14.873999999999995</v>
      </c>
      <c r="AK34" s="10">
        <f>'База по земле'!AK34/1000</f>
        <v>4.8259999999999996</v>
      </c>
      <c r="AL34" s="10">
        <f>'База по земле'!AL34/1000</f>
        <v>8.2889999999999997</v>
      </c>
      <c r="AM34" s="10">
        <f>'База по земле'!AM34/1000</f>
        <v>10.403</v>
      </c>
      <c r="AN34" s="9">
        <f t="shared" si="17"/>
        <v>1.7175714877745545</v>
      </c>
      <c r="AO34" s="9">
        <f t="shared" si="17"/>
        <v>1.2550367957534083</v>
      </c>
      <c r="AP34" s="8">
        <f t="shared" si="22"/>
        <v>3.4630000000000001</v>
      </c>
      <c r="AQ34" s="8">
        <f t="shared" si="22"/>
        <v>2.1140000000000008</v>
      </c>
    </row>
    <row r="35" spans="1:43" x14ac:dyDescent="0.25">
      <c r="A35" s="7" t="s">
        <v>28</v>
      </c>
      <c r="B35" s="8">
        <v>238650</v>
      </c>
      <c r="C35" s="8">
        <v>239452</v>
      </c>
      <c r="D35" s="8">
        <v>211930</v>
      </c>
      <c r="E35" s="9">
        <f t="shared" si="12"/>
        <v>1.0033605698721977</v>
      </c>
      <c r="F35" s="9">
        <f t="shared" si="12"/>
        <v>0.8850625595108832</v>
      </c>
      <c r="G35" s="8">
        <f t="shared" si="1"/>
        <v>802</v>
      </c>
      <c r="H35" s="8">
        <f t="shared" si="1"/>
        <v>-27522</v>
      </c>
      <c r="I35" s="8">
        <v>249977</v>
      </c>
      <c r="J35" s="8">
        <v>254676</v>
      </c>
      <c r="K35" s="8">
        <v>258601</v>
      </c>
      <c r="L35" s="9">
        <f t="shared" si="13"/>
        <v>1.0187977293911039</v>
      </c>
      <c r="M35" s="9">
        <f t="shared" si="13"/>
        <v>1.0154117388367965</v>
      </c>
      <c r="N35" s="8">
        <f t="shared" si="18"/>
        <v>4699</v>
      </c>
      <c r="O35" s="8">
        <f t="shared" si="18"/>
        <v>3925</v>
      </c>
      <c r="P35" s="8">
        <v>243452</v>
      </c>
      <c r="Q35" s="8">
        <v>248903</v>
      </c>
      <c r="R35" s="8">
        <v>249535</v>
      </c>
      <c r="S35" s="9">
        <f t="shared" si="14"/>
        <v>1.0223904506843238</v>
      </c>
      <c r="T35" s="9">
        <f t="shared" si="14"/>
        <v>1.0025391417540166</v>
      </c>
      <c r="U35" s="8">
        <f t="shared" si="19"/>
        <v>5451</v>
      </c>
      <c r="V35" s="8">
        <f t="shared" si="19"/>
        <v>632</v>
      </c>
      <c r="W35" s="10">
        <f>'База по земле'!W35/1000</f>
        <v>41203.620999999999</v>
      </c>
      <c r="X35" s="10">
        <f>'База по земле'!X35/1000</f>
        <v>46069.8</v>
      </c>
      <c r="Y35" s="10">
        <f>'База по земле'!Y35/1000</f>
        <v>58697.572999999997</v>
      </c>
      <c r="Z35" s="9">
        <f t="shared" si="15"/>
        <v>1.1181007610957301</v>
      </c>
      <c r="AA35" s="9">
        <f t="shared" si="15"/>
        <v>1.2741008860468244</v>
      </c>
      <c r="AB35" s="8">
        <f t="shared" si="20"/>
        <v>4866.1790000000037</v>
      </c>
      <c r="AC35" s="8">
        <f t="shared" si="20"/>
        <v>12627.772999999994</v>
      </c>
      <c r="AD35" s="10">
        <f>'База по земле'!AD35/1000</f>
        <v>119.652</v>
      </c>
      <c r="AE35" s="10">
        <f>'База по земле'!AE35/1000</f>
        <v>139.57900000000001</v>
      </c>
      <c r="AF35" s="10">
        <f>'База по земле'!AF35/1000</f>
        <v>154.86799999999999</v>
      </c>
      <c r="AG35" s="9">
        <f t="shared" si="16"/>
        <v>1.1665413031123593</v>
      </c>
      <c r="AH35" s="9">
        <f t="shared" si="16"/>
        <v>1.1095365348655599</v>
      </c>
      <c r="AI35" s="8">
        <f t="shared" si="21"/>
        <v>19.927000000000007</v>
      </c>
      <c r="AJ35" s="8">
        <f t="shared" si="21"/>
        <v>15.288999999999987</v>
      </c>
      <c r="AK35" s="10">
        <f>'База по земле'!AK35/1000</f>
        <v>1.52</v>
      </c>
      <c r="AL35" s="10">
        <f>'База по земле'!AL35/1000</f>
        <v>2.0449999999999999</v>
      </c>
      <c r="AM35" s="10">
        <f>'База по земле'!AM35/1000</f>
        <v>2.7829999999999999</v>
      </c>
      <c r="AN35" s="9">
        <f t="shared" si="17"/>
        <v>1.3453947368421053</v>
      </c>
      <c r="AO35" s="9">
        <f t="shared" si="17"/>
        <v>1.360880195599022</v>
      </c>
      <c r="AP35" s="8">
        <f t="shared" si="22"/>
        <v>0.52499999999999991</v>
      </c>
      <c r="AQ35" s="8">
        <f t="shared" si="22"/>
        <v>0.73799999999999999</v>
      </c>
    </row>
    <row r="36" spans="1:43" x14ac:dyDescent="0.25">
      <c r="A36" s="7" t="s">
        <v>29</v>
      </c>
      <c r="B36" s="8">
        <v>59784</v>
      </c>
      <c r="C36" s="8">
        <v>58354</v>
      </c>
      <c r="D36" s="8">
        <v>60049</v>
      </c>
      <c r="E36" s="9">
        <f t="shared" si="12"/>
        <v>0.97608055667068117</v>
      </c>
      <c r="F36" s="9">
        <f t="shared" si="12"/>
        <v>1.0290468519724441</v>
      </c>
      <c r="G36" s="8">
        <f t="shared" si="1"/>
        <v>-1430</v>
      </c>
      <c r="H36" s="8">
        <f t="shared" si="1"/>
        <v>1695</v>
      </c>
      <c r="I36" s="8">
        <v>48109</v>
      </c>
      <c r="J36" s="8">
        <v>48022</v>
      </c>
      <c r="K36" s="8">
        <v>50485</v>
      </c>
      <c r="L36" s="9">
        <f t="shared" si="13"/>
        <v>0.99819160656010308</v>
      </c>
      <c r="M36" s="9">
        <f t="shared" si="13"/>
        <v>1.0512889925450835</v>
      </c>
      <c r="N36" s="8">
        <f t="shared" si="18"/>
        <v>-87</v>
      </c>
      <c r="O36" s="8">
        <f t="shared" si="18"/>
        <v>2463</v>
      </c>
      <c r="P36" s="8">
        <v>32967</v>
      </c>
      <c r="Q36" s="8">
        <v>32706</v>
      </c>
      <c r="R36" s="8">
        <v>33842</v>
      </c>
      <c r="S36" s="9">
        <f t="shared" si="14"/>
        <v>0.99208299208299211</v>
      </c>
      <c r="T36" s="9">
        <f t="shared" si="14"/>
        <v>1.0347336880083164</v>
      </c>
      <c r="U36" s="8">
        <f t="shared" si="19"/>
        <v>-261</v>
      </c>
      <c r="V36" s="8">
        <f t="shared" si="19"/>
        <v>1136</v>
      </c>
      <c r="W36" s="10">
        <f>'База по земле'!W36/1000</f>
        <v>225967.03899999999</v>
      </c>
      <c r="X36" s="10">
        <f>'База по земле'!X36/1000</f>
        <v>224892.49400000001</v>
      </c>
      <c r="Y36" s="10">
        <f>'База по земле'!Y36/1000</f>
        <v>293486.658</v>
      </c>
      <c r="Z36" s="9">
        <f t="shared" si="15"/>
        <v>0.99524468256629239</v>
      </c>
      <c r="AA36" s="9">
        <f t="shared" si="15"/>
        <v>1.3050086856166929</v>
      </c>
      <c r="AB36" s="8">
        <f t="shared" si="20"/>
        <v>-1074.5449999999837</v>
      </c>
      <c r="AC36" s="8">
        <f t="shared" si="20"/>
        <v>68594.16399999999</v>
      </c>
      <c r="AD36" s="10">
        <f>'База по земле'!AD36/1000</f>
        <v>148.39500000000001</v>
      </c>
      <c r="AE36" s="10">
        <f>'База по земле'!AE36/1000</f>
        <v>123.244</v>
      </c>
      <c r="AF36" s="10">
        <f>'База по земле'!AF36/1000</f>
        <v>248.434</v>
      </c>
      <c r="AG36" s="9">
        <f t="shared" si="16"/>
        <v>0.83051315745139653</v>
      </c>
      <c r="AH36" s="9">
        <f t="shared" si="16"/>
        <v>2.0157898153256952</v>
      </c>
      <c r="AI36" s="8">
        <f t="shared" si="21"/>
        <v>-25.15100000000001</v>
      </c>
      <c r="AJ36" s="8">
        <f t="shared" si="21"/>
        <v>125.19</v>
      </c>
      <c r="AK36" s="10">
        <f>'База по земле'!AK36/1000</f>
        <v>33.994999999999997</v>
      </c>
      <c r="AL36" s="10">
        <f>'База по земле'!AL36/1000</f>
        <v>31.276</v>
      </c>
      <c r="AM36" s="10">
        <f>'База по земле'!AM36/1000</f>
        <v>37.731999999999999</v>
      </c>
      <c r="AN36" s="9">
        <f t="shared" si="17"/>
        <v>0.92001764965436095</v>
      </c>
      <c r="AO36" s="9">
        <f t="shared" si="17"/>
        <v>1.206420258345057</v>
      </c>
      <c r="AP36" s="8">
        <f t="shared" si="22"/>
        <v>-2.7189999999999976</v>
      </c>
      <c r="AQ36" s="8">
        <f t="shared" si="22"/>
        <v>6.4559999999999995</v>
      </c>
    </row>
    <row r="37" spans="1:43" x14ac:dyDescent="0.25">
      <c r="A37" s="7" t="s">
        <v>30</v>
      </c>
      <c r="B37" s="8">
        <v>2793</v>
      </c>
      <c r="C37" s="8">
        <v>3217</v>
      </c>
      <c r="D37" s="8">
        <v>3252</v>
      </c>
      <c r="E37" s="9">
        <f t="shared" si="12"/>
        <v>1.1518080916577158</v>
      </c>
      <c r="F37" s="9">
        <f t="shared" si="12"/>
        <v>1.0108797015853279</v>
      </c>
      <c r="G37" s="8">
        <f t="shared" si="1"/>
        <v>424</v>
      </c>
      <c r="H37" s="8">
        <f t="shared" si="1"/>
        <v>35</v>
      </c>
      <c r="I37" s="8">
        <v>2628</v>
      </c>
      <c r="J37" s="8">
        <v>2901</v>
      </c>
      <c r="K37" s="8">
        <v>3088</v>
      </c>
      <c r="L37" s="9">
        <f t="shared" si="13"/>
        <v>1.1038812785388128</v>
      </c>
      <c r="M37" s="9">
        <f t="shared" si="13"/>
        <v>1.0644605308514306</v>
      </c>
      <c r="N37" s="8">
        <f t="shared" si="18"/>
        <v>273</v>
      </c>
      <c r="O37" s="8">
        <f t="shared" si="18"/>
        <v>187</v>
      </c>
      <c r="P37" s="8">
        <v>2188</v>
      </c>
      <c r="Q37" s="8">
        <v>2385</v>
      </c>
      <c r="R37" s="8">
        <v>2542</v>
      </c>
      <c r="S37" s="9">
        <f t="shared" si="14"/>
        <v>1.090036563071298</v>
      </c>
      <c r="T37" s="9">
        <f t="shared" si="14"/>
        <v>1.0658280922431866</v>
      </c>
      <c r="U37" s="8">
        <f t="shared" si="19"/>
        <v>197</v>
      </c>
      <c r="V37" s="8">
        <f t="shared" si="19"/>
        <v>157</v>
      </c>
      <c r="W37" s="10">
        <f>'База по земле'!W37/1000</f>
        <v>2325.4050000000002</v>
      </c>
      <c r="X37" s="10">
        <f>'База по земле'!X37/1000</f>
        <v>2508.2089999999998</v>
      </c>
      <c r="Y37" s="10">
        <f>'База по земле'!Y37/1000</f>
        <v>2600.2559999999999</v>
      </c>
      <c r="Z37" s="9">
        <f t="shared" si="15"/>
        <v>1.0786116826961323</v>
      </c>
      <c r="AA37" s="9">
        <f t="shared" si="15"/>
        <v>1.0366982974704262</v>
      </c>
      <c r="AB37" s="8">
        <f t="shared" si="20"/>
        <v>182.80399999999963</v>
      </c>
      <c r="AC37" s="8">
        <f t="shared" si="20"/>
        <v>92.047000000000025</v>
      </c>
      <c r="AD37" s="10">
        <f>'База по земле'!AD37/1000</f>
        <v>7.0940000000000003</v>
      </c>
      <c r="AE37" s="10">
        <f>'База по земле'!AE37/1000</f>
        <v>5.5270000000000001</v>
      </c>
      <c r="AF37" s="10">
        <f>'База по земле'!AF37/1000</f>
        <v>6.5640000000000001</v>
      </c>
      <c r="AG37" s="9">
        <f t="shared" si="16"/>
        <v>0.77910910628700314</v>
      </c>
      <c r="AH37" s="9">
        <f t="shared" si="16"/>
        <v>1.1876243893613172</v>
      </c>
      <c r="AI37" s="8">
        <f t="shared" si="21"/>
        <v>-1.5670000000000002</v>
      </c>
      <c r="AJ37" s="8">
        <f t="shared" si="21"/>
        <v>1.0369999999999999</v>
      </c>
      <c r="AK37" s="10">
        <f>'База по земле'!AK37/1000</f>
        <v>1.744</v>
      </c>
      <c r="AL37" s="10">
        <f>'База по земле'!AL37/1000</f>
        <v>1.9119999999999999</v>
      </c>
      <c r="AM37" s="10">
        <f>'База по земле'!AM37/1000</f>
        <v>1.9410000000000001</v>
      </c>
      <c r="AN37" s="9">
        <f t="shared" si="17"/>
        <v>1.0963302752293578</v>
      </c>
      <c r="AO37" s="9">
        <f t="shared" si="17"/>
        <v>1.0151673640167365</v>
      </c>
      <c r="AP37" s="8">
        <f t="shared" si="22"/>
        <v>0.16799999999999993</v>
      </c>
      <c r="AQ37" s="8">
        <f t="shared" si="22"/>
        <v>2.9000000000000137E-2</v>
      </c>
    </row>
    <row r="38" spans="1:43" x14ac:dyDescent="0.25">
      <c r="A38" s="7" t="s">
        <v>31</v>
      </c>
      <c r="B38" s="8">
        <v>275358</v>
      </c>
      <c r="C38" s="8">
        <v>330313</v>
      </c>
      <c r="D38" s="8">
        <v>276877</v>
      </c>
      <c r="E38" s="9">
        <f t="shared" si="12"/>
        <v>1.1995765512532774</v>
      </c>
      <c r="F38" s="9">
        <f t="shared" si="12"/>
        <v>0.83822616730192268</v>
      </c>
      <c r="G38" s="8">
        <f t="shared" si="1"/>
        <v>54955</v>
      </c>
      <c r="H38" s="8">
        <f t="shared" si="1"/>
        <v>-53436</v>
      </c>
      <c r="I38" s="8">
        <v>271271</v>
      </c>
      <c r="J38" s="8">
        <v>328065</v>
      </c>
      <c r="K38" s="8">
        <v>357005</v>
      </c>
      <c r="L38" s="9">
        <f t="shared" si="13"/>
        <v>1.2093625931264307</v>
      </c>
      <c r="M38" s="9">
        <f t="shared" si="13"/>
        <v>1.0882142258393916</v>
      </c>
      <c r="N38" s="8">
        <f t="shared" si="18"/>
        <v>56794</v>
      </c>
      <c r="O38" s="8">
        <f t="shared" si="18"/>
        <v>28940</v>
      </c>
      <c r="P38" s="8">
        <v>256581</v>
      </c>
      <c r="Q38" s="8">
        <v>304805</v>
      </c>
      <c r="R38" s="8">
        <v>336096</v>
      </c>
      <c r="S38" s="9">
        <f t="shared" si="14"/>
        <v>1.1879484451303877</v>
      </c>
      <c r="T38" s="9">
        <f t="shared" si="14"/>
        <v>1.1026590771148768</v>
      </c>
      <c r="U38" s="8">
        <f t="shared" si="19"/>
        <v>48224</v>
      </c>
      <c r="V38" s="8">
        <f t="shared" si="19"/>
        <v>31291</v>
      </c>
      <c r="W38" s="10">
        <f>'База по земле'!W38/1000</f>
        <v>60791.148999999998</v>
      </c>
      <c r="X38" s="10">
        <f>'База по земле'!X38/1000</f>
        <v>83595.192999999999</v>
      </c>
      <c r="Y38" s="10">
        <f>'База по земле'!Y38/1000</f>
        <v>90177.517999999996</v>
      </c>
      <c r="Z38" s="9">
        <f t="shared" si="15"/>
        <v>1.375121121661971</v>
      </c>
      <c r="AA38" s="9">
        <f t="shared" si="15"/>
        <v>1.0787404725532483</v>
      </c>
      <c r="AB38" s="8">
        <f t="shared" si="20"/>
        <v>22804.044000000002</v>
      </c>
      <c r="AC38" s="8">
        <f t="shared" si="20"/>
        <v>6582.3249999999971</v>
      </c>
      <c r="AD38" s="10">
        <f>'База по земле'!AD38/1000</f>
        <v>257.72899999999998</v>
      </c>
      <c r="AE38" s="10">
        <f>'База по земле'!AE38/1000</f>
        <v>317.12599999999998</v>
      </c>
      <c r="AF38" s="10">
        <f>'База по земле'!AF38/1000</f>
        <v>437.51799999999997</v>
      </c>
      <c r="AG38" s="9">
        <f t="shared" si="16"/>
        <v>1.2304630057153056</v>
      </c>
      <c r="AH38" s="9">
        <f t="shared" si="16"/>
        <v>1.3796345931900884</v>
      </c>
      <c r="AI38" s="8">
        <f t="shared" si="21"/>
        <v>59.396999999999991</v>
      </c>
      <c r="AJ38" s="8">
        <f t="shared" si="21"/>
        <v>120.392</v>
      </c>
      <c r="AK38" s="10">
        <f>'База по земле'!AK38/1000</f>
        <v>1.546</v>
      </c>
      <c r="AL38" s="10">
        <f>'База по земле'!AL38/1000</f>
        <v>2.3170000000000002</v>
      </c>
      <c r="AM38" s="10">
        <f>'База по земле'!AM38/1000</f>
        <v>4.0000000000000001E-3</v>
      </c>
      <c r="AN38" s="9">
        <f t="shared" si="17"/>
        <v>1.4987063389391979</v>
      </c>
      <c r="AO38" s="9">
        <f t="shared" si="17"/>
        <v>1.7263703064307294E-3</v>
      </c>
      <c r="AP38" s="8">
        <f t="shared" si="22"/>
        <v>0.77100000000000013</v>
      </c>
      <c r="AQ38" s="8">
        <f t="shared" si="22"/>
        <v>-2.3130000000000002</v>
      </c>
    </row>
    <row r="39" spans="1:43" x14ac:dyDescent="0.25">
      <c r="A39" s="7" t="s">
        <v>32</v>
      </c>
      <c r="B39" s="8">
        <v>50577</v>
      </c>
      <c r="C39" s="8">
        <v>50378</v>
      </c>
      <c r="D39" s="8">
        <v>54772</v>
      </c>
      <c r="E39" s="9">
        <f t="shared" si="12"/>
        <v>0.99606540522371834</v>
      </c>
      <c r="F39" s="9">
        <f t="shared" si="12"/>
        <v>1.0872206121719798</v>
      </c>
      <c r="G39" s="8">
        <f t="shared" si="1"/>
        <v>-199</v>
      </c>
      <c r="H39" s="8">
        <f t="shared" si="1"/>
        <v>4394</v>
      </c>
      <c r="I39" s="8">
        <v>40778</v>
      </c>
      <c r="J39" s="8">
        <v>49174</v>
      </c>
      <c r="K39" s="8">
        <v>56554</v>
      </c>
      <c r="L39" s="9">
        <f t="shared" si="13"/>
        <v>1.2058953357202413</v>
      </c>
      <c r="M39" s="9">
        <f t="shared" si="13"/>
        <v>1.1500793102045797</v>
      </c>
      <c r="N39" s="8">
        <f t="shared" si="18"/>
        <v>8396</v>
      </c>
      <c r="O39" s="8">
        <f t="shared" si="18"/>
        <v>7380</v>
      </c>
      <c r="P39" s="8">
        <v>31827</v>
      </c>
      <c r="Q39" s="8">
        <v>40909</v>
      </c>
      <c r="R39" s="8">
        <v>41712</v>
      </c>
      <c r="S39" s="9">
        <f t="shared" si="14"/>
        <v>1.2853552015584253</v>
      </c>
      <c r="T39" s="9">
        <f t="shared" si="14"/>
        <v>1.0196289325087389</v>
      </c>
      <c r="U39" s="8">
        <f t="shared" si="19"/>
        <v>9082</v>
      </c>
      <c r="V39" s="8">
        <f t="shared" si="19"/>
        <v>803</v>
      </c>
      <c r="W39" s="10">
        <f>'База по земле'!W39/1000</f>
        <v>14646.35</v>
      </c>
      <c r="X39" s="10">
        <f>'База по земле'!X39/1000</f>
        <v>16607.498</v>
      </c>
      <c r="Y39" s="10">
        <f>'База по земле'!Y39/1000</f>
        <v>17600.862000000001</v>
      </c>
      <c r="Z39" s="9">
        <f t="shared" si="15"/>
        <v>1.1339001184595479</v>
      </c>
      <c r="AA39" s="9">
        <f t="shared" si="15"/>
        <v>1.0598141875434819</v>
      </c>
      <c r="AB39" s="8">
        <f t="shared" si="20"/>
        <v>1961.1479999999992</v>
      </c>
      <c r="AC39" s="8">
        <f t="shared" si="20"/>
        <v>993.3640000000014</v>
      </c>
      <c r="AD39" s="10">
        <f>'База по земле'!AD39/1000</f>
        <v>31.100999999999999</v>
      </c>
      <c r="AE39" s="10">
        <f>'База по земле'!AE39/1000</f>
        <v>31.631</v>
      </c>
      <c r="AF39" s="10">
        <f>'База по земле'!AF39/1000</f>
        <v>26.896999999999998</v>
      </c>
      <c r="AG39" s="9">
        <f t="shared" si="16"/>
        <v>1.0170412526928394</v>
      </c>
      <c r="AH39" s="9">
        <f t="shared" si="16"/>
        <v>0.85033669501438458</v>
      </c>
      <c r="AI39" s="8">
        <f t="shared" si="21"/>
        <v>0.53000000000000114</v>
      </c>
      <c r="AJ39" s="8">
        <f t="shared" si="21"/>
        <v>-4.7340000000000018</v>
      </c>
      <c r="AK39" s="10">
        <f>'База по земле'!AK39/1000</f>
        <v>4.8620000000000001</v>
      </c>
      <c r="AL39" s="10">
        <f>'База по земле'!AL39/1000</f>
        <v>0.51600000000000001</v>
      </c>
      <c r="AM39" s="10">
        <f>'База по земле'!AM39/1000</f>
        <v>17.238</v>
      </c>
      <c r="AN39" s="9">
        <f t="shared" si="17"/>
        <v>0.10612916495269437</v>
      </c>
      <c r="AO39" s="9">
        <f t="shared" si="17"/>
        <v>33.406976744186046</v>
      </c>
      <c r="AP39" s="8">
        <f t="shared" si="22"/>
        <v>-4.3460000000000001</v>
      </c>
      <c r="AQ39" s="8">
        <f t="shared" si="22"/>
        <v>16.722000000000001</v>
      </c>
    </row>
    <row r="40" spans="1:43" ht="30" x14ac:dyDescent="0.25">
      <c r="A40" s="7" t="s">
        <v>33</v>
      </c>
      <c r="B40" s="8">
        <v>140812</v>
      </c>
      <c r="C40" s="8">
        <v>140258</v>
      </c>
      <c r="D40" s="8">
        <v>134991</v>
      </c>
      <c r="E40" s="9">
        <f t="shared" si="12"/>
        <v>0.99606567622077669</v>
      </c>
      <c r="F40" s="9">
        <f t="shared" si="12"/>
        <v>0.96244777481498378</v>
      </c>
      <c r="G40" s="8">
        <f t="shared" si="1"/>
        <v>-554</v>
      </c>
      <c r="H40" s="8">
        <f t="shared" si="1"/>
        <v>-5267</v>
      </c>
      <c r="I40" s="8">
        <v>118382</v>
      </c>
      <c r="J40" s="8">
        <v>120584</v>
      </c>
      <c r="K40" s="8">
        <v>124227</v>
      </c>
      <c r="L40" s="9">
        <f t="shared" si="13"/>
        <v>1.0186008007974185</v>
      </c>
      <c r="M40" s="9">
        <f t="shared" si="13"/>
        <v>1.0302113049824189</v>
      </c>
      <c r="N40" s="8">
        <f t="shared" si="18"/>
        <v>2202</v>
      </c>
      <c r="O40" s="8">
        <f t="shared" si="18"/>
        <v>3643</v>
      </c>
      <c r="P40" s="8">
        <v>117097</v>
      </c>
      <c r="Q40" s="8">
        <v>119309</v>
      </c>
      <c r="R40" s="8">
        <v>117576</v>
      </c>
      <c r="S40" s="9">
        <f t="shared" si="14"/>
        <v>1.0188903216991041</v>
      </c>
      <c r="T40" s="9">
        <f t="shared" si="14"/>
        <v>0.98547469176675695</v>
      </c>
      <c r="U40" s="8">
        <f t="shared" si="19"/>
        <v>2212</v>
      </c>
      <c r="V40" s="8">
        <f t="shared" si="19"/>
        <v>-1733</v>
      </c>
      <c r="W40" s="10">
        <f>'База по земле'!W40/1000</f>
        <v>18357.669000000002</v>
      </c>
      <c r="X40" s="10">
        <f>'База по земле'!X40/1000</f>
        <v>18561.996999999999</v>
      </c>
      <c r="Y40" s="10">
        <f>'База по земле'!Y40/1000</f>
        <v>15959.898999999999</v>
      </c>
      <c r="Z40" s="9">
        <f t="shared" si="15"/>
        <v>1.0111303891577954</v>
      </c>
      <c r="AA40" s="9">
        <f t="shared" si="15"/>
        <v>0.85981583770323855</v>
      </c>
      <c r="AB40" s="8">
        <f t="shared" si="20"/>
        <v>204.3279999999977</v>
      </c>
      <c r="AC40" s="8">
        <f t="shared" si="20"/>
        <v>-2602.098</v>
      </c>
      <c r="AD40" s="10">
        <f>'База по земле'!AD40/1000</f>
        <v>62.84</v>
      </c>
      <c r="AE40" s="10">
        <f>'База по земле'!AE40/1000</f>
        <v>63.88</v>
      </c>
      <c r="AF40" s="10">
        <f>'База по земле'!AF40/1000</f>
        <v>67.075999999999993</v>
      </c>
      <c r="AG40" s="9">
        <f t="shared" si="16"/>
        <v>1.016549968173138</v>
      </c>
      <c r="AH40" s="9">
        <f t="shared" si="16"/>
        <v>1.0500313087038196</v>
      </c>
      <c r="AI40" s="8">
        <f t="shared" si="21"/>
        <v>1.0399999999999991</v>
      </c>
      <c r="AJ40" s="8">
        <f t="shared" si="21"/>
        <v>3.1959999999999908</v>
      </c>
      <c r="AK40" s="10">
        <f>'База по земле'!AK40/1000</f>
        <v>0.17899999999999999</v>
      </c>
      <c r="AL40" s="10">
        <f>'База по земле'!AL40/1000</f>
        <v>9.4E-2</v>
      </c>
      <c r="AM40" s="10">
        <f>'База по земле'!AM40/1000</f>
        <v>0.06</v>
      </c>
      <c r="AN40" s="9">
        <f t="shared" si="17"/>
        <v>0.52513966480446927</v>
      </c>
      <c r="AO40" s="9">
        <f t="shared" si="17"/>
        <v>0.63829787234042545</v>
      </c>
      <c r="AP40" s="8">
        <f t="shared" si="22"/>
        <v>-8.4999999999999992E-2</v>
      </c>
      <c r="AQ40" s="8">
        <f t="shared" si="22"/>
        <v>-3.4000000000000002E-2</v>
      </c>
    </row>
    <row r="41" spans="1:43" ht="30" x14ac:dyDescent="0.25">
      <c r="A41" s="7" t="s">
        <v>34</v>
      </c>
      <c r="B41" s="8">
        <v>130145</v>
      </c>
      <c r="C41" s="8">
        <v>132550</v>
      </c>
      <c r="D41" s="8">
        <v>117610</v>
      </c>
      <c r="E41" s="9">
        <f t="shared" ref="E41:F56" si="23">C41/B41</f>
        <v>1.0184793883745054</v>
      </c>
      <c r="F41" s="9">
        <f t="shared" si="23"/>
        <v>0.88728781591852135</v>
      </c>
      <c r="G41" s="8">
        <f t="shared" si="1"/>
        <v>2405</v>
      </c>
      <c r="H41" s="8">
        <f t="shared" si="1"/>
        <v>-14940</v>
      </c>
      <c r="I41" s="8">
        <v>131515</v>
      </c>
      <c r="J41" s="8">
        <v>131972</v>
      </c>
      <c r="K41" s="8">
        <v>127148</v>
      </c>
      <c r="L41" s="9">
        <f t="shared" ref="L41:M56" si="24">J41/I41</f>
        <v>1.0034748887959548</v>
      </c>
      <c r="M41" s="9">
        <f t="shared" si="24"/>
        <v>0.96344679174370318</v>
      </c>
      <c r="N41" s="8">
        <f t="shared" si="18"/>
        <v>457</v>
      </c>
      <c r="O41" s="8">
        <f t="shared" si="18"/>
        <v>-4824</v>
      </c>
      <c r="P41" s="8">
        <v>129209</v>
      </c>
      <c r="Q41" s="8">
        <v>131628</v>
      </c>
      <c r="R41" s="8">
        <v>121631</v>
      </c>
      <c r="S41" s="9">
        <f t="shared" ref="S41:T56" si="25">Q41/P41</f>
        <v>1.0187216060800719</v>
      </c>
      <c r="T41" s="9">
        <f t="shared" si="25"/>
        <v>0.92405111374479598</v>
      </c>
      <c r="U41" s="8">
        <f t="shared" si="19"/>
        <v>2419</v>
      </c>
      <c r="V41" s="8">
        <f t="shared" si="19"/>
        <v>-9997</v>
      </c>
      <c r="W41" s="10">
        <f>'База по земле'!W41/1000</f>
        <v>23599.761999999999</v>
      </c>
      <c r="X41" s="10">
        <f>'База по земле'!X41/1000</f>
        <v>24820.289000000001</v>
      </c>
      <c r="Y41" s="10">
        <f>'База по земле'!Y41/1000</f>
        <v>24495.499</v>
      </c>
      <c r="Z41" s="9">
        <f t="shared" ref="Z41:AA56" si="26">X41/W41</f>
        <v>1.0517177673232467</v>
      </c>
      <c r="AA41" s="9">
        <f t="shared" si="26"/>
        <v>0.98691433447853882</v>
      </c>
      <c r="AB41" s="8">
        <f t="shared" si="20"/>
        <v>1220.5270000000019</v>
      </c>
      <c r="AC41" s="8">
        <f t="shared" si="20"/>
        <v>-324.79000000000087</v>
      </c>
      <c r="AD41" s="10">
        <f>'База по земле'!AD41/1000</f>
        <v>93.24</v>
      </c>
      <c r="AE41" s="10">
        <f>'База по земле'!AE41/1000</f>
        <v>97.143000000000001</v>
      </c>
      <c r="AF41" s="10">
        <f>'База по земле'!AF41/1000</f>
        <v>90.524000000000001</v>
      </c>
      <c r="AG41" s="9">
        <f t="shared" ref="AG41:AH56" si="27">AE41/AD41</f>
        <v>1.041859716859717</v>
      </c>
      <c r="AH41" s="9">
        <f t="shared" si="27"/>
        <v>0.93186333549509481</v>
      </c>
      <c r="AI41" s="8">
        <f t="shared" si="21"/>
        <v>3.9030000000000058</v>
      </c>
      <c r="AJ41" s="8">
        <f t="shared" si="21"/>
        <v>-6.6189999999999998</v>
      </c>
      <c r="AK41" s="10">
        <f>'База по земле'!AK41/1000</f>
        <v>0.104</v>
      </c>
      <c r="AL41" s="10">
        <f>'База по земле'!AL41/1000</f>
        <v>0.112</v>
      </c>
      <c r="AM41" s="10">
        <f>'База по земле'!AM41/1000</f>
        <v>5.8000000000000003E-2</v>
      </c>
      <c r="AN41" s="9">
        <f t="shared" ref="AN41:AO56" si="28">AL41/AK41</f>
        <v>1.0769230769230771</v>
      </c>
      <c r="AO41" s="9">
        <f t="shared" si="28"/>
        <v>0.5178571428571429</v>
      </c>
      <c r="AP41" s="8">
        <f t="shared" si="22"/>
        <v>8.0000000000000071E-3</v>
      </c>
      <c r="AQ41" s="8">
        <f t="shared" si="22"/>
        <v>-5.3999999999999999E-2</v>
      </c>
    </row>
    <row r="42" spans="1:43" ht="30" x14ac:dyDescent="0.25">
      <c r="A42" s="7" t="s">
        <v>35</v>
      </c>
      <c r="B42" s="8">
        <v>99233</v>
      </c>
      <c r="C42" s="8">
        <v>91781</v>
      </c>
      <c r="D42" s="8">
        <v>99047</v>
      </c>
      <c r="E42" s="9">
        <f t="shared" si="23"/>
        <v>0.92490401378573661</v>
      </c>
      <c r="F42" s="9">
        <f t="shared" si="23"/>
        <v>1.0791667120645885</v>
      </c>
      <c r="G42" s="8">
        <f t="shared" si="1"/>
        <v>-7452</v>
      </c>
      <c r="H42" s="8">
        <f t="shared" si="1"/>
        <v>7266</v>
      </c>
      <c r="I42" s="8">
        <v>90026</v>
      </c>
      <c r="J42" s="8">
        <v>85665</v>
      </c>
      <c r="K42" s="8">
        <v>96767</v>
      </c>
      <c r="L42" s="9">
        <f t="shared" si="24"/>
        <v>0.95155843867327217</v>
      </c>
      <c r="M42" s="9">
        <f t="shared" si="24"/>
        <v>1.1295978520982899</v>
      </c>
      <c r="N42" s="8">
        <f t="shared" si="18"/>
        <v>-4361</v>
      </c>
      <c r="O42" s="8">
        <f t="shared" si="18"/>
        <v>11102</v>
      </c>
      <c r="P42" s="8">
        <v>88732</v>
      </c>
      <c r="Q42" s="8">
        <v>84696</v>
      </c>
      <c r="R42" s="8">
        <v>92369</v>
      </c>
      <c r="S42" s="9">
        <f t="shared" si="25"/>
        <v>0.95451471847811387</v>
      </c>
      <c r="T42" s="9">
        <f t="shared" si="25"/>
        <v>1.0905945971474449</v>
      </c>
      <c r="U42" s="8">
        <f t="shared" si="19"/>
        <v>-4036</v>
      </c>
      <c r="V42" s="8">
        <f t="shared" si="19"/>
        <v>7673</v>
      </c>
      <c r="W42" s="10">
        <f>'База по земле'!W42/1000</f>
        <v>64002.805999999997</v>
      </c>
      <c r="X42" s="10">
        <f>'База по земле'!X42/1000</f>
        <v>71464.688999999998</v>
      </c>
      <c r="Y42" s="10">
        <f>'База по земле'!Y42/1000</f>
        <v>70626.126999999993</v>
      </c>
      <c r="Z42" s="9">
        <f t="shared" si="26"/>
        <v>1.1165868102720371</v>
      </c>
      <c r="AA42" s="9">
        <f t="shared" si="26"/>
        <v>0.98826606521718707</v>
      </c>
      <c r="AB42" s="8">
        <f t="shared" si="20"/>
        <v>7461.8830000000016</v>
      </c>
      <c r="AC42" s="8">
        <f t="shared" si="20"/>
        <v>-838.56200000000536</v>
      </c>
      <c r="AD42" s="10">
        <f>'База по земле'!AD42/1000</f>
        <v>63.085000000000001</v>
      </c>
      <c r="AE42" s="10">
        <f>'База по земле'!AE42/1000</f>
        <v>71.116</v>
      </c>
      <c r="AF42" s="10">
        <f>'База по земле'!AF42/1000</f>
        <v>95.885000000000005</v>
      </c>
      <c r="AG42" s="9">
        <f t="shared" si="27"/>
        <v>1.1273044305302369</v>
      </c>
      <c r="AH42" s="9">
        <f t="shared" si="27"/>
        <v>1.3482901175544182</v>
      </c>
      <c r="AI42" s="8">
        <f t="shared" si="21"/>
        <v>8.0309999999999988</v>
      </c>
      <c r="AJ42" s="8">
        <f t="shared" si="21"/>
        <v>24.769000000000005</v>
      </c>
      <c r="AK42" s="10">
        <f>'База по земле'!AK42/1000</f>
        <v>0.40200000000000002</v>
      </c>
      <c r="AL42" s="10">
        <f>'База по земле'!AL42/1000</f>
        <v>0.214</v>
      </c>
      <c r="AM42" s="10">
        <f>'База по земле'!AM42/1000</f>
        <v>1.4510000000000001</v>
      </c>
      <c r="AN42" s="9">
        <f t="shared" si="28"/>
        <v>0.53233830845771135</v>
      </c>
      <c r="AO42" s="9">
        <f t="shared" si="28"/>
        <v>6.7803738317757016</v>
      </c>
      <c r="AP42" s="8">
        <f t="shared" si="22"/>
        <v>-0.18800000000000003</v>
      </c>
      <c r="AQ42" s="8">
        <f t="shared" si="22"/>
        <v>1.2370000000000001</v>
      </c>
    </row>
    <row r="43" spans="1:43" x14ac:dyDescent="0.25">
      <c r="A43" s="7" t="s">
        <v>36</v>
      </c>
      <c r="B43" s="8">
        <v>158869</v>
      </c>
      <c r="C43" s="8">
        <v>164408</v>
      </c>
      <c r="D43" s="8">
        <v>192105</v>
      </c>
      <c r="E43" s="9">
        <f t="shared" si="23"/>
        <v>1.0348652034065802</v>
      </c>
      <c r="F43" s="9">
        <f t="shared" si="23"/>
        <v>1.1684650381976547</v>
      </c>
      <c r="G43" s="8">
        <f t="shared" si="1"/>
        <v>5539</v>
      </c>
      <c r="H43" s="8">
        <f t="shared" si="1"/>
        <v>27697</v>
      </c>
      <c r="I43" s="8">
        <v>147208</v>
      </c>
      <c r="J43" s="8">
        <v>156404</v>
      </c>
      <c r="K43" s="8">
        <v>216403</v>
      </c>
      <c r="L43" s="9">
        <f t="shared" si="24"/>
        <v>1.0624694310091842</v>
      </c>
      <c r="M43" s="9">
        <f t="shared" si="24"/>
        <v>1.3836155085547683</v>
      </c>
      <c r="N43" s="8">
        <f t="shared" ref="N43:O58" si="29">J43-I43</f>
        <v>9196</v>
      </c>
      <c r="O43" s="8">
        <f t="shared" si="29"/>
        <v>59999</v>
      </c>
      <c r="P43" s="8">
        <v>141641</v>
      </c>
      <c r="Q43" s="8">
        <v>153417</v>
      </c>
      <c r="R43" s="8">
        <v>200478</v>
      </c>
      <c r="S43" s="9">
        <f t="shared" si="25"/>
        <v>1.0831397688522391</v>
      </c>
      <c r="T43" s="9">
        <f t="shared" si="25"/>
        <v>1.3067521852206732</v>
      </c>
      <c r="U43" s="8">
        <f t="shared" ref="U43:V58" si="30">Q43-P43</f>
        <v>11776</v>
      </c>
      <c r="V43" s="8">
        <f t="shared" si="30"/>
        <v>47061</v>
      </c>
      <c r="W43" s="10">
        <f>'База по земле'!W43/1000</f>
        <v>16778.117999999999</v>
      </c>
      <c r="X43" s="10">
        <f>'База по земле'!X43/1000</f>
        <v>18991.893</v>
      </c>
      <c r="Y43" s="10">
        <f>'База по земле'!Y43/1000</f>
        <v>78711.067999999999</v>
      </c>
      <c r="Z43" s="9">
        <f t="shared" si="26"/>
        <v>1.131944178721356</v>
      </c>
      <c r="AA43" s="9">
        <f t="shared" si="26"/>
        <v>4.1444561634798598</v>
      </c>
      <c r="AB43" s="8">
        <f t="shared" ref="AB43:AC58" si="31">X43-W43</f>
        <v>2213.7750000000015</v>
      </c>
      <c r="AC43" s="8">
        <f t="shared" si="31"/>
        <v>59719.175000000003</v>
      </c>
      <c r="AD43" s="10">
        <f>'База по земле'!AD43/1000</f>
        <v>54.189</v>
      </c>
      <c r="AE43" s="10">
        <f>'База по земле'!AE43/1000</f>
        <v>57.412999999999997</v>
      </c>
      <c r="AF43" s="10">
        <f>'База по земле'!AF43/1000</f>
        <v>77.408000000000001</v>
      </c>
      <c r="AG43" s="9">
        <f t="shared" si="27"/>
        <v>1.0594954695602428</v>
      </c>
      <c r="AH43" s="9">
        <f t="shared" si="27"/>
        <v>1.3482660721439397</v>
      </c>
      <c r="AI43" s="8">
        <f t="shared" ref="AI43:AJ58" si="32">AE43-AD43</f>
        <v>3.2239999999999966</v>
      </c>
      <c r="AJ43" s="8">
        <f t="shared" si="32"/>
        <v>19.995000000000005</v>
      </c>
      <c r="AK43" s="10">
        <f>'База по земле'!AK43/1000</f>
        <v>0.68</v>
      </c>
      <c r="AL43" s="10">
        <f>'База по земле'!AL43/1000</f>
        <v>2.7250000000000001</v>
      </c>
      <c r="AM43" s="10">
        <f>'База по земле'!AM43/1000</f>
        <v>3.415</v>
      </c>
      <c r="AN43" s="9">
        <f t="shared" si="28"/>
        <v>4.0073529411764701</v>
      </c>
      <c r="AO43" s="9">
        <f t="shared" si="28"/>
        <v>1.2532110091743118</v>
      </c>
      <c r="AP43" s="8">
        <f t="shared" ref="AP43:AQ58" si="33">AL43-AK43</f>
        <v>2.0449999999999999</v>
      </c>
      <c r="AQ43" s="8">
        <f t="shared" si="33"/>
        <v>0.69</v>
      </c>
    </row>
    <row r="44" spans="1:43" x14ac:dyDescent="0.25">
      <c r="A44" s="7" t="s">
        <v>37</v>
      </c>
      <c r="B44" s="8">
        <v>895723</v>
      </c>
      <c r="C44" s="8">
        <v>866226</v>
      </c>
      <c r="D44" s="8">
        <v>861770</v>
      </c>
      <c r="E44" s="9">
        <f t="shared" si="23"/>
        <v>0.96706906041264984</v>
      </c>
      <c r="F44" s="9">
        <f t="shared" si="23"/>
        <v>0.99485584593397103</v>
      </c>
      <c r="G44" s="8">
        <f t="shared" si="1"/>
        <v>-29497</v>
      </c>
      <c r="H44" s="8">
        <f t="shared" si="1"/>
        <v>-4456</v>
      </c>
      <c r="I44" s="8">
        <v>748553</v>
      </c>
      <c r="J44" s="8">
        <v>741721</v>
      </c>
      <c r="K44" s="8">
        <v>801705</v>
      </c>
      <c r="L44" s="9">
        <f t="shared" si="24"/>
        <v>0.99087305775275769</v>
      </c>
      <c r="M44" s="9">
        <f t="shared" si="24"/>
        <v>1.0808713788607847</v>
      </c>
      <c r="N44" s="8">
        <f t="shared" si="29"/>
        <v>-6832</v>
      </c>
      <c r="O44" s="8">
        <f t="shared" si="29"/>
        <v>59984</v>
      </c>
      <c r="P44" s="8">
        <v>706753</v>
      </c>
      <c r="Q44" s="8">
        <v>704257</v>
      </c>
      <c r="R44" s="8">
        <v>717168</v>
      </c>
      <c r="S44" s="9">
        <f t="shared" si="25"/>
        <v>0.99646835598858441</v>
      </c>
      <c r="T44" s="9">
        <f t="shared" si="25"/>
        <v>1.0183327961241422</v>
      </c>
      <c r="U44" s="8">
        <f t="shared" si="30"/>
        <v>-2496</v>
      </c>
      <c r="V44" s="8">
        <f t="shared" si="30"/>
        <v>12911</v>
      </c>
      <c r="W44" s="10">
        <f>'База по земле'!W44/1000</f>
        <v>302147.84499999997</v>
      </c>
      <c r="X44" s="10">
        <f>'База по земле'!X44/1000</f>
        <v>344400.25</v>
      </c>
      <c r="Y44" s="10">
        <f>'База по земле'!Y44/1000</f>
        <v>409652.73300000001</v>
      </c>
      <c r="Z44" s="9">
        <f t="shared" si="26"/>
        <v>1.1398401666574853</v>
      </c>
      <c r="AA44" s="9">
        <f t="shared" si="26"/>
        <v>1.1894670024194234</v>
      </c>
      <c r="AB44" s="8">
        <f t="shared" si="31"/>
        <v>42252.405000000028</v>
      </c>
      <c r="AC44" s="8">
        <f t="shared" si="31"/>
        <v>65252.483000000007</v>
      </c>
      <c r="AD44" s="10">
        <f>'База по земле'!AD44/1000</f>
        <v>648.89200000000005</v>
      </c>
      <c r="AE44" s="10">
        <f>'База по земле'!AE44/1000</f>
        <v>927.81399999999996</v>
      </c>
      <c r="AF44" s="10">
        <f>'База по земле'!AF44/1000</f>
        <v>969.38400000000001</v>
      </c>
      <c r="AG44" s="9">
        <f t="shared" si="27"/>
        <v>1.4298434870517742</v>
      </c>
      <c r="AH44" s="9">
        <f t="shared" si="27"/>
        <v>1.0448042387806178</v>
      </c>
      <c r="AI44" s="8">
        <f t="shared" si="32"/>
        <v>278.92199999999991</v>
      </c>
      <c r="AJ44" s="8">
        <f t="shared" si="32"/>
        <v>41.57000000000005</v>
      </c>
      <c r="AK44" s="10">
        <f>'База по земле'!AK44/1000</f>
        <v>15.653</v>
      </c>
      <c r="AL44" s="10">
        <f>'База по земле'!AL44/1000</f>
        <v>25.577000000000002</v>
      </c>
      <c r="AM44" s="10">
        <f>'База по земле'!AM44/1000</f>
        <v>28.963000000000001</v>
      </c>
      <c r="AN44" s="9">
        <f t="shared" si="28"/>
        <v>1.6339998722289657</v>
      </c>
      <c r="AO44" s="9">
        <f t="shared" si="28"/>
        <v>1.1323845642569497</v>
      </c>
      <c r="AP44" s="8">
        <f t="shared" si="33"/>
        <v>9.9240000000000013</v>
      </c>
      <c r="AQ44" s="8">
        <f t="shared" si="33"/>
        <v>3.3859999999999992</v>
      </c>
    </row>
    <row r="45" spans="1:43" x14ac:dyDescent="0.25">
      <c r="A45" s="7" t="s">
        <v>38</v>
      </c>
      <c r="B45" s="8">
        <v>158362</v>
      </c>
      <c r="C45" s="8">
        <v>159738</v>
      </c>
      <c r="D45" s="8">
        <v>153592</v>
      </c>
      <c r="E45" s="9">
        <f t="shared" si="23"/>
        <v>1.0086889531579546</v>
      </c>
      <c r="F45" s="9">
        <f t="shared" si="23"/>
        <v>0.96152449636279402</v>
      </c>
      <c r="G45" s="8">
        <f t="shared" si="1"/>
        <v>1376</v>
      </c>
      <c r="H45" s="8">
        <f t="shared" si="1"/>
        <v>-6146</v>
      </c>
      <c r="I45" s="8">
        <v>141643</v>
      </c>
      <c r="J45" s="8">
        <v>144167</v>
      </c>
      <c r="K45" s="8">
        <v>149127</v>
      </c>
      <c r="L45" s="9">
        <f t="shared" si="24"/>
        <v>1.017819447484168</v>
      </c>
      <c r="M45" s="9">
        <f t="shared" si="24"/>
        <v>1.0344045447293764</v>
      </c>
      <c r="N45" s="8">
        <f t="shared" si="29"/>
        <v>2524</v>
      </c>
      <c r="O45" s="8">
        <f t="shared" si="29"/>
        <v>4960</v>
      </c>
      <c r="P45" s="8">
        <v>131720</v>
      </c>
      <c r="Q45" s="8">
        <v>134017</v>
      </c>
      <c r="R45" s="8">
        <v>139516</v>
      </c>
      <c r="S45" s="9">
        <f t="shared" si="25"/>
        <v>1.017438505921652</v>
      </c>
      <c r="T45" s="9">
        <f t="shared" si="25"/>
        <v>1.0410321078669125</v>
      </c>
      <c r="U45" s="8">
        <f t="shared" si="30"/>
        <v>2297</v>
      </c>
      <c r="V45" s="8">
        <f t="shared" si="30"/>
        <v>5499</v>
      </c>
      <c r="W45" s="10">
        <f>'База по земле'!W45/1000</f>
        <v>98289.256999999998</v>
      </c>
      <c r="X45" s="10">
        <f>'База по земле'!X45/1000</f>
        <v>96998.062999999995</v>
      </c>
      <c r="Y45" s="10">
        <f>'База по земле'!Y45/1000</f>
        <v>106703.09</v>
      </c>
      <c r="Z45" s="9">
        <f t="shared" si="26"/>
        <v>0.98686332525639087</v>
      </c>
      <c r="AA45" s="9">
        <f t="shared" si="26"/>
        <v>1.1000538227242744</v>
      </c>
      <c r="AB45" s="8">
        <f t="shared" si="31"/>
        <v>-1291.1940000000031</v>
      </c>
      <c r="AC45" s="8">
        <f t="shared" si="31"/>
        <v>9705.0270000000019</v>
      </c>
      <c r="AD45" s="10">
        <f>'База по земле'!AD45/1000</f>
        <v>123.227</v>
      </c>
      <c r="AE45" s="10">
        <f>'База по земле'!AE45/1000</f>
        <v>136.02600000000001</v>
      </c>
      <c r="AF45" s="10">
        <f>'База по земле'!AF45/1000</f>
        <v>153.69800000000001</v>
      </c>
      <c r="AG45" s="9">
        <f t="shared" si="27"/>
        <v>1.1038652243420679</v>
      </c>
      <c r="AH45" s="9">
        <f t="shared" si="27"/>
        <v>1.1299163395233265</v>
      </c>
      <c r="AI45" s="8">
        <f t="shared" si="32"/>
        <v>12.799000000000007</v>
      </c>
      <c r="AJ45" s="8">
        <f t="shared" si="32"/>
        <v>17.671999999999997</v>
      </c>
      <c r="AK45" s="10">
        <f>'База по земле'!AK45/1000</f>
        <v>9.1950000000000003</v>
      </c>
      <c r="AL45" s="10">
        <f>'База по земле'!AL45/1000</f>
        <v>9.9510000000000005</v>
      </c>
      <c r="AM45" s="10">
        <f>'База по земле'!AM45/1000</f>
        <v>11.917</v>
      </c>
      <c r="AN45" s="9">
        <f t="shared" si="28"/>
        <v>1.0822185970636216</v>
      </c>
      <c r="AO45" s="9">
        <f t="shared" si="28"/>
        <v>1.1975680836096874</v>
      </c>
      <c r="AP45" s="8">
        <f t="shared" si="33"/>
        <v>0.75600000000000023</v>
      </c>
      <c r="AQ45" s="8">
        <f t="shared" si="33"/>
        <v>1.9659999999999993</v>
      </c>
    </row>
    <row r="46" spans="1:43" x14ac:dyDescent="0.25">
      <c r="A46" s="7" t="s">
        <v>39</v>
      </c>
      <c r="B46" s="8">
        <v>91563</v>
      </c>
      <c r="C46" s="8">
        <v>86013</v>
      </c>
      <c r="D46" s="8">
        <v>92844</v>
      </c>
      <c r="E46" s="9">
        <f t="shared" si="23"/>
        <v>0.9393859965269814</v>
      </c>
      <c r="F46" s="9">
        <f t="shared" si="23"/>
        <v>1.0794182274772419</v>
      </c>
      <c r="G46" s="8">
        <f t="shared" si="1"/>
        <v>-5550</v>
      </c>
      <c r="H46" s="8">
        <f t="shared" si="1"/>
        <v>6831</v>
      </c>
      <c r="I46" s="8">
        <v>74103</v>
      </c>
      <c r="J46" s="8">
        <v>75549</v>
      </c>
      <c r="K46" s="8">
        <v>83914</v>
      </c>
      <c r="L46" s="9">
        <f t="shared" si="24"/>
        <v>1.0195133800251002</v>
      </c>
      <c r="M46" s="9">
        <f t="shared" si="24"/>
        <v>1.1107228421289495</v>
      </c>
      <c r="N46" s="8">
        <f t="shared" si="29"/>
        <v>1446</v>
      </c>
      <c r="O46" s="8">
        <f t="shared" si="29"/>
        <v>8365</v>
      </c>
      <c r="P46" s="8">
        <v>73670</v>
      </c>
      <c r="Q46" s="8">
        <v>75261</v>
      </c>
      <c r="R46" s="8">
        <v>82903</v>
      </c>
      <c r="S46" s="9">
        <f t="shared" si="25"/>
        <v>1.0215963078593728</v>
      </c>
      <c r="T46" s="9">
        <f t="shared" si="25"/>
        <v>1.1015399742230372</v>
      </c>
      <c r="U46" s="8">
        <f t="shared" si="30"/>
        <v>1591</v>
      </c>
      <c r="V46" s="8">
        <f t="shared" si="30"/>
        <v>7642</v>
      </c>
      <c r="W46" s="10">
        <f>'База по земле'!W46/1000</f>
        <v>26168.537</v>
      </c>
      <c r="X46" s="10">
        <f>'База по земле'!X46/1000</f>
        <v>46189.235999999997</v>
      </c>
      <c r="Y46" s="10">
        <f>'База по земле'!Y46/1000</f>
        <v>83270.255999999994</v>
      </c>
      <c r="Z46" s="9">
        <f t="shared" si="26"/>
        <v>1.765067569501497</v>
      </c>
      <c r="AA46" s="9">
        <f t="shared" si="26"/>
        <v>1.8028065240135169</v>
      </c>
      <c r="AB46" s="8">
        <f t="shared" si="31"/>
        <v>20020.698999999997</v>
      </c>
      <c r="AC46" s="8">
        <f t="shared" si="31"/>
        <v>37081.019999999997</v>
      </c>
      <c r="AD46" s="10">
        <f>'База по земле'!AD46/1000</f>
        <v>60.146000000000001</v>
      </c>
      <c r="AE46" s="10">
        <f>'База по земле'!AE46/1000</f>
        <v>81.409000000000006</v>
      </c>
      <c r="AF46" s="10">
        <f>'База по земле'!AF46/1000</f>
        <v>137.08799999999999</v>
      </c>
      <c r="AG46" s="9">
        <f t="shared" si="27"/>
        <v>1.3535230938050744</v>
      </c>
      <c r="AH46" s="9">
        <f t="shared" si="27"/>
        <v>1.6839415789409031</v>
      </c>
      <c r="AI46" s="8">
        <f t="shared" si="32"/>
        <v>21.263000000000005</v>
      </c>
      <c r="AJ46" s="8">
        <f t="shared" si="32"/>
        <v>55.678999999999988</v>
      </c>
      <c r="AK46" s="10">
        <f>'База по земле'!AK46/1000</f>
        <v>3.1E-2</v>
      </c>
      <c r="AL46" s="10">
        <f>'База по земле'!AL46/1000</f>
        <v>0.111</v>
      </c>
      <c r="AM46" s="10">
        <f>'База по земле'!AM46/1000</f>
        <v>0.13600000000000001</v>
      </c>
      <c r="AN46" s="9">
        <f t="shared" si="28"/>
        <v>3.5806451612903225</v>
      </c>
      <c r="AO46" s="9">
        <f t="shared" si="28"/>
        <v>1.2252252252252254</v>
      </c>
      <c r="AP46" s="8">
        <f t="shared" si="33"/>
        <v>0.08</v>
      </c>
      <c r="AQ46" s="8">
        <f t="shared" si="33"/>
        <v>2.5000000000000008E-2</v>
      </c>
    </row>
    <row r="47" spans="1:43" x14ac:dyDescent="0.25">
      <c r="A47" s="7" t="s">
        <v>40</v>
      </c>
      <c r="B47" s="8">
        <v>1739499</v>
      </c>
      <c r="C47" s="8">
        <v>1805919</v>
      </c>
      <c r="D47" s="8">
        <v>1700540</v>
      </c>
      <c r="E47" s="9">
        <f t="shared" si="23"/>
        <v>1.0381834079812635</v>
      </c>
      <c r="F47" s="9">
        <f t="shared" si="23"/>
        <v>0.94164799196420212</v>
      </c>
      <c r="G47" s="8">
        <f t="shared" si="1"/>
        <v>66420</v>
      </c>
      <c r="H47" s="8">
        <f t="shared" si="1"/>
        <v>-105379</v>
      </c>
      <c r="I47" s="8">
        <v>1558335</v>
      </c>
      <c r="J47" s="8">
        <v>1590253</v>
      </c>
      <c r="K47" s="8">
        <v>1644955</v>
      </c>
      <c r="L47" s="9">
        <f t="shared" si="24"/>
        <v>1.0204821171314256</v>
      </c>
      <c r="M47" s="9">
        <f t="shared" si="24"/>
        <v>1.0343983001446939</v>
      </c>
      <c r="N47" s="8">
        <f t="shared" si="29"/>
        <v>31918</v>
      </c>
      <c r="O47" s="8">
        <f t="shared" si="29"/>
        <v>54702</v>
      </c>
      <c r="P47" s="8">
        <v>1419132</v>
      </c>
      <c r="Q47" s="8">
        <v>1454903</v>
      </c>
      <c r="R47" s="8">
        <v>1480927</v>
      </c>
      <c r="S47" s="9">
        <f t="shared" si="25"/>
        <v>1.0252062528362407</v>
      </c>
      <c r="T47" s="9">
        <f t="shared" si="25"/>
        <v>1.0178871031264627</v>
      </c>
      <c r="U47" s="8">
        <f t="shared" si="30"/>
        <v>35771</v>
      </c>
      <c r="V47" s="8">
        <f t="shared" si="30"/>
        <v>26024</v>
      </c>
      <c r="W47" s="10">
        <f>'База по земле'!W47/1000</f>
        <v>2441551.3470000001</v>
      </c>
      <c r="X47" s="10">
        <f>'База по земле'!X47/1000</f>
        <v>2099373.2710000002</v>
      </c>
      <c r="Y47" s="10">
        <f>'База по земле'!Y47/1000</f>
        <v>3476713.99</v>
      </c>
      <c r="Z47" s="9">
        <f t="shared" si="26"/>
        <v>0.85985218929741403</v>
      </c>
      <c r="AA47" s="9">
        <f t="shared" si="26"/>
        <v>1.6560723326461748</v>
      </c>
      <c r="AB47" s="8">
        <f t="shared" si="31"/>
        <v>-342178.07599999988</v>
      </c>
      <c r="AC47" s="8">
        <f t="shared" si="31"/>
        <v>1377340.719</v>
      </c>
      <c r="AD47" s="10">
        <f>'База по земле'!AD47/1000</f>
        <v>2596.4520000000002</v>
      </c>
      <c r="AE47" s="10">
        <f>'База по земле'!AE47/1000</f>
        <v>2322.2370000000001</v>
      </c>
      <c r="AF47" s="10">
        <f>'База по земле'!AF47/1000</f>
        <v>2684.5720000000001</v>
      </c>
      <c r="AG47" s="9">
        <f t="shared" si="27"/>
        <v>0.89438857333006727</v>
      </c>
      <c r="AH47" s="9">
        <f t="shared" si="27"/>
        <v>1.1560284329291111</v>
      </c>
      <c r="AI47" s="8">
        <f t="shared" si="32"/>
        <v>-274.21500000000015</v>
      </c>
      <c r="AJ47" s="8">
        <f t="shared" si="32"/>
        <v>362.33500000000004</v>
      </c>
      <c r="AK47" s="10">
        <f>'База по земле'!AK47/1000</f>
        <v>394.91699999999997</v>
      </c>
      <c r="AL47" s="10">
        <f>'База по земле'!AL47/1000</f>
        <v>410.73</v>
      </c>
      <c r="AM47" s="10">
        <f>'База по земле'!AM47/1000</f>
        <v>337.63299999999998</v>
      </c>
      <c r="AN47" s="9">
        <f t="shared" si="28"/>
        <v>1.0400413251392067</v>
      </c>
      <c r="AO47" s="9">
        <f t="shared" si="28"/>
        <v>0.8220315048815523</v>
      </c>
      <c r="AP47" s="8">
        <f t="shared" si="33"/>
        <v>15.813000000000045</v>
      </c>
      <c r="AQ47" s="8">
        <f t="shared" si="33"/>
        <v>-73.097000000000037</v>
      </c>
    </row>
    <row r="48" spans="1:43" x14ac:dyDescent="0.25">
      <c r="A48" s="7" t="s">
        <v>41</v>
      </c>
      <c r="B48" s="8">
        <v>216425</v>
      </c>
      <c r="C48" s="8">
        <v>235606</v>
      </c>
      <c r="D48" s="8">
        <v>237790</v>
      </c>
      <c r="E48" s="9">
        <f t="shared" si="23"/>
        <v>1.0886265449924917</v>
      </c>
      <c r="F48" s="9">
        <f t="shared" si="23"/>
        <v>1.0092697129954247</v>
      </c>
      <c r="G48" s="8">
        <f t="shared" si="1"/>
        <v>19181</v>
      </c>
      <c r="H48" s="8">
        <f t="shared" si="1"/>
        <v>2184</v>
      </c>
      <c r="I48" s="8">
        <v>191616</v>
      </c>
      <c r="J48" s="8">
        <v>206997</v>
      </c>
      <c r="K48" s="8">
        <v>222960</v>
      </c>
      <c r="L48" s="9">
        <f t="shared" si="24"/>
        <v>1.0802699148296593</v>
      </c>
      <c r="M48" s="9">
        <f t="shared" si="24"/>
        <v>1.0771170596675315</v>
      </c>
      <c r="N48" s="8">
        <f t="shared" si="29"/>
        <v>15381</v>
      </c>
      <c r="O48" s="8">
        <f t="shared" si="29"/>
        <v>15963</v>
      </c>
      <c r="P48" s="8">
        <v>168553</v>
      </c>
      <c r="Q48" s="8">
        <v>183843</v>
      </c>
      <c r="R48" s="8">
        <v>201677</v>
      </c>
      <c r="S48" s="9">
        <f t="shared" si="25"/>
        <v>1.0907133067937087</v>
      </c>
      <c r="T48" s="9">
        <f t="shared" si="25"/>
        <v>1.0970066850519193</v>
      </c>
      <c r="U48" s="8">
        <f t="shared" si="30"/>
        <v>15290</v>
      </c>
      <c r="V48" s="8">
        <f t="shared" si="30"/>
        <v>17834</v>
      </c>
      <c r="W48" s="10">
        <f>'База по земле'!W48/1000</f>
        <v>35501.091</v>
      </c>
      <c r="X48" s="10">
        <f>'База по земле'!X48/1000</f>
        <v>40464.798999999999</v>
      </c>
      <c r="Y48" s="10">
        <f>'База по земле'!Y48/1000</f>
        <v>77803.483999999997</v>
      </c>
      <c r="Z48" s="9">
        <f t="shared" si="26"/>
        <v>1.1398184636072171</v>
      </c>
      <c r="AA48" s="9">
        <f t="shared" si="26"/>
        <v>1.922744852878177</v>
      </c>
      <c r="AB48" s="8">
        <f t="shared" si="31"/>
        <v>4963.7079999999987</v>
      </c>
      <c r="AC48" s="8">
        <f t="shared" si="31"/>
        <v>37338.684999999998</v>
      </c>
      <c r="AD48" s="10">
        <f>'База по земле'!AD48/1000</f>
        <v>78.709000000000003</v>
      </c>
      <c r="AE48" s="10">
        <f>'База по земле'!AE48/1000</f>
        <v>87.789000000000001</v>
      </c>
      <c r="AF48" s="10">
        <f>'База по земле'!AF48/1000</f>
        <v>213.53299999999999</v>
      </c>
      <c r="AG48" s="9">
        <f t="shared" si="27"/>
        <v>1.1153616486043527</v>
      </c>
      <c r="AH48" s="9">
        <f t="shared" si="27"/>
        <v>2.4323434598867739</v>
      </c>
      <c r="AI48" s="8">
        <f t="shared" si="32"/>
        <v>9.0799999999999983</v>
      </c>
      <c r="AJ48" s="8">
        <f t="shared" si="32"/>
        <v>125.74399999999999</v>
      </c>
      <c r="AK48" s="10">
        <f>'База по земле'!AK48/1000</f>
        <v>14.509</v>
      </c>
      <c r="AL48" s="10">
        <f>'База по земле'!AL48/1000</f>
        <v>14.784000000000001</v>
      </c>
      <c r="AM48" s="10">
        <f>'База по земле'!AM48/1000</f>
        <v>17.658000000000001</v>
      </c>
      <c r="AN48" s="9">
        <f t="shared" si="28"/>
        <v>1.018953752843063</v>
      </c>
      <c r="AO48" s="9">
        <f t="shared" si="28"/>
        <v>1.1943993506493507</v>
      </c>
      <c r="AP48" s="8">
        <f t="shared" si="33"/>
        <v>0.27500000000000036</v>
      </c>
      <c r="AQ48" s="8">
        <f t="shared" si="33"/>
        <v>2.8740000000000006</v>
      </c>
    </row>
    <row r="49" spans="1:43" x14ac:dyDescent="0.25">
      <c r="A49" s="7" t="s">
        <v>42</v>
      </c>
      <c r="B49" s="8">
        <v>615411</v>
      </c>
      <c r="C49" s="8">
        <v>639046</v>
      </c>
      <c r="D49" s="8">
        <v>624369</v>
      </c>
      <c r="E49" s="9">
        <f t="shared" si="23"/>
        <v>1.0384052283758334</v>
      </c>
      <c r="F49" s="9">
        <f t="shared" si="23"/>
        <v>0.97703295224443931</v>
      </c>
      <c r="G49" s="8">
        <f t="shared" si="1"/>
        <v>23635</v>
      </c>
      <c r="H49" s="8">
        <f t="shared" si="1"/>
        <v>-14677</v>
      </c>
      <c r="I49" s="8">
        <v>491876</v>
      </c>
      <c r="J49" s="8">
        <v>514209</v>
      </c>
      <c r="K49" s="8">
        <v>556818</v>
      </c>
      <c r="L49" s="9">
        <f t="shared" si="24"/>
        <v>1.0454037196366563</v>
      </c>
      <c r="M49" s="9">
        <f t="shared" si="24"/>
        <v>1.0828631937597357</v>
      </c>
      <c r="N49" s="8">
        <f t="shared" si="29"/>
        <v>22333</v>
      </c>
      <c r="O49" s="8">
        <f t="shared" si="29"/>
        <v>42609</v>
      </c>
      <c r="P49" s="8">
        <v>445906</v>
      </c>
      <c r="Q49" s="8">
        <v>464619</v>
      </c>
      <c r="R49" s="8">
        <v>489723</v>
      </c>
      <c r="S49" s="9">
        <f t="shared" si="25"/>
        <v>1.0419662440065844</v>
      </c>
      <c r="T49" s="9">
        <f t="shared" si="25"/>
        <v>1.0540313676367088</v>
      </c>
      <c r="U49" s="8">
        <f t="shared" si="30"/>
        <v>18713</v>
      </c>
      <c r="V49" s="8">
        <f t="shared" si="30"/>
        <v>25104</v>
      </c>
      <c r="W49" s="10">
        <f>'База по земле'!W49/1000</f>
        <v>192592.182</v>
      </c>
      <c r="X49" s="10">
        <f>'База по земле'!X49/1000</f>
        <v>240462.31599999999</v>
      </c>
      <c r="Y49" s="10">
        <f>'База по земле'!Y49/1000</f>
        <v>342866.40399999998</v>
      </c>
      <c r="Z49" s="9">
        <f t="shared" si="26"/>
        <v>1.2485569949043933</v>
      </c>
      <c r="AA49" s="9">
        <f t="shared" si="26"/>
        <v>1.4258633523266906</v>
      </c>
      <c r="AB49" s="8">
        <f t="shared" si="31"/>
        <v>47870.133999999991</v>
      </c>
      <c r="AC49" s="8">
        <f t="shared" si="31"/>
        <v>102404.08799999999</v>
      </c>
      <c r="AD49" s="10">
        <f>'База по земле'!AD49/1000</f>
        <v>461.70699999999999</v>
      </c>
      <c r="AE49" s="10">
        <f>'База по земле'!AE49/1000</f>
        <v>569.85199999999998</v>
      </c>
      <c r="AF49" s="10">
        <f>'База по земле'!AF49/1000</f>
        <v>705.63699999999994</v>
      </c>
      <c r="AG49" s="9">
        <f t="shared" si="27"/>
        <v>1.2342286341770863</v>
      </c>
      <c r="AH49" s="9">
        <f t="shared" si="27"/>
        <v>1.2382811677417995</v>
      </c>
      <c r="AI49" s="8">
        <f t="shared" si="32"/>
        <v>108.14499999999998</v>
      </c>
      <c r="AJ49" s="8">
        <f t="shared" si="32"/>
        <v>135.78499999999997</v>
      </c>
      <c r="AK49" s="10">
        <f>'База по земле'!AK49/1000</f>
        <v>30.454000000000001</v>
      </c>
      <c r="AL49" s="10">
        <f>'База по земле'!AL49/1000</f>
        <v>36.975000000000001</v>
      </c>
      <c r="AM49" s="10">
        <f>'База по земле'!AM49/1000</f>
        <v>74.792000000000002</v>
      </c>
      <c r="AN49" s="9">
        <f t="shared" si="28"/>
        <v>1.2141262231562358</v>
      </c>
      <c r="AO49" s="9">
        <f t="shared" si="28"/>
        <v>2.0227721433400947</v>
      </c>
      <c r="AP49" s="8">
        <f t="shared" si="33"/>
        <v>6.5210000000000008</v>
      </c>
      <c r="AQ49" s="8">
        <f t="shared" si="33"/>
        <v>37.817</v>
      </c>
    </row>
    <row r="50" spans="1:43" x14ac:dyDescent="0.25">
      <c r="A50" s="7" t="s">
        <v>43</v>
      </c>
      <c r="B50" s="8">
        <v>1814116</v>
      </c>
      <c r="C50" s="8">
        <v>1742904</v>
      </c>
      <c r="D50" s="8">
        <v>1234990</v>
      </c>
      <c r="E50" s="9">
        <f t="shared" si="23"/>
        <v>0.96074561935399938</v>
      </c>
      <c r="F50" s="9">
        <f t="shared" si="23"/>
        <v>0.70858176927702277</v>
      </c>
      <c r="G50" s="8">
        <f t="shared" si="1"/>
        <v>-71212</v>
      </c>
      <c r="H50" s="8">
        <f t="shared" si="1"/>
        <v>-507914</v>
      </c>
      <c r="I50" s="8">
        <v>1167606</v>
      </c>
      <c r="J50" s="8">
        <v>1184651</v>
      </c>
      <c r="K50" s="8">
        <v>1265433</v>
      </c>
      <c r="L50" s="9">
        <f t="shared" si="24"/>
        <v>1.0145982463262435</v>
      </c>
      <c r="M50" s="9">
        <f t="shared" si="24"/>
        <v>1.068190547258222</v>
      </c>
      <c r="N50" s="8">
        <f t="shared" si="29"/>
        <v>17045</v>
      </c>
      <c r="O50" s="8">
        <f t="shared" si="29"/>
        <v>80782</v>
      </c>
      <c r="P50" s="8">
        <v>1071617</v>
      </c>
      <c r="Q50" s="8">
        <v>1088205</v>
      </c>
      <c r="R50" s="8">
        <v>1140825</v>
      </c>
      <c r="S50" s="9">
        <f t="shared" si="25"/>
        <v>1.0154794110209151</v>
      </c>
      <c r="T50" s="9">
        <f t="shared" si="25"/>
        <v>1.0483548596082539</v>
      </c>
      <c r="U50" s="8">
        <f t="shared" si="30"/>
        <v>16588</v>
      </c>
      <c r="V50" s="8">
        <f t="shared" si="30"/>
        <v>52620</v>
      </c>
      <c r="W50" s="10">
        <f>'База по земле'!W50/1000</f>
        <v>650138.33799999999</v>
      </c>
      <c r="X50" s="10">
        <f>'База по земле'!X50/1000</f>
        <v>641585.48499999999</v>
      </c>
      <c r="Y50" s="10">
        <f>'База по земле'!Y50/1000</f>
        <v>979500.92099999997</v>
      </c>
      <c r="Z50" s="9">
        <f t="shared" si="26"/>
        <v>0.9868445644563727</v>
      </c>
      <c r="AA50" s="9">
        <f t="shared" si="26"/>
        <v>1.5266880936372804</v>
      </c>
      <c r="AB50" s="8">
        <f t="shared" si="31"/>
        <v>-8552.8530000000028</v>
      </c>
      <c r="AC50" s="8">
        <f t="shared" si="31"/>
        <v>337915.43599999999</v>
      </c>
      <c r="AD50" s="10">
        <f>'База по земле'!AD50/1000</f>
        <v>1667.732</v>
      </c>
      <c r="AE50" s="10">
        <f>'База по земле'!AE50/1000</f>
        <v>1676.2380000000001</v>
      </c>
      <c r="AF50" s="10">
        <f>'База по земле'!AF50/1000</f>
        <v>2331.9499999999998</v>
      </c>
      <c r="AG50" s="9">
        <f t="shared" si="27"/>
        <v>1.0051003398627598</v>
      </c>
      <c r="AH50" s="9">
        <f t="shared" si="27"/>
        <v>1.3911807273191514</v>
      </c>
      <c r="AI50" s="8">
        <f t="shared" si="32"/>
        <v>8.5060000000000855</v>
      </c>
      <c r="AJ50" s="8">
        <f t="shared" si="32"/>
        <v>655.71199999999976</v>
      </c>
      <c r="AK50" s="10">
        <f>'База по земле'!AK50/1000</f>
        <v>260.52800000000002</v>
      </c>
      <c r="AL50" s="10">
        <f>'База по земле'!AL50/1000</f>
        <v>267.11900000000003</v>
      </c>
      <c r="AM50" s="10">
        <f>'База по земле'!AM50/1000</f>
        <v>293.13799999999998</v>
      </c>
      <c r="AN50" s="9">
        <f t="shared" si="28"/>
        <v>1.0252986243321256</v>
      </c>
      <c r="AO50" s="9">
        <f t="shared" si="28"/>
        <v>1.0974060250300426</v>
      </c>
      <c r="AP50" s="8">
        <f t="shared" si="33"/>
        <v>6.5910000000000082</v>
      </c>
      <c r="AQ50" s="8">
        <f t="shared" si="33"/>
        <v>26.018999999999949</v>
      </c>
    </row>
    <row r="51" spans="1:43" x14ac:dyDescent="0.25">
      <c r="A51" s="7" t="s">
        <v>44</v>
      </c>
      <c r="B51" s="8">
        <v>1356232</v>
      </c>
      <c r="C51" s="8">
        <v>1424697</v>
      </c>
      <c r="D51" s="8">
        <v>1159284</v>
      </c>
      <c r="E51" s="9">
        <f t="shared" si="23"/>
        <v>1.050481775979331</v>
      </c>
      <c r="F51" s="9">
        <f t="shared" si="23"/>
        <v>0.81370565109633841</v>
      </c>
      <c r="G51" s="8">
        <f t="shared" si="1"/>
        <v>68465</v>
      </c>
      <c r="H51" s="8">
        <f t="shared" si="1"/>
        <v>-265413</v>
      </c>
      <c r="I51" s="8">
        <v>898796</v>
      </c>
      <c r="J51" s="8">
        <v>953341</v>
      </c>
      <c r="K51" s="8">
        <v>1003242</v>
      </c>
      <c r="L51" s="9">
        <f t="shared" si="24"/>
        <v>1.0606867409289762</v>
      </c>
      <c r="M51" s="9">
        <f t="shared" si="24"/>
        <v>1.0523432853512018</v>
      </c>
      <c r="N51" s="8">
        <f t="shared" si="29"/>
        <v>54545</v>
      </c>
      <c r="O51" s="8">
        <f t="shared" si="29"/>
        <v>49901</v>
      </c>
      <c r="P51" s="8">
        <v>836342</v>
      </c>
      <c r="Q51" s="8">
        <v>881054</v>
      </c>
      <c r="R51" s="8">
        <v>895067</v>
      </c>
      <c r="S51" s="9">
        <f t="shared" si="25"/>
        <v>1.0534613830227346</v>
      </c>
      <c r="T51" s="9">
        <f t="shared" si="25"/>
        <v>1.0159048140068601</v>
      </c>
      <c r="U51" s="8">
        <f t="shared" si="30"/>
        <v>44712</v>
      </c>
      <c r="V51" s="8">
        <f t="shared" si="30"/>
        <v>14013</v>
      </c>
      <c r="W51" s="10">
        <f>'База по земле'!W51/1000</f>
        <v>296337.35399999999</v>
      </c>
      <c r="X51" s="10">
        <f>'База по земле'!X51/1000</f>
        <v>304071.64899999998</v>
      </c>
      <c r="Y51" s="10">
        <f>'База по земле'!Y51/1000</f>
        <v>339916.80800000002</v>
      </c>
      <c r="Z51" s="9">
        <f t="shared" si="26"/>
        <v>1.0260996290059334</v>
      </c>
      <c r="AA51" s="9">
        <f t="shared" si="26"/>
        <v>1.1178839234696296</v>
      </c>
      <c r="AB51" s="8">
        <f t="shared" si="31"/>
        <v>7734.2949999999837</v>
      </c>
      <c r="AC51" s="8">
        <f t="shared" si="31"/>
        <v>35845.159000000043</v>
      </c>
      <c r="AD51" s="10">
        <f>'База по земле'!AD51/1000</f>
        <v>678.48500000000001</v>
      </c>
      <c r="AE51" s="10">
        <f>'База по земле'!AE51/1000</f>
        <v>763.54399999999998</v>
      </c>
      <c r="AF51" s="10">
        <f>'База по земле'!AF51/1000</f>
        <v>800.60400000000004</v>
      </c>
      <c r="AG51" s="9">
        <f t="shared" si="27"/>
        <v>1.1253660729419219</v>
      </c>
      <c r="AH51" s="9">
        <f t="shared" si="27"/>
        <v>1.0485368230252612</v>
      </c>
      <c r="AI51" s="8">
        <f t="shared" si="32"/>
        <v>85.058999999999969</v>
      </c>
      <c r="AJ51" s="8">
        <f t="shared" si="32"/>
        <v>37.060000000000059</v>
      </c>
      <c r="AK51" s="10">
        <f>'База по земле'!AK51/1000</f>
        <v>39.331000000000003</v>
      </c>
      <c r="AL51" s="10">
        <f>'База по земле'!AL51/1000</f>
        <v>45.526000000000003</v>
      </c>
      <c r="AM51" s="10">
        <f>'База по земле'!AM51/1000</f>
        <v>63.070999999999998</v>
      </c>
      <c r="AN51" s="9">
        <f t="shared" si="28"/>
        <v>1.1575093437746307</v>
      </c>
      <c r="AO51" s="9">
        <f t="shared" si="28"/>
        <v>1.3853841760752097</v>
      </c>
      <c r="AP51" s="8">
        <f t="shared" si="33"/>
        <v>6.1950000000000003</v>
      </c>
      <c r="AQ51" s="8">
        <f t="shared" si="33"/>
        <v>17.544999999999995</v>
      </c>
    </row>
    <row r="52" spans="1:43" x14ac:dyDescent="0.25">
      <c r="A52" s="7" t="s">
        <v>45</v>
      </c>
      <c r="B52" s="8">
        <v>229622</v>
      </c>
      <c r="C52" s="8">
        <v>134581</v>
      </c>
      <c r="D52" s="8">
        <v>210782</v>
      </c>
      <c r="E52" s="9">
        <f t="shared" si="23"/>
        <v>0.58609802196653626</v>
      </c>
      <c r="F52" s="9">
        <f t="shared" si="23"/>
        <v>1.5662091974350019</v>
      </c>
      <c r="G52" s="8">
        <f t="shared" si="1"/>
        <v>-95041</v>
      </c>
      <c r="H52" s="8">
        <f t="shared" si="1"/>
        <v>76201</v>
      </c>
      <c r="I52" s="8">
        <v>230529</v>
      </c>
      <c r="J52" s="8">
        <v>154897</v>
      </c>
      <c r="K52" s="8">
        <v>242838</v>
      </c>
      <c r="L52" s="9">
        <f t="shared" si="24"/>
        <v>0.67191980184705613</v>
      </c>
      <c r="M52" s="9">
        <f t="shared" si="24"/>
        <v>1.5677385617539397</v>
      </c>
      <c r="N52" s="8">
        <f t="shared" si="29"/>
        <v>-75632</v>
      </c>
      <c r="O52" s="8">
        <f t="shared" si="29"/>
        <v>87941</v>
      </c>
      <c r="P52" s="8">
        <v>227597</v>
      </c>
      <c r="Q52" s="8">
        <v>152714</v>
      </c>
      <c r="R52" s="8">
        <v>237743</v>
      </c>
      <c r="S52" s="9">
        <f t="shared" si="25"/>
        <v>0.67098423968681487</v>
      </c>
      <c r="T52" s="9">
        <f t="shared" si="25"/>
        <v>1.5567858873449716</v>
      </c>
      <c r="U52" s="8">
        <f t="shared" si="30"/>
        <v>-74883</v>
      </c>
      <c r="V52" s="8">
        <f t="shared" si="30"/>
        <v>85029</v>
      </c>
      <c r="W52" s="10">
        <f>'База по земле'!W52/1000</f>
        <v>7362.1310000000003</v>
      </c>
      <c r="X52" s="10">
        <f>'База по земле'!X52/1000</f>
        <v>6630.4750000000004</v>
      </c>
      <c r="Y52" s="10">
        <f>'База по земле'!Y52/1000</f>
        <v>12501.200999999999</v>
      </c>
      <c r="Z52" s="9">
        <f t="shared" si="26"/>
        <v>0.90061899197392714</v>
      </c>
      <c r="AA52" s="9">
        <f t="shared" si="26"/>
        <v>1.8854155999381641</v>
      </c>
      <c r="AB52" s="8">
        <f t="shared" si="31"/>
        <v>-731.65599999999995</v>
      </c>
      <c r="AC52" s="8">
        <f t="shared" si="31"/>
        <v>5870.7259999999987</v>
      </c>
      <c r="AD52" s="10">
        <f>'База по земле'!AD52/1000</f>
        <v>33.868000000000002</v>
      </c>
      <c r="AE52" s="10">
        <f>'База по земле'!AE52/1000</f>
        <v>34.619999999999997</v>
      </c>
      <c r="AF52" s="10">
        <f>'База по земле'!AF52/1000</f>
        <v>44.817999999999998</v>
      </c>
      <c r="AG52" s="9">
        <f t="shared" si="27"/>
        <v>1.0222038502421162</v>
      </c>
      <c r="AH52" s="9">
        <f t="shared" si="27"/>
        <v>1.2945696129404969</v>
      </c>
      <c r="AI52" s="8">
        <f t="shared" si="32"/>
        <v>0.75199999999999534</v>
      </c>
      <c r="AJ52" s="8">
        <f t="shared" si="32"/>
        <v>10.198</v>
      </c>
      <c r="AK52" s="10">
        <f>'База по земле'!AK52/1000</f>
        <v>0.27300000000000002</v>
      </c>
      <c r="AL52" s="10">
        <f>'База по земле'!AL52/1000</f>
        <v>0.188</v>
      </c>
      <c r="AM52" s="10">
        <f>'База по земле'!AM52/1000</f>
        <v>3.1E-2</v>
      </c>
      <c r="AN52" s="9">
        <f t="shared" si="28"/>
        <v>0.68864468864468864</v>
      </c>
      <c r="AO52" s="9">
        <f t="shared" si="28"/>
        <v>0.16489361702127658</v>
      </c>
      <c r="AP52" s="8">
        <f t="shared" si="33"/>
        <v>-8.500000000000002E-2</v>
      </c>
      <c r="AQ52" s="8">
        <f t="shared" si="33"/>
        <v>-0.157</v>
      </c>
    </row>
    <row r="53" spans="1:43" x14ac:dyDescent="0.25">
      <c r="A53" s="7" t="s">
        <v>46</v>
      </c>
      <c r="B53" s="8">
        <v>216207</v>
      </c>
      <c r="C53" s="8">
        <v>209663</v>
      </c>
      <c r="D53" s="8">
        <v>208911</v>
      </c>
      <c r="E53" s="9">
        <f t="shared" si="23"/>
        <v>0.96973270985675764</v>
      </c>
      <c r="F53" s="9">
        <f t="shared" si="23"/>
        <v>0.99641329180637495</v>
      </c>
      <c r="G53" s="8">
        <f t="shared" si="1"/>
        <v>-6544</v>
      </c>
      <c r="H53" s="8">
        <f t="shared" si="1"/>
        <v>-752</v>
      </c>
      <c r="I53" s="8">
        <v>173483</v>
      </c>
      <c r="J53" s="8">
        <v>174745</v>
      </c>
      <c r="K53" s="8">
        <v>186379</v>
      </c>
      <c r="L53" s="9">
        <f t="shared" si="24"/>
        <v>1.0072744879901776</v>
      </c>
      <c r="M53" s="9">
        <f t="shared" si="24"/>
        <v>1.0665770122178031</v>
      </c>
      <c r="N53" s="8">
        <f t="shared" si="29"/>
        <v>1262</v>
      </c>
      <c r="O53" s="8">
        <f t="shared" si="29"/>
        <v>11634</v>
      </c>
      <c r="P53" s="8">
        <v>168133</v>
      </c>
      <c r="Q53" s="8">
        <v>166621</v>
      </c>
      <c r="R53" s="8">
        <v>177004</v>
      </c>
      <c r="S53" s="9">
        <f t="shared" si="25"/>
        <v>0.99100711936383701</v>
      </c>
      <c r="T53" s="9">
        <f t="shared" si="25"/>
        <v>1.0623150743303664</v>
      </c>
      <c r="U53" s="8">
        <f t="shared" si="30"/>
        <v>-1512</v>
      </c>
      <c r="V53" s="8">
        <f t="shared" si="30"/>
        <v>10383</v>
      </c>
      <c r="W53" s="10">
        <f>'База по земле'!W53/1000</f>
        <v>27955.701000000001</v>
      </c>
      <c r="X53" s="10">
        <f>'База по земле'!X53/1000</f>
        <v>29051.768</v>
      </c>
      <c r="Y53" s="10">
        <f>'База по земле'!Y53/1000</f>
        <v>49633.035000000003</v>
      </c>
      <c r="Z53" s="9">
        <f t="shared" si="26"/>
        <v>1.0392072801179266</v>
      </c>
      <c r="AA53" s="9">
        <f t="shared" si="26"/>
        <v>1.7084342336755547</v>
      </c>
      <c r="AB53" s="8">
        <f t="shared" si="31"/>
        <v>1096.0669999999991</v>
      </c>
      <c r="AC53" s="8">
        <f t="shared" si="31"/>
        <v>20581.267000000003</v>
      </c>
      <c r="AD53" s="10">
        <f>'База по земле'!AD53/1000</f>
        <v>84.075000000000003</v>
      </c>
      <c r="AE53" s="10">
        <f>'База по земле'!AE53/1000</f>
        <v>92.454999999999998</v>
      </c>
      <c r="AF53" s="10">
        <f>'База по земле'!AF53/1000</f>
        <v>119.601</v>
      </c>
      <c r="AG53" s="9">
        <f t="shared" si="27"/>
        <v>1.0996729110912875</v>
      </c>
      <c r="AH53" s="9">
        <f t="shared" si="27"/>
        <v>1.2936131090800931</v>
      </c>
      <c r="AI53" s="8">
        <f t="shared" si="32"/>
        <v>8.3799999999999955</v>
      </c>
      <c r="AJ53" s="8">
        <f t="shared" si="32"/>
        <v>27.146000000000001</v>
      </c>
      <c r="AK53" s="10">
        <f>'База по земле'!AK53/1000</f>
        <v>0.81100000000000005</v>
      </c>
      <c r="AL53" s="10">
        <f>'База по земле'!AL53/1000</f>
        <v>0.80100000000000005</v>
      </c>
      <c r="AM53" s="10">
        <f>'База по земле'!AM53/1000</f>
        <v>1.2</v>
      </c>
      <c r="AN53" s="9">
        <f t="shared" si="28"/>
        <v>0.98766954377311955</v>
      </c>
      <c r="AO53" s="9">
        <f t="shared" si="28"/>
        <v>1.4981273408239699</v>
      </c>
      <c r="AP53" s="8">
        <f t="shared" si="33"/>
        <v>-1.0000000000000009E-2</v>
      </c>
      <c r="AQ53" s="8">
        <f t="shared" si="33"/>
        <v>0.39899999999999991</v>
      </c>
    </row>
    <row r="54" spans="1:43" x14ac:dyDescent="0.25">
      <c r="A54" s="7" t="s">
        <v>47</v>
      </c>
      <c r="B54" s="8">
        <v>1069064</v>
      </c>
      <c r="C54" s="8">
        <v>1106579</v>
      </c>
      <c r="D54" s="8">
        <v>1058251</v>
      </c>
      <c r="E54" s="9">
        <f t="shared" si="23"/>
        <v>1.0350914444785344</v>
      </c>
      <c r="F54" s="9">
        <f t="shared" si="23"/>
        <v>0.95632666081680562</v>
      </c>
      <c r="G54" s="8">
        <f t="shared" si="1"/>
        <v>37515</v>
      </c>
      <c r="H54" s="8">
        <f t="shared" si="1"/>
        <v>-48328</v>
      </c>
      <c r="I54" s="8">
        <v>854825</v>
      </c>
      <c r="J54" s="8">
        <v>889271</v>
      </c>
      <c r="K54" s="8">
        <v>939916</v>
      </c>
      <c r="L54" s="9">
        <f t="shared" si="24"/>
        <v>1.0402959670107916</v>
      </c>
      <c r="M54" s="9">
        <f t="shared" si="24"/>
        <v>1.0569511431273482</v>
      </c>
      <c r="N54" s="8">
        <f t="shared" si="29"/>
        <v>34446</v>
      </c>
      <c r="O54" s="8">
        <f t="shared" si="29"/>
        <v>50645</v>
      </c>
      <c r="P54" s="8">
        <v>838665</v>
      </c>
      <c r="Q54" s="8">
        <v>876722</v>
      </c>
      <c r="R54" s="8">
        <v>917990</v>
      </c>
      <c r="S54" s="9">
        <f t="shared" si="25"/>
        <v>1.0453780711010952</v>
      </c>
      <c r="T54" s="9">
        <f t="shared" si="25"/>
        <v>1.047070793250312</v>
      </c>
      <c r="U54" s="8">
        <f t="shared" si="30"/>
        <v>38057</v>
      </c>
      <c r="V54" s="8">
        <f t="shared" si="30"/>
        <v>41268</v>
      </c>
      <c r="W54" s="10">
        <f>'База по земле'!W54/1000</f>
        <v>246353.30900000001</v>
      </c>
      <c r="X54" s="10">
        <f>'База по земле'!X54/1000</f>
        <v>269150.65100000001</v>
      </c>
      <c r="Y54" s="10">
        <f>'База по земле'!Y54/1000</f>
        <v>327124.45299999998</v>
      </c>
      <c r="Z54" s="9">
        <f t="shared" si="26"/>
        <v>1.0925392157001634</v>
      </c>
      <c r="AA54" s="9">
        <f t="shared" si="26"/>
        <v>1.2153953623541485</v>
      </c>
      <c r="AB54" s="8">
        <f t="shared" si="31"/>
        <v>22797.342000000004</v>
      </c>
      <c r="AC54" s="8">
        <f t="shared" si="31"/>
        <v>57973.801999999967</v>
      </c>
      <c r="AD54" s="10">
        <f>'База по земле'!AD54/1000</f>
        <v>649.24300000000005</v>
      </c>
      <c r="AE54" s="10">
        <f>'База по земле'!AE54/1000</f>
        <v>780.07399999999996</v>
      </c>
      <c r="AF54" s="10">
        <f>'База по земле'!AF54/1000</f>
        <v>1033.9690000000001</v>
      </c>
      <c r="AG54" s="9">
        <f t="shared" si="27"/>
        <v>1.2015131468494846</v>
      </c>
      <c r="AH54" s="9">
        <f t="shared" si="27"/>
        <v>1.325475531808521</v>
      </c>
      <c r="AI54" s="8">
        <f t="shared" si="32"/>
        <v>130.8309999999999</v>
      </c>
      <c r="AJ54" s="8">
        <f t="shared" si="32"/>
        <v>253.8950000000001</v>
      </c>
      <c r="AK54" s="10">
        <f>'База по земле'!AK54/1000</f>
        <v>27.773</v>
      </c>
      <c r="AL54" s="10">
        <f>'База по земле'!AL54/1000</f>
        <v>18.991</v>
      </c>
      <c r="AM54" s="10">
        <f>'База по земле'!AM54/1000</f>
        <v>29.489000000000001</v>
      </c>
      <c r="AN54" s="9">
        <f t="shared" si="28"/>
        <v>0.68379361250135018</v>
      </c>
      <c r="AO54" s="9">
        <f t="shared" si="28"/>
        <v>1.5527881628139646</v>
      </c>
      <c r="AP54" s="8">
        <f t="shared" si="33"/>
        <v>-8.782</v>
      </c>
      <c r="AQ54" s="8">
        <f t="shared" si="33"/>
        <v>10.498000000000001</v>
      </c>
    </row>
    <row r="55" spans="1:43" x14ac:dyDescent="0.25">
      <c r="A55" s="7" t="s">
        <v>48</v>
      </c>
      <c r="B55" s="8">
        <v>426098</v>
      </c>
      <c r="C55" s="8">
        <v>337053</v>
      </c>
      <c r="D55" s="8">
        <v>431603</v>
      </c>
      <c r="E55" s="9">
        <f t="shared" si="23"/>
        <v>0.79102225309670549</v>
      </c>
      <c r="F55" s="9">
        <f t="shared" si="23"/>
        <v>1.2805196808810484</v>
      </c>
      <c r="G55" s="8">
        <f t="shared" si="1"/>
        <v>-89045</v>
      </c>
      <c r="H55" s="8">
        <f t="shared" si="1"/>
        <v>94550</v>
      </c>
      <c r="I55" s="8">
        <v>358456</v>
      </c>
      <c r="J55" s="8">
        <v>338045</v>
      </c>
      <c r="K55" s="8">
        <v>393471</v>
      </c>
      <c r="L55" s="9">
        <f t="shared" si="24"/>
        <v>0.9430585622782155</v>
      </c>
      <c r="M55" s="9">
        <f t="shared" si="24"/>
        <v>1.1639604194707804</v>
      </c>
      <c r="N55" s="8">
        <f t="shared" si="29"/>
        <v>-20411</v>
      </c>
      <c r="O55" s="8">
        <f t="shared" si="29"/>
        <v>55426</v>
      </c>
      <c r="P55" s="8">
        <v>338707</v>
      </c>
      <c r="Q55" s="8">
        <v>321691</v>
      </c>
      <c r="R55" s="8">
        <v>373036</v>
      </c>
      <c r="S55" s="9">
        <f t="shared" si="25"/>
        <v>0.94976188859397648</v>
      </c>
      <c r="T55" s="9">
        <f t="shared" si="25"/>
        <v>1.1596096875573143</v>
      </c>
      <c r="U55" s="8">
        <f t="shared" si="30"/>
        <v>-17016</v>
      </c>
      <c r="V55" s="8">
        <f t="shared" si="30"/>
        <v>51345</v>
      </c>
      <c r="W55" s="10">
        <f>'База по земле'!W55/1000</f>
        <v>61177.552000000003</v>
      </c>
      <c r="X55" s="10">
        <f>'База по земле'!X55/1000</f>
        <v>68039.221000000005</v>
      </c>
      <c r="Y55" s="10">
        <f>'База по земле'!Y55/1000</f>
        <v>80997.028999999995</v>
      </c>
      <c r="Z55" s="9">
        <f t="shared" si="26"/>
        <v>1.1121599144732042</v>
      </c>
      <c r="AA55" s="9">
        <f t="shared" si="26"/>
        <v>1.1904461545789888</v>
      </c>
      <c r="AB55" s="8">
        <f t="shared" si="31"/>
        <v>6861.6690000000017</v>
      </c>
      <c r="AC55" s="8">
        <f t="shared" si="31"/>
        <v>12957.80799999999</v>
      </c>
      <c r="AD55" s="10">
        <f>'База по земле'!AD55/1000</f>
        <v>169.489</v>
      </c>
      <c r="AE55" s="10">
        <f>'База по земле'!AE55/1000</f>
        <v>186.279</v>
      </c>
      <c r="AF55" s="10">
        <f>'База по земле'!AF55/1000</f>
        <v>209.05600000000001</v>
      </c>
      <c r="AG55" s="9">
        <f t="shared" si="27"/>
        <v>1.0990624760308929</v>
      </c>
      <c r="AH55" s="9">
        <f t="shared" si="27"/>
        <v>1.1222735788789935</v>
      </c>
      <c r="AI55" s="8">
        <f t="shared" si="32"/>
        <v>16.789999999999992</v>
      </c>
      <c r="AJ55" s="8">
        <f t="shared" si="32"/>
        <v>22.777000000000015</v>
      </c>
      <c r="AK55" s="10">
        <f>'База по земле'!AK55/1000</f>
        <v>9.5809999999999995</v>
      </c>
      <c r="AL55" s="10">
        <f>'База по земле'!AL55/1000</f>
        <v>10.195</v>
      </c>
      <c r="AM55" s="10">
        <f>'База по земле'!AM55/1000</f>
        <v>10.965</v>
      </c>
      <c r="AN55" s="9">
        <f t="shared" si="28"/>
        <v>1.0640851685627806</v>
      </c>
      <c r="AO55" s="9">
        <f t="shared" si="28"/>
        <v>1.0755272192251104</v>
      </c>
      <c r="AP55" s="8">
        <f t="shared" si="33"/>
        <v>0.61400000000000077</v>
      </c>
      <c r="AQ55" s="8">
        <f t="shared" si="33"/>
        <v>0.76999999999999957</v>
      </c>
    </row>
    <row r="56" spans="1:43" x14ac:dyDescent="0.25">
      <c r="A56" s="7" t="s">
        <v>49</v>
      </c>
      <c r="B56" s="8">
        <v>418324</v>
      </c>
      <c r="C56" s="8">
        <v>367438</v>
      </c>
      <c r="D56" s="8">
        <v>404291</v>
      </c>
      <c r="E56" s="9">
        <f t="shared" si="23"/>
        <v>0.87835744542507721</v>
      </c>
      <c r="F56" s="9">
        <f t="shared" si="23"/>
        <v>1.1002971929958252</v>
      </c>
      <c r="G56" s="8">
        <f t="shared" si="1"/>
        <v>-50886</v>
      </c>
      <c r="H56" s="8">
        <f t="shared" si="1"/>
        <v>36853</v>
      </c>
      <c r="I56" s="8">
        <v>430322</v>
      </c>
      <c r="J56" s="8">
        <v>408340</v>
      </c>
      <c r="K56" s="8">
        <v>451823</v>
      </c>
      <c r="L56" s="9">
        <f t="shared" si="24"/>
        <v>0.94891732237719661</v>
      </c>
      <c r="M56" s="9">
        <f t="shared" si="24"/>
        <v>1.1064872410246362</v>
      </c>
      <c r="N56" s="8">
        <f t="shared" si="29"/>
        <v>-21982</v>
      </c>
      <c r="O56" s="8">
        <f t="shared" si="29"/>
        <v>43483</v>
      </c>
      <c r="P56" s="8">
        <v>358063</v>
      </c>
      <c r="Q56" s="8">
        <v>336686</v>
      </c>
      <c r="R56" s="8">
        <v>376175</v>
      </c>
      <c r="S56" s="9">
        <f t="shared" si="25"/>
        <v>0.94029821567712946</v>
      </c>
      <c r="T56" s="9">
        <f t="shared" si="25"/>
        <v>1.11728732409426</v>
      </c>
      <c r="U56" s="8">
        <f t="shared" si="30"/>
        <v>-21377</v>
      </c>
      <c r="V56" s="8">
        <f t="shared" si="30"/>
        <v>39489</v>
      </c>
      <c r="W56" s="10">
        <f>'База по земле'!W56/1000</f>
        <v>48436.868000000002</v>
      </c>
      <c r="X56" s="10">
        <f>'База по земле'!X56/1000</f>
        <v>60035.231</v>
      </c>
      <c r="Y56" s="10">
        <f>'База по земле'!Y56/1000</f>
        <v>78019.495999999999</v>
      </c>
      <c r="Z56" s="9">
        <f t="shared" si="26"/>
        <v>1.2394531991622579</v>
      </c>
      <c r="AA56" s="9">
        <f t="shared" si="26"/>
        <v>1.2995618522730428</v>
      </c>
      <c r="AB56" s="8">
        <f t="shared" si="31"/>
        <v>11598.362999999998</v>
      </c>
      <c r="AC56" s="8">
        <f t="shared" si="31"/>
        <v>17984.264999999999</v>
      </c>
      <c r="AD56" s="10">
        <f>'База по земле'!AD56/1000</f>
        <v>115.221</v>
      </c>
      <c r="AE56" s="10">
        <f>'База по земле'!AE56/1000</f>
        <v>150.71100000000001</v>
      </c>
      <c r="AF56" s="10">
        <f>'База по земле'!AF56/1000</f>
        <v>187.97399999999999</v>
      </c>
      <c r="AG56" s="9">
        <f t="shared" si="27"/>
        <v>1.3080167677767074</v>
      </c>
      <c r="AH56" s="9">
        <f t="shared" si="27"/>
        <v>1.2472480442701592</v>
      </c>
      <c r="AI56" s="8">
        <f t="shared" si="32"/>
        <v>35.490000000000009</v>
      </c>
      <c r="AJ56" s="8">
        <f t="shared" si="32"/>
        <v>37.262999999999977</v>
      </c>
      <c r="AK56" s="10">
        <f>'База по земле'!AK56/1000</f>
        <v>2.9889999999999999</v>
      </c>
      <c r="AL56" s="10">
        <f>'База по земле'!AL56/1000</f>
        <v>3.26</v>
      </c>
      <c r="AM56" s="10">
        <f>'База по земле'!AM56/1000</f>
        <v>6.9020000000000001</v>
      </c>
      <c r="AN56" s="9">
        <f t="shared" si="28"/>
        <v>1.0906657745065238</v>
      </c>
      <c r="AO56" s="9">
        <f t="shared" si="28"/>
        <v>2.1171779141104294</v>
      </c>
      <c r="AP56" s="8">
        <f t="shared" si="33"/>
        <v>0.27099999999999991</v>
      </c>
      <c r="AQ56" s="8">
        <f t="shared" si="33"/>
        <v>3.6420000000000003</v>
      </c>
    </row>
    <row r="57" spans="1:43" x14ac:dyDescent="0.25">
      <c r="A57" s="7" t="s">
        <v>50</v>
      </c>
      <c r="B57" s="8">
        <v>265238</v>
      </c>
      <c r="C57" s="8">
        <v>266781</v>
      </c>
      <c r="D57" s="8">
        <v>262800</v>
      </c>
      <c r="E57" s="9">
        <f t="shared" ref="E57:F72" si="34">C57/B57</f>
        <v>1.0058174168105627</v>
      </c>
      <c r="F57" s="9">
        <f t="shared" si="34"/>
        <v>0.98507764795843777</v>
      </c>
      <c r="G57" s="8">
        <f t="shared" si="1"/>
        <v>1543</v>
      </c>
      <c r="H57" s="8">
        <f t="shared" si="1"/>
        <v>-3981</v>
      </c>
      <c r="I57" s="8">
        <v>255208</v>
      </c>
      <c r="J57" s="8">
        <v>259295</v>
      </c>
      <c r="K57" s="8">
        <v>275342</v>
      </c>
      <c r="L57" s="9">
        <f t="shared" ref="L57:M72" si="35">J57/I57</f>
        <v>1.0160143882636907</v>
      </c>
      <c r="M57" s="9">
        <f t="shared" si="35"/>
        <v>1.0618870398580766</v>
      </c>
      <c r="N57" s="8">
        <f t="shared" si="29"/>
        <v>4087</v>
      </c>
      <c r="O57" s="8">
        <f t="shared" si="29"/>
        <v>16047</v>
      </c>
      <c r="P57" s="8">
        <v>249177</v>
      </c>
      <c r="Q57" s="8">
        <v>253804</v>
      </c>
      <c r="R57" s="8">
        <v>267833</v>
      </c>
      <c r="S57" s="9">
        <f t="shared" ref="S57:T72" si="36">Q57/P57</f>
        <v>1.0185691295745594</v>
      </c>
      <c r="T57" s="9">
        <f t="shared" si="36"/>
        <v>1.0552749365652236</v>
      </c>
      <c r="U57" s="8">
        <f t="shared" si="30"/>
        <v>4627</v>
      </c>
      <c r="V57" s="8">
        <f t="shared" si="30"/>
        <v>14029</v>
      </c>
      <c r="W57" s="10">
        <f>'База по земле'!W57/1000</f>
        <v>28043.768</v>
      </c>
      <c r="X57" s="10">
        <f>'База по земле'!X57/1000</f>
        <v>50679.303999999996</v>
      </c>
      <c r="Y57" s="10">
        <f>'База по земле'!Y57/1000</f>
        <v>66004.846000000005</v>
      </c>
      <c r="Z57" s="9">
        <f t="shared" ref="Z57:AA72" si="37">X57/W57</f>
        <v>1.8071503087602208</v>
      </c>
      <c r="AA57" s="9">
        <f t="shared" si="37"/>
        <v>1.3024023771123614</v>
      </c>
      <c r="AB57" s="8">
        <f t="shared" si="31"/>
        <v>22635.535999999996</v>
      </c>
      <c r="AC57" s="8">
        <f t="shared" si="31"/>
        <v>15325.542000000009</v>
      </c>
      <c r="AD57" s="10">
        <f>'База по земле'!AD57/1000</f>
        <v>98.444999999999993</v>
      </c>
      <c r="AE57" s="10">
        <f>'База по земле'!AE57/1000</f>
        <v>121.51900000000001</v>
      </c>
      <c r="AF57" s="10">
        <f>'База по земле'!AF57/1000</f>
        <v>159.917</v>
      </c>
      <c r="AG57" s="9">
        <f t="shared" ref="AG57:AH72" si="38">AE57/AD57</f>
        <v>1.2343846818020217</v>
      </c>
      <c r="AH57" s="9">
        <f t="shared" si="38"/>
        <v>1.3159835087517178</v>
      </c>
      <c r="AI57" s="8">
        <f t="shared" si="32"/>
        <v>23.074000000000012</v>
      </c>
      <c r="AJ57" s="8">
        <f t="shared" si="32"/>
        <v>38.397999999999996</v>
      </c>
      <c r="AK57" s="10">
        <f>'База по земле'!AK57/1000</f>
        <v>4.0259999999999998</v>
      </c>
      <c r="AL57" s="10">
        <f>'База по земле'!AL57/1000</f>
        <v>5.4649999999999999</v>
      </c>
      <c r="AM57" s="10">
        <f>'База по земле'!AM57/1000</f>
        <v>4.2270000000000003</v>
      </c>
      <c r="AN57" s="9">
        <f t="shared" ref="AN57:AO72" si="39">AL57/AK57</f>
        <v>1.3574267262791853</v>
      </c>
      <c r="AO57" s="9">
        <f t="shared" si="39"/>
        <v>0.77346752058554447</v>
      </c>
      <c r="AP57" s="8">
        <f t="shared" si="33"/>
        <v>1.4390000000000001</v>
      </c>
      <c r="AQ57" s="8">
        <f t="shared" si="33"/>
        <v>-1.2379999999999995</v>
      </c>
    </row>
    <row r="58" spans="1:43" x14ac:dyDescent="0.25">
      <c r="A58" s="7" t="s">
        <v>51</v>
      </c>
      <c r="B58" s="8">
        <v>798103</v>
      </c>
      <c r="C58" s="8">
        <v>802062</v>
      </c>
      <c r="D58" s="8">
        <v>769809</v>
      </c>
      <c r="E58" s="9">
        <f t="shared" si="34"/>
        <v>1.0049605126155396</v>
      </c>
      <c r="F58" s="9">
        <f t="shared" si="34"/>
        <v>0.95978739798170221</v>
      </c>
      <c r="G58" s="8">
        <f t="shared" si="1"/>
        <v>3959</v>
      </c>
      <c r="H58" s="8">
        <f t="shared" si="1"/>
        <v>-32253</v>
      </c>
      <c r="I58" s="8">
        <v>802083</v>
      </c>
      <c r="J58" s="8">
        <v>813270</v>
      </c>
      <c r="K58" s="8">
        <v>851363</v>
      </c>
      <c r="L58" s="9">
        <f t="shared" si="35"/>
        <v>1.013947434367765</v>
      </c>
      <c r="M58" s="9">
        <f t="shared" si="35"/>
        <v>1.0468393030604841</v>
      </c>
      <c r="N58" s="8">
        <f t="shared" si="29"/>
        <v>11187</v>
      </c>
      <c r="O58" s="8">
        <f t="shared" si="29"/>
        <v>38093</v>
      </c>
      <c r="P58" s="8">
        <v>779460</v>
      </c>
      <c r="Q58" s="8">
        <v>790441</v>
      </c>
      <c r="R58" s="8">
        <v>811693</v>
      </c>
      <c r="S58" s="9">
        <f t="shared" si="36"/>
        <v>1.0140879583301259</v>
      </c>
      <c r="T58" s="9">
        <f t="shared" si="36"/>
        <v>1.0268862571653039</v>
      </c>
      <c r="U58" s="8">
        <f t="shared" si="30"/>
        <v>10981</v>
      </c>
      <c r="V58" s="8">
        <f t="shared" si="30"/>
        <v>21252</v>
      </c>
      <c r="W58" s="10">
        <f>'База по земле'!W58/1000</f>
        <v>172686.01300000001</v>
      </c>
      <c r="X58" s="10">
        <f>'База по земле'!X58/1000</f>
        <v>172363.321</v>
      </c>
      <c r="Y58" s="10">
        <f>'База по земле'!Y58/1000</f>
        <v>219512.15400000001</v>
      </c>
      <c r="Z58" s="9">
        <f t="shared" si="37"/>
        <v>0.99813133678637878</v>
      </c>
      <c r="AA58" s="9">
        <f t="shared" si="37"/>
        <v>1.2735433079755989</v>
      </c>
      <c r="AB58" s="8">
        <f t="shared" si="31"/>
        <v>-322.69200000001001</v>
      </c>
      <c r="AC58" s="8">
        <f t="shared" si="31"/>
        <v>47148.833000000013</v>
      </c>
      <c r="AD58" s="10">
        <f>'База по земле'!AD58/1000</f>
        <v>560.755</v>
      </c>
      <c r="AE58" s="10">
        <f>'База по земле'!AE58/1000</f>
        <v>564.76499999999999</v>
      </c>
      <c r="AF58" s="10">
        <f>'База по земле'!AF58/1000</f>
        <v>719.66899999999998</v>
      </c>
      <c r="AG58" s="9">
        <f t="shared" si="38"/>
        <v>1.0071510731067934</v>
      </c>
      <c r="AH58" s="9">
        <f t="shared" si="38"/>
        <v>1.2742804529317504</v>
      </c>
      <c r="AI58" s="8">
        <f t="shared" si="32"/>
        <v>4.0099999999999909</v>
      </c>
      <c r="AJ58" s="8">
        <f t="shared" si="32"/>
        <v>154.904</v>
      </c>
      <c r="AK58" s="10">
        <f>'База по земле'!AK58/1000</f>
        <v>28.096</v>
      </c>
      <c r="AL58" s="10">
        <f>'База по земле'!AL58/1000</f>
        <v>28.99</v>
      </c>
      <c r="AM58" s="10">
        <f>'База по земле'!AM58/1000</f>
        <v>27.957999999999998</v>
      </c>
      <c r="AN58" s="9">
        <f t="shared" si="39"/>
        <v>1.0318194760820045</v>
      </c>
      <c r="AO58" s="9">
        <f t="shared" si="39"/>
        <v>0.96440151776474647</v>
      </c>
      <c r="AP58" s="8">
        <f t="shared" si="33"/>
        <v>0.89399999999999835</v>
      </c>
      <c r="AQ58" s="8">
        <f t="shared" si="33"/>
        <v>-1.032</v>
      </c>
    </row>
    <row r="59" spans="1:43" x14ac:dyDescent="0.25">
      <c r="A59" s="7" t="s">
        <v>52</v>
      </c>
      <c r="B59" s="8">
        <v>585359</v>
      </c>
      <c r="C59" s="8">
        <v>570977</v>
      </c>
      <c r="D59" s="8">
        <v>577965</v>
      </c>
      <c r="E59" s="9">
        <f t="shared" si="34"/>
        <v>0.97543046233166308</v>
      </c>
      <c r="F59" s="9">
        <f t="shared" si="34"/>
        <v>1.0122386716102401</v>
      </c>
      <c r="G59" s="8">
        <f t="shared" si="1"/>
        <v>-14382</v>
      </c>
      <c r="H59" s="8">
        <f t="shared" si="1"/>
        <v>6988</v>
      </c>
      <c r="I59" s="8">
        <v>423427</v>
      </c>
      <c r="J59" s="8">
        <v>425457</v>
      </c>
      <c r="K59" s="8">
        <v>472089</v>
      </c>
      <c r="L59" s="9">
        <f t="shared" si="35"/>
        <v>1.0047942148233344</v>
      </c>
      <c r="M59" s="9">
        <f t="shared" si="35"/>
        <v>1.1096044958714981</v>
      </c>
      <c r="N59" s="8">
        <f t="shared" ref="N59:O74" si="40">J59-I59</f>
        <v>2030</v>
      </c>
      <c r="O59" s="8">
        <f t="shared" si="40"/>
        <v>46632</v>
      </c>
      <c r="P59" s="8">
        <v>379702</v>
      </c>
      <c r="Q59" s="8">
        <v>382827</v>
      </c>
      <c r="R59" s="8">
        <v>417949</v>
      </c>
      <c r="S59" s="9">
        <f t="shared" si="36"/>
        <v>1.0082301383716705</v>
      </c>
      <c r="T59" s="9">
        <f t="shared" si="36"/>
        <v>1.0917437902760254</v>
      </c>
      <c r="U59" s="8">
        <f t="shared" ref="U59:V74" si="41">Q59-P59</f>
        <v>3125</v>
      </c>
      <c r="V59" s="8">
        <f t="shared" si="41"/>
        <v>35122</v>
      </c>
      <c r="W59" s="10">
        <f>'База по земле'!W59/1000</f>
        <v>323743.71500000003</v>
      </c>
      <c r="X59" s="10">
        <f>'База по земле'!X59/1000</f>
        <v>210187.55100000001</v>
      </c>
      <c r="Y59" s="10">
        <f>'База по земле'!Y59/1000</f>
        <v>377699.34899999999</v>
      </c>
      <c r="Z59" s="9">
        <f t="shared" si="37"/>
        <v>0.64924056054648038</v>
      </c>
      <c r="AA59" s="9">
        <f t="shared" si="37"/>
        <v>1.7969634605048517</v>
      </c>
      <c r="AB59" s="8">
        <f t="shared" ref="AB59:AC74" si="42">X59-W59</f>
        <v>-113556.16400000002</v>
      </c>
      <c r="AC59" s="8">
        <f t="shared" si="42"/>
        <v>167511.79799999998</v>
      </c>
      <c r="AD59" s="10">
        <f>'База по земле'!AD59/1000</f>
        <v>629.78599999999994</v>
      </c>
      <c r="AE59" s="10">
        <f>'База по земле'!AE59/1000</f>
        <v>454.21699999999998</v>
      </c>
      <c r="AF59" s="10">
        <f>'База по земле'!AF59/1000</f>
        <v>566.85900000000004</v>
      </c>
      <c r="AG59" s="9">
        <f t="shared" si="38"/>
        <v>0.7212243523990689</v>
      </c>
      <c r="AH59" s="9">
        <f t="shared" si="38"/>
        <v>1.2479915987292418</v>
      </c>
      <c r="AI59" s="8">
        <f t="shared" ref="AI59:AJ74" si="43">AE59-AD59</f>
        <v>-175.56899999999996</v>
      </c>
      <c r="AJ59" s="8">
        <f t="shared" si="43"/>
        <v>112.64200000000005</v>
      </c>
      <c r="AK59" s="10">
        <f>'База по земле'!AK59/1000</f>
        <v>26.358000000000001</v>
      </c>
      <c r="AL59" s="10">
        <f>'База по земле'!AL59/1000</f>
        <v>29.942</v>
      </c>
      <c r="AM59" s="10">
        <f>'База по земле'!AM59/1000</f>
        <v>32.545000000000002</v>
      </c>
      <c r="AN59" s="9">
        <f t="shared" si="39"/>
        <v>1.13597389786782</v>
      </c>
      <c r="AO59" s="9">
        <f t="shared" si="39"/>
        <v>1.0869347404982967</v>
      </c>
      <c r="AP59" s="8">
        <f t="shared" ref="AP59:AQ74" si="44">AL59-AK59</f>
        <v>3.5839999999999996</v>
      </c>
      <c r="AQ59" s="8">
        <f t="shared" si="44"/>
        <v>2.6030000000000015</v>
      </c>
    </row>
    <row r="60" spans="1:43" x14ac:dyDescent="0.25">
      <c r="A60" s="7" t="s">
        <v>53</v>
      </c>
      <c r="B60" s="8">
        <v>547385</v>
      </c>
      <c r="C60" s="8">
        <v>497914</v>
      </c>
      <c r="D60" s="8">
        <v>402230</v>
      </c>
      <c r="E60" s="9">
        <f t="shared" si="34"/>
        <v>0.90962302584104426</v>
      </c>
      <c r="F60" s="9">
        <f t="shared" si="34"/>
        <v>0.80783026787758527</v>
      </c>
      <c r="G60" s="8">
        <f t="shared" si="1"/>
        <v>-49471</v>
      </c>
      <c r="H60" s="8">
        <f t="shared" si="1"/>
        <v>-95684</v>
      </c>
      <c r="I60" s="8">
        <v>370331</v>
      </c>
      <c r="J60" s="8">
        <v>350957</v>
      </c>
      <c r="K60" s="8">
        <v>380848</v>
      </c>
      <c r="L60" s="9">
        <f t="shared" si="35"/>
        <v>0.94768463887711263</v>
      </c>
      <c r="M60" s="9">
        <f t="shared" si="35"/>
        <v>1.0851699780884838</v>
      </c>
      <c r="N60" s="8">
        <f t="shared" si="40"/>
        <v>-19374</v>
      </c>
      <c r="O60" s="8">
        <f t="shared" si="40"/>
        <v>29891</v>
      </c>
      <c r="P60" s="8">
        <v>362015</v>
      </c>
      <c r="Q60" s="8">
        <v>341485</v>
      </c>
      <c r="R60" s="8">
        <v>361001</v>
      </c>
      <c r="S60" s="9">
        <f t="shared" si="36"/>
        <v>0.94328964269436344</v>
      </c>
      <c r="T60" s="9">
        <f t="shared" si="36"/>
        <v>1.0571503872790899</v>
      </c>
      <c r="U60" s="8">
        <f t="shared" si="41"/>
        <v>-20530</v>
      </c>
      <c r="V60" s="8">
        <f t="shared" si="41"/>
        <v>19516</v>
      </c>
      <c r="W60" s="10">
        <f>'База по земле'!W60/1000</f>
        <v>85281.161999999997</v>
      </c>
      <c r="X60" s="10">
        <f>'База по земле'!X60/1000</f>
        <v>92048.857999999993</v>
      </c>
      <c r="Y60" s="10">
        <f>'База по земле'!Y60/1000</f>
        <v>131448.74400000001</v>
      </c>
      <c r="Z60" s="9">
        <f t="shared" si="37"/>
        <v>1.0793574552842045</v>
      </c>
      <c r="AA60" s="9">
        <f t="shared" si="37"/>
        <v>1.4280323173591141</v>
      </c>
      <c r="AB60" s="8">
        <f t="shared" si="42"/>
        <v>6767.6959999999963</v>
      </c>
      <c r="AC60" s="8">
        <f t="shared" si="42"/>
        <v>39399.886000000013</v>
      </c>
      <c r="AD60" s="10">
        <f>'База по земле'!AD60/1000</f>
        <v>241.96199999999999</v>
      </c>
      <c r="AE60" s="10">
        <f>'База по земле'!AE60/1000</f>
        <v>281.09500000000003</v>
      </c>
      <c r="AF60" s="10">
        <f>'База по земле'!AF60/1000</f>
        <v>346.81299999999999</v>
      </c>
      <c r="AG60" s="9">
        <f t="shared" si="38"/>
        <v>1.161732007505311</v>
      </c>
      <c r="AH60" s="9">
        <f t="shared" si="38"/>
        <v>1.2337928458350378</v>
      </c>
      <c r="AI60" s="8">
        <f t="shared" si="43"/>
        <v>39.133000000000038</v>
      </c>
      <c r="AJ60" s="8">
        <f t="shared" si="43"/>
        <v>65.717999999999961</v>
      </c>
      <c r="AK60" s="10">
        <f>'База по земле'!AK60/1000</f>
        <v>25.715</v>
      </c>
      <c r="AL60" s="10">
        <f>'База по земле'!AL60/1000</f>
        <v>26.077999999999999</v>
      </c>
      <c r="AM60" s="10">
        <f>'База по земле'!AM60/1000</f>
        <v>11.635999999999999</v>
      </c>
      <c r="AN60" s="9">
        <f t="shared" si="39"/>
        <v>1.0141162745479293</v>
      </c>
      <c r="AO60" s="9">
        <f t="shared" si="39"/>
        <v>0.44619986195260369</v>
      </c>
      <c r="AP60" s="8">
        <f t="shared" si="44"/>
        <v>0.36299999999999955</v>
      </c>
      <c r="AQ60" s="8">
        <f t="shared" si="44"/>
        <v>-14.442</v>
      </c>
    </row>
    <row r="61" spans="1:43" x14ac:dyDescent="0.25">
      <c r="A61" s="7" t="s">
        <v>54</v>
      </c>
      <c r="B61" s="8">
        <v>682463</v>
      </c>
      <c r="C61" s="8">
        <v>632797</v>
      </c>
      <c r="D61" s="8">
        <v>642287</v>
      </c>
      <c r="E61" s="9">
        <f t="shared" si="34"/>
        <v>0.92722535873739675</v>
      </c>
      <c r="F61" s="9">
        <f t="shared" si="34"/>
        <v>1.0149969105416112</v>
      </c>
      <c r="G61" s="8">
        <f t="shared" si="1"/>
        <v>-49666</v>
      </c>
      <c r="H61" s="8">
        <f t="shared" si="1"/>
        <v>9490</v>
      </c>
      <c r="I61" s="8">
        <v>630989</v>
      </c>
      <c r="J61" s="8">
        <v>620276</v>
      </c>
      <c r="K61" s="8">
        <v>691624</v>
      </c>
      <c r="L61" s="9">
        <f t="shared" si="35"/>
        <v>0.98302189103138093</v>
      </c>
      <c r="M61" s="9">
        <f t="shared" si="35"/>
        <v>1.1150262141369325</v>
      </c>
      <c r="N61" s="8">
        <f t="shared" si="40"/>
        <v>-10713</v>
      </c>
      <c r="O61" s="8">
        <f t="shared" si="40"/>
        <v>71348</v>
      </c>
      <c r="P61" s="8">
        <v>618899</v>
      </c>
      <c r="Q61" s="8">
        <v>607357</v>
      </c>
      <c r="R61" s="8">
        <v>661832</v>
      </c>
      <c r="S61" s="9">
        <f t="shared" si="36"/>
        <v>0.98135075351551704</v>
      </c>
      <c r="T61" s="9">
        <f t="shared" si="36"/>
        <v>1.0896918945529566</v>
      </c>
      <c r="U61" s="8">
        <f t="shared" si="41"/>
        <v>-11542</v>
      </c>
      <c r="V61" s="8">
        <f t="shared" si="41"/>
        <v>54475</v>
      </c>
      <c r="W61" s="10">
        <f>'База по земле'!W61/1000</f>
        <v>182436.43400000001</v>
      </c>
      <c r="X61" s="10">
        <f>'База по земле'!X61/1000</f>
        <v>179016.07</v>
      </c>
      <c r="Y61" s="10">
        <f>'База по земле'!Y61/1000</f>
        <v>204861.59700000001</v>
      </c>
      <c r="Z61" s="9">
        <f t="shared" si="37"/>
        <v>0.98125174930792602</v>
      </c>
      <c r="AA61" s="9">
        <f t="shared" si="37"/>
        <v>1.1443754574659135</v>
      </c>
      <c r="AB61" s="8">
        <f t="shared" si="42"/>
        <v>-3420.3640000000014</v>
      </c>
      <c r="AC61" s="8">
        <f t="shared" si="42"/>
        <v>25845.527000000002</v>
      </c>
      <c r="AD61" s="10">
        <f>'База по земле'!AD61/1000</f>
        <v>452.99200000000002</v>
      </c>
      <c r="AE61" s="10">
        <f>'База по земле'!AE61/1000</f>
        <v>487.41199999999998</v>
      </c>
      <c r="AF61" s="10">
        <f>'База по земле'!AF61/1000</f>
        <v>720.26099999999997</v>
      </c>
      <c r="AG61" s="9">
        <f t="shared" si="38"/>
        <v>1.0759836818310256</v>
      </c>
      <c r="AH61" s="9">
        <f t="shared" si="38"/>
        <v>1.4777252098840405</v>
      </c>
      <c r="AI61" s="8">
        <f t="shared" si="43"/>
        <v>34.419999999999959</v>
      </c>
      <c r="AJ61" s="8">
        <f t="shared" si="43"/>
        <v>232.84899999999999</v>
      </c>
      <c r="AK61" s="10">
        <f>'База по земле'!AK61/1000</f>
        <v>15.547000000000001</v>
      </c>
      <c r="AL61" s="10">
        <f>'База по земле'!AL61/1000</f>
        <v>16.004000000000001</v>
      </c>
      <c r="AM61" s="10">
        <f>'База по земле'!AM61/1000</f>
        <v>15.978</v>
      </c>
      <c r="AN61" s="9">
        <f t="shared" si="39"/>
        <v>1.0293947385347655</v>
      </c>
      <c r="AO61" s="9">
        <f t="shared" si="39"/>
        <v>0.99837540614846276</v>
      </c>
      <c r="AP61" s="8">
        <f t="shared" si="44"/>
        <v>0.45700000000000074</v>
      </c>
      <c r="AQ61" s="8">
        <f t="shared" si="44"/>
        <v>-2.6000000000001577E-2</v>
      </c>
    </row>
    <row r="62" spans="1:43" x14ac:dyDescent="0.25">
      <c r="A62" s="7" t="s">
        <v>55</v>
      </c>
      <c r="B62" s="8">
        <v>693668</v>
      </c>
      <c r="C62" s="8">
        <v>719686</v>
      </c>
      <c r="D62" s="8">
        <v>692813</v>
      </c>
      <c r="E62" s="9">
        <f t="shared" si="34"/>
        <v>1.0375078567845137</v>
      </c>
      <c r="F62" s="9">
        <f t="shared" si="34"/>
        <v>0.96266010454559348</v>
      </c>
      <c r="G62" s="8">
        <f t="shared" si="1"/>
        <v>26018</v>
      </c>
      <c r="H62" s="8">
        <f t="shared" si="1"/>
        <v>-26873</v>
      </c>
      <c r="I62" s="8">
        <v>657142</v>
      </c>
      <c r="J62" s="8">
        <v>680308</v>
      </c>
      <c r="K62" s="8">
        <v>708650</v>
      </c>
      <c r="L62" s="9">
        <f t="shared" si="35"/>
        <v>1.0352526546773757</v>
      </c>
      <c r="M62" s="9">
        <f t="shared" si="35"/>
        <v>1.0416605419898046</v>
      </c>
      <c r="N62" s="8">
        <f t="shared" si="40"/>
        <v>23166</v>
      </c>
      <c r="O62" s="8">
        <f t="shared" si="40"/>
        <v>28342</v>
      </c>
      <c r="P62" s="8">
        <v>610850</v>
      </c>
      <c r="Q62" s="8">
        <v>633871</v>
      </c>
      <c r="R62" s="8">
        <v>656920</v>
      </c>
      <c r="S62" s="9">
        <f t="shared" si="36"/>
        <v>1.0376868298272899</v>
      </c>
      <c r="T62" s="9">
        <f t="shared" si="36"/>
        <v>1.0363622882258376</v>
      </c>
      <c r="U62" s="8">
        <f t="shared" si="41"/>
        <v>23021</v>
      </c>
      <c r="V62" s="8">
        <f t="shared" si="41"/>
        <v>23049</v>
      </c>
      <c r="W62" s="10">
        <f>'База по земле'!W62/1000</f>
        <v>219876.158</v>
      </c>
      <c r="X62" s="10">
        <f>'База по земле'!X62/1000</f>
        <v>283812.81</v>
      </c>
      <c r="Y62" s="10">
        <f>'База по земле'!Y62/1000</f>
        <v>317508.03700000001</v>
      </c>
      <c r="Z62" s="9">
        <f t="shared" si="37"/>
        <v>1.2907848335243333</v>
      </c>
      <c r="AA62" s="9">
        <f t="shared" si="37"/>
        <v>1.1187234184390762</v>
      </c>
      <c r="AB62" s="8">
        <f t="shared" si="42"/>
        <v>63936.652000000002</v>
      </c>
      <c r="AC62" s="8">
        <f t="shared" si="42"/>
        <v>33695.227000000014</v>
      </c>
      <c r="AD62" s="10">
        <f>'База по земле'!AD62/1000</f>
        <v>640.98</v>
      </c>
      <c r="AE62" s="10">
        <f>'База по земле'!AE62/1000</f>
        <v>921.928</v>
      </c>
      <c r="AF62" s="10">
        <f>'База по земле'!AF62/1000</f>
        <v>947.38099999999997</v>
      </c>
      <c r="AG62" s="9">
        <f t="shared" si="38"/>
        <v>1.4383100876782426</v>
      </c>
      <c r="AH62" s="9">
        <f t="shared" si="38"/>
        <v>1.0276084466465927</v>
      </c>
      <c r="AI62" s="8">
        <f t="shared" si="43"/>
        <v>280.94799999999998</v>
      </c>
      <c r="AJ62" s="8">
        <f t="shared" si="43"/>
        <v>25.452999999999975</v>
      </c>
      <c r="AK62" s="10">
        <f>'База по земле'!AK62/1000</f>
        <v>47.881</v>
      </c>
      <c r="AL62" s="10">
        <f>'База по земле'!AL62/1000</f>
        <v>69.457999999999998</v>
      </c>
      <c r="AM62" s="10">
        <f>'База по земле'!AM62/1000</f>
        <v>93.787999999999997</v>
      </c>
      <c r="AN62" s="9">
        <f t="shared" si="39"/>
        <v>1.4506380401411834</v>
      </c>
      <c r="AO62" s="9">
        <f t="shared" si="39"/>
        <v>1.3502836246364709</v>
      </c>
      <c r="AP62" s="8">
        <f t="shared" si="44"/>
        <v>21.576999999999998</v>
      </c>
      <c r="AQ62" s="8">
        <f t="shared" si="44"/>
        <v>24.33</v>
      </c>
    </row>
    <row r="63" spans="1:43" x14ac:dyDescent="0.25">
      <c r="A63" s="7" t="s">
        <v>56</v>
      </c>
      <c r="B63" s="8">
        <v>612825</v>
      </c>
      <c r="C63" s="8">
        <v>625152</v>
      </c>
      <c r="D63" s="8">
        <v>596766</v>
      </c>
      <c r="E63" s="9">
        <f t="shared" si="34"/>
        <v>1.0201150409986537</v>
      </c>
      <c r="F63" s="9">
        <f t="shared" si="34"/>
        <v>0.95459344287469283</v>
      </c>
      <c r="G63" s="8">
        <f t="shared" si="1"/>
        <v>12327</v>
      </c>
      <c r="H63" s="8">
        <f t="shared" si="1"/>
        <v>-28386</v>
      </c>
      <c r="I63" s="8">
        <v>443816</v>
      </c>
      <c r="J63" s="8">
        <v>453823</v>
      </c>
      <c r="K63" s="8">
        <v>510079</v>
      </c>
      <c r="L63" s="9">
        <f t="shared" si="35"/>
        <v>1.0225476323521459</v>
      </c>
      <c r="M63" s="9">
        <f t="shared" si="35"/>
        <v>1.1239602223774467</v>
      </c>
      <c r="N63" s="8">
        <f t="shared" si="40"/>
        <v>10007</v>
      </c>
      <c r="O63" s="8">
        <f t="shared" si="40"/>
        <v>56256</v>
      </c>
      <c r="P63" s="8">
        <v>423099</v>
      </c>
      <c r="Q63" s="8">
        <v>429878</v>
      </c>
      <c r="R63" s="8">
        <v>473514</v>
      </c>
      <c r="S63" s="9">
        <f t="shared" si="36"/>
        <v>1.0160222548387021</v>
      </c>
      <c r="T63" s="9">
        <f t="shared" si="36"/>
        <v>1.1015078696746519</v>
      </c>
      <c r="U63" s="8">
        <f t="shared" si="41"/>
        <v>6779</v>
      </c>
      <c r="V63" s="8">
        <f t="shared" si="41"/>
        <v>43636</v>
      </c>
      <c r="W63" s="10">
        <f>'База по земле'!W63/1000</f>
        <v>175710.731</v>
      </c>
      <c r="X63" s="10">
        <f>'База по земле'!X63/1000</f>
        <v>320284.92599999998</v>
      </c>
      <c r="Y63" s="10">
        <f>'База по земле'!Y63/1000</f>
        <v>397606.53700000001</v>
      </c>
      <c r="Z63" s="9">
        <f t="shared" si="37"/>
        <v>1.822796616787167</v>
      </c>
      <c r="AA63" s="9">
        <f t="shared" si="37"/>
        <v>1.2414150798967043</v>
      </c>
      <c r="AB63" s="8">
        <f t="shared" si="42"/>
        <v>144574.19499999998</v>
      </c>
      <c r="AC63" s="8">
        <f t="shared" si="42"/>
        <v>77321.611000000034</v>
      </c>
      <c r="AD63" s="10">
        <f>'База по земле'!AD63/1000</f>
        <v>471.07600000000002</v>
      </c>
      <c r="AE63" s="10">
        <f>'База по земле'!AE63/1000</f>
        <v>723.904</v>
      </c>
      <c r="AF63" s="10">
        <f>'База по земле'!AF63/1000</f>
        <v>806.63099999999997</v>
      </c>
      <c r="AG63" s="9">
        <f t="shared" si="38"/>
        <v>1.536703207125814</v>
      </c>
      <c r="AH63" s="9">
        <f t="shared" si="38"/>
        <v>1.1142789651666518</v>
      </c>
      <c r="AI63" s="8">
        <f t="shared" si="43"/>
        <v>252.82799999999997</v>
      </c>
      <c r="AJ63" s="8">
        <f t="shared" si="43"/>
        <v>82.726999999999975</v>
      </c>
      <c r="AK63" s="10">
        <f>'База по земле'!AK63/1000</f>
        <v>46.142000000000003</v>
      </c>
      <c r="AL63" s="10">
        <f>'База по земле'!AL63/1000</f>
        <v>90.1</v>
      </c>
      <c r="AM63" s="10">
        <f>'База по земле'!AM63/1000</f>
        <v>88.951999999999998</v>
      </c>
      <c r="AN63" s="9">
        <f t="shared" si="39"/>
        <v>1.9526678514151963</v>
      </c>
      <c r="AO63" s="9">
        <f t="shared" si="39"/>
        <v>0.98725860155382916</v>
      </c>
      <c r="AP63" s="8">
        <f t="shared" si="44"/>
        <v>43.957999999999991</v>
      </c>
      <c r="AQ63" s="8">
        <f t="shared" si="44"/>
        <v>-1.1479999999999961</v>
      </c>
    </row>
    <row r="64" spans="1:43" x14ac:dyDescent="0.25">
      <c r="A64" s="7" t="s">
        <v>57</v>
      </c>
      <c r="B64" s="8">
        <v>315901</v>
      </c>
      <c r="C64" s="8">
        <v>336970</v>
      </c>
      <c r="D64" s="8">
        <v>334360</v>
      </c>
      <c r="E64" s="9">
        <f t="shared" si="34"/>
        <v>1.0666949455683901</v>
      </c>
      <c r="F64" s="9">
        <f t="shared" si="34"/>
        <v>0.99225450336825238</v>
      </c>
      <c r="G64" s="8">
        <f t="shared" si="1"/>
        <v>21069</v>
      </c>
      <c r="H64" s="8">
        <f t="shared" si="1"/>
        <v>-2610</v>
      </c>
      <c r="I64" s="8">
        <v>240380</v>
      </c>
      <c r="J64" s="8">
        <v>257338</v>
      </c>
      <c r="K64" s="8">
        <v>269821</v>
      </c>
      <c r="L64" s="9">
        <f t="shared" si="35"/>
        <v>1.0705466344953822</v>
      </c>
      <c r="M64" s="9">
        <f t="shared" si="35"/>
        <v>1.048508187675353</v>
      </c>
      <c r="N64" s="8">
        <f t="shared" si="40"/>
        <v>16958</v>
      </c>
      <c r="O64" s="8">
        <f t="shared" si="40"/>
        <v>12483</v>
      </c>
      <c r="P64" s="8">
        <v>236046</v>
      </c>
      <c r="Q64" s="8">
        <v>251511</v>
      </c>
      <c r="R64" s="8">
        <v>261005</v>
      </c>
      <c r="S64" s="9">
        <f t="shared" si="36"/>
        <v>1.0655168907755268</v>
      </c>
      <c r="T64" s="9">
        <f t="shared" si="36"/>
        <v>1.0377478519826171</v>
      </c>
      <c r="U64" s="8">
        <f t="shared" si="41"/>
        <v>15465</v>
      </c>
      <c r="V64" s="8">
        <f t="shared" si="41"/>
        <v>9494</v>
      </c>
      <c r="W64" s="10">
        <f>'База по земле'!W64/1000</f>
        <v>102022.057</v>
      </c>
      <c r="X64" s="10">
        <f>'База по земле'!X64/1000</f>
        <v>111867.265</v>
      </c>
      <c r="Y64" s="10">
        <f>'База по земле'!Y64/1000</f>
        <v>135001.872</v>
      </c>
      <c r="Z64" s="9">
        <f t="shared" si="37"/>
        <v>1.0965007792383563</v>
      </c>
      <c r="AA64" s="9">
        <f t="shared" si="37"/>
        <v>1.2068040816051058</v>
      </c>
      <c r="AB64" s="8">
        <f t="shared" si="42"/>
        <v>9845.2079999999987</v>
      </c>
      <c r="AC64" s="8">
        <f t="shared" si="42"/>
        <v>23134.607000000004</v>
      </c>
      <c r="AD64" s="10">
        <f>'База по земле'!AD64/1000</f>
        <v>220.69399999999999</v>
      </c>
      <c r="AE64" s="10">
        <f>'База по земле'!AE64/1000</f>
        <v>224.66800000000001</v>
      </c>
      <c r="AF64" s="10">
        <f>'База по земле'!AF64/1000</f>
        <v>302.3</v>
      </c>
      <c r="AG64" s="9">
        <f t="shared" si="38"/>
        <v>1.0180068329904757</v>
      </c>
      <c r="AH64" s="9">
        <f t="shared" si="38"/>
        <v>1.3455409760179464</v>
      </c>
      <c r="AI64" s="8">
        <f t="shared" si="43"/>
        <v>3.974000000000018</v>
      </c>
      <c r="AJ64" s="8">
        <f t="shared" si="43"/>
        <v>77.632000000000005</v>
      </c>
      <c r="AK64" s="10">
        <f>'База по земле'!AK64/1000</f>
        <v>2.7570000000000001</v>
      </c>
      <c r="AL64" s="10">
        <f>'База по земле'!AL64/1000</f>
        <v>4.9009999999999998</v>
      </c>
      <c r="AM64" s="10">
        <f>'База по земле'!AM64/1000</f>
        <v>6.2279999999999998</v>
      </c>
      <c r="AN64" s="9">
        <f t="shared" si="39"/>
        <v>1.7776568734131302</v>
      </c>
      <c r="AO64" s="9">
        <f t="shared" si="39"/>
        <v>1.2707610691695572</v>
      </c>
      <c r="AP64" s="8">
        <f t="shared" si="44"/>
        <v>2.1439999999999997</v>
      </c>
      <c r="AQ64" s="8">
        <f t="shared" si="44"/>
        <v>1.327</v>
      </c>
    </row>
    <row r="65" spans="1:43" x14ac:dyDescent="0.25">
      <c r="A65" s="7" t="s">
        <v>58</v>
      </c>
      <c r="B65" s="8">
        <v>361293</v>
      </c>
      <c r="C65" s="8">
        <v>367106</v>
      </c>
      <c r="D65" s="8">
        <v>327225</v>
      </c>
      <c r="E65" s="9">
        <f t="shared" si="34"/>
        <v>1.0160894343372278</v>
      </c>
      <c r="F65" s="9">
        <f t="shared" si="34"/>
        <v>0.89136380228054024</v>
      </c>
      <c r="G65" s="8">
        <f t="shared" si="1"/>
        <v>5813</v>
      </c>
      <c r="H65" s="8">
        <f t="shared" si="1"/>
        <v>-39881</v>
      </c>
      <c r="I65" s="8">
        <v>298188</v>
      </c>
      <c r="J65" s="8">
        <v>301122</v>
      </c>
      <c r="K65" s="8">
        <v>308476</v>
      </c>
      <c r="L65" s="9">
        <f t="shared" si="35"/>
        <v>1.0098394301581552</v>
      </c>
      <c r="M65" s="9">
        <f t="shared" si="35"/>
        <v>1.024421995071765</v>
      </c>
      <c r="N65" s="8">
        <f t="shared" si="40"/>
        <v>2934</v>
      </c>
      <c r="O65" s="8">
        <f t="shared" si="40"/>
        <v>7354</v>
      </c>
      <c r="P65" s="8">
        <v>296019</v>
      </c>
      <c r="Q65" s="8">
        <v>299598</v>
      </c>
      <c r="R65" s="8">
        <v>301474</v>
      </c>
      <c r="S65" s="9">
        <f t="shared" si="36"/>
        <v>1.0120904401406667</v>
      </c>
      <c r="T65" s="9">
        <f t="shared" si="36"/>
        <v>1.0062617240435516</v>
      </c>
      <c r="U65" s="8">
        <f t="shared" si="41"/>
        <v>3579</v>
      </c>
      <c r="V65" s="8">
        <f t="shared" si="41"/>
        <v>1876</v>
      </c>
      <c r="W65" s="10">
        <f>'База по земле'!W65/1000</f>
        <v>47952.783000000003</v>
      </c>
      <c r="X65" s="10">
        <f>'База по земле'!X65/1000</f>
        <v>47158.862999999998</v>
      </c>
      <c r="Y65" s="10">
        <f>'База по земле'!Y65/1000</f>
        <v>68346.683999999994</v>
      </c>
      <c r="Z65" s="9">
        <f t="shared" si="37"/>
        <v>0.98344371378820694</v>
      </c>
      <c r="AA65" s="9">
        <f t="shared" si="37"/>
        <v>1.4492860864775301</v>
      </c>
      <c r="AB65" s="8">
        <f t="shared" si="42"/>
        <v>-793.92000000000553</v>
      </c>
      <c r="AC65" s="8">
        <f t="shared" si="42"/>
        <v>21187.820999999996</v>
      </c>
      <c r="AD65" s="10">
        <f>'База по земле'!AD65/1000</f>
        <v>145.91999999999999</v>
      </c>
      <c r="AE65" s="10">
        <f>'База по земле'!AE65/1000</f>
        <v>151.66</v>
      </c>
      <c r="AF65" s="10">
        <f>'База по земле'!AF65/1000</f>
        <v>169.078</v>
      </c>
      <c r="AG65" s="9">
        <f t="shared" si="38"/>
        <v>1.0393366228070176</v>
      </c>
      <c r="AH65" s="9">
        <f t="shared" si="38"/>
        <v>1.1148490043518398</v>
      </c>
      <c r="AI65" s="8">
        <f t="shared" si="43"/>
        <v>5.7400000000000091</v>
      </c>
      <c r="AJ65" s="8">
        <f t="shared" si="43"/>
        <v>17.418000000000006</v>
      </c>
      <c r="AK65" s="10">
        <f>'База по земле'!AK65/1000</f>
        <v>0.72099999999999997</v>
      </c>
      <c r="AL65" s="10">
        <f>'База по земле'!AL65/1000</f>
        <v>0.67900000000000005</v>
      </c>
      <c r="AM65" s="10">
        <f>'База по земле'!AM65/1000</f>
        <v>0.29699999999999999</v>
      </c>
      <c r="AN65" s="9">
        <f t="shared" si="39"/>
        <v>0.94174757281553412</v>
      </c>
      <c r="AO65" s="9">
        <f t="shared" si="39"/>
        <v>0.43740795287187034</v>
      </c>
      <c r="AP65" s="8">
        <f t="shared" si="44"/>
        <v>-4.1999999999999926E-2</v>
      </c>
      <c r="AQ65" s="8">
        <f t="shared" si="44"/>
        <v>-0.38200000000000006</v>
      </c>
    </row>
    <row r="66" spans="1:43" x14ac:dyDescent="0.25">
      <c r="A66" s="7" t="s">
        <v>59</v>
      </c>
      <c r="B66" s="8">
        <v>848874</v>
      </c>
      <c r="C66" s="8">
        <v>877551</v>
      </c>
      <c r="D66" s="8">
        <v>808657</v>
      </c>
      <c r="E66" s="9">
        <f t="shared" si="34"/>
        <v>1.0337823988012356</v>
      </c>
      <c r="F66" s="9">
        <f t="shared" si="34"/>
        <v>0.9214928818951833</v>
      </c>
      <c r="G66" s="8">
        <f t="shared" si="1"/>
        <v>28677</v>
      </c>
      <c r="H66" s="8">
        <f t="shared" si="1"/>
        <v>-68894</v>
      </c>
      <c r="I66" s="8">
        <v>777127</v>
      </c>
      <c r="J66" s="8">
        <v>790707</v>
      </c>
      <c r="K66" s="8">
        <v>812992</v>
      </c>
      <c r="L66" s="9">
        <f t="shared" si="35"/>
        <v>1.0174746212652501</v>
      </c>
      <c r="M66" s="9">
        <f t="shared" si="35"/>
        <v>1.0281836381870908</v>
      </c>
      <c r="N66" s="8">
        <f t="shared" si="40"/>
        <v>13580</v>
      </c>
      <c r="O66" s="8">
        <f t="shared" si="40"/>
        <v>22285</v>
      </c>
      <c r="P66" s="8">
        <v>586500</v>
      </c>
      <c r="Q66" s="8">
        <v>597209</v>
      </c>
      <c r="R66" s="8">
        <v>607951</v>
      </c>
      <c r="S66" s="9">
        <f t="shared" si="36"/>
        <v>1.0182591645353793</v>
      </c>
      <c r="T66" s="9">
        <f t="shared" si="36"/>
        <v>1.0179870028750404</v>
      </c>
      <c r="U66" s="8">
        <f t="shared" si="41"/>
        <v>10709</v>
      </c>
      <c r="V66" s="8">
        <f t="shared" si="41"/>
        <v>10742</v>
      </c>
      <c r="W66" s="10">
        <f>'База по земле'!W66/1000</f>
        <v>312791.25799999997</v>
      </c>
      <c r="X66" s="10">
        <f>'База по земле'!X66/1000</f>
        <v>334240.505</v>
      </c>
      <c r="Y66" s="10">
        <f>'База по земле'!Y66/1000</f>
        <v>363227.92099999997</v>
      </c>
      <c r="Z66" s="9">
        <f t="shared" si="37"/>
        <v>1.0685736779766397</v>
      </c>
      <c r="AA66" s="9">
        <f t="shared" si="37"/>
        <v>1.0867262212878717</v>
      </c>
      <c r="AB66" s="8">
        <f t="shared" si="42"/>
        <v>21449.247000000032</v>
      </c>
      <c r="AC66" s="8">
        <f t="shared" si="42"/>
        <v>28987.415999999968</v>
      </c>
      <c r="AD66" s="10">
        <f>'База по земле'!AD66/1000</f>
        <v>595.27099999999996</v>
      </c>
      <c r="AE66" s="10">
        <f>'База по земле'!AE66/1000</f>
        <v>659.904</v>
      </c>
      <c r="AF66" s="10">
        <f>'База по земле'!AF66/1000</f>
        <v>886.51400000000001</v>
      </c>
      <c r="AG66" s="9">
        <f t="shared" si="38"/>
        <v>1.1085774378392363</v>
      </c>
      <c r="AH66" s="9">
        <f t="shared" si="38"/>
        <v>1.3433984337115701</v>
      </c>
      <c r="AI66" s="8">
        <f t="shared" si="43"/>
        <v>64.633000000000038</v>
      </c>
      <c r="AJ66" s="8">
        <f t="shared" si="43"/>
        <v>226.61</v>
      </c>
      <c r="AK66" s="10">
        <f>'База по земле'!AK66/1000</f>
        <v>137.40700000000001</v>
      </c>
      <c r="AL66" s="10">
        <f>'База по земле'!AL66/1000</f>
        <v>145.827</v>
      </c>
      <c r="AM66" s="10">
        <f>'База по земле'!AM66/1000</f>
        <v>189.03200000000001</v>
      </c>
      <c r="AN66" s="9">
        <f t="shared" si="39"/>
        <v>1.0612778097185731</v>
      </c>
      <c r="AO66" s="9">
        <f t="shared" si="39"/>
        <v>1.2962757239742984</v>
      </c>
      <c r="AP66" s="8">
        <f t="shared" si="44"/>
        <v>8.4199999999999875</v>
      </c>
      <c r="AQ66" s="8">
        <f t="shared" si="44"/>
        <v>43.205000000000013</v>
      </c>
    </row>
    <row r="67" spans="1:43" x14ac:dyDescent="0.25">
      <c r="A67" s="7" t="s">
        <v>60</v>
      </c>
      <c r="B67" s="8">
        <v>423614</v>
      </c>
      <c r="C67" s="8">
        <v>434848</v>
      </c>
      <c r="D67" s="8">
        <v>386208</v>
      </c>
      <c r="E67" s="9">
        <f t="shared" si="34"/>
        <v>1.0265194257035886</v>
      </c>
      <c r="F67" s="9">
        <f t="shared" si="34"/>
        <v>0.88814482301861797</v>
      </c>
      <c r="G67" s="8">
        <f t="shared" si="1"/>
        <v>11234</v>
      </c>
      <c r="H67" s="8">
        <f t="shared" si="1"/>
        <v>-48640</v>
      </c>
      <c r="I67" s="8">
        <v>333872</v>
      </c>
      <c r="J67" s="8">
        <v>339946</v>
      </c>
      <c r="K67" s="8">
        <v>353988</v>
      </c>
      <c r="L67" s="9">
        <f t="shared" si="35"/>
        <v>1.0181926007571764</v>
      </c>
      <c r="M67" s="9">
        <f t="shared" si="35"/>
        <v>1.0413065604537191</v>
      </c>
      <c r="N67" s="8">
        <f t="shared" si="40"/>
        <v>6074</v>
      </c>
      <c r="O67" s="8">
        <f t="shared" si="40"/>
        <v>14042</v>
      </c>
      <c r="P67" s="8">
        <v>298333</v>
      </c>
      <c r="Q67" s="8">
        <v>304116</v>
      </c>
      <c r="R67" s="8">
        <v>316768</v>
      </c>
      <c r="S67" s="9">
        <f t="shared" si="36"/>
        <v>1.0193843792004238</v>
      </c>
      <c r="T67" s="9">
        <f t="shared" si="36"/>
        <v>1.0416025463967697</v>
      </c>
      <c r="U67" s="8">
        <f t="shared" si="41"/>
        <v>5783</v>
      </c>
      <c r="V67" s="8">
        <f t="shared" si="41"/>
        <v>12652</v>
      </c>
      <c r="W67" s="10">
        <f>'База по земле'!W67/1000</f>
        <v>127604.012</v>
      </c>
      <c r="X67" s="10">
        <f>'База по земле'!X67/1000</f>
        <v>131974.61900000001</v>
      </c>
      <c r="Y67" s="10">
        <f>'База по земле'!Y67/1000</f>
        <v>190296.99299999999</v>
      </c>
      <c r="Z67" s="9">
        <f t="shared" si="37"/>
        <v>1.034251329025611</v>
      </c>
      <c r="AA67" s="9">
        <f t="shared" si="37"/>
        <v>1.4419211393972653</v>
      </c>
      <c r="AB67" s="8">
        <f t="shared" si="42"/>
        <v>4370.6070000000036</v>
      </c>
      <c r="AC67" s="8">
        <f t="shared" si="42"/>
        <v>58322.373999999982</v>
      </c>
      <c r="AD67" s="10">
        <f>'База по земле'!AD67/1000</f>
        <v>194.74199999999999</v>
      </c>
      <c r="AE67" s="10">
        <f>'База по земле'!AE67/1000</f>
        <v>206.49700000000001</v>
      </c>
      <c r="AF67" s="10">
        <f>'База по земле'!AF67/1000</f>
        <v>356.142</v>
      </c>
      <c r="AG67" s="9">
        <f t="shared" si="38"/>
        <v>1.0603619147384746</v>
      </c>
      <c r="AH67" s="9">
        <f t="shared" si="38"/>
        <v>1.7246836515784731</v>
      </c>
      <c r="AI67" s="8">
        <f t="shared" si="43"/>
        <v>11.755000000000024</v>
      </c>
      <c r="AJ67" s="8">
        <f t="shared" si="43"/>
        <v>149.64499999999998</v>
      </c>
      <c r="AK67" s="10">
        <f>'База по земле'!AK67/1000</f>
        <v>16.920999999999999</v>
      </c>
      <c r="AL67" s="10">
        <f>'База по земле'!AL67/1000</f>
        <v>17.707999999999998</v>
      </c>
      <c r="AM67" s="10">
        <f>'База по земле'!AM67/1000</f>
        <v>20.167999999999999</v>
      </c>
      <c r="AN67" s="9">
        <f t="shared" si="39"/>
        <v>1.046510253531115</v>
      </c>
      <c r="AO67" s="9">
        <f t="shared" si="39"/>
        <v>1.1389202620284617</v>
      </c>
      <c r="AP67" s="8">
        <f t="shared" si="44"/>
        <v>0.78699999999999903</v>
      </c>
      <c r="AQ67" s="8">
        <f t="shared" si="44"/>
        <v>2.4600000000000009</v>
      </c>
    </row>
    <row r="68" spans="1:43" x14ac:dyDescent="0.25">
      <c r="A68" s="7" t="s">
        <v>61</v>
      </c>
      <c r="B68" s="8">
        <v>727093</v>
      </c>
      <c r="C68" s="8">
        <v>707901</v>
      </c>
      <c r="D68" s="8">
        <v>740681</v>
      </c>
      <c r="E68" s="9">
        <f t="shared" si="34"/>
        <v>0.9736044770063802</v>
      </c>
      <c r="F68" s="9">
        <f t="shared" si="34"/>
        <v>1.0463059100071903</v>
      </c>
      <c r="G68" s="8">
        <f t="shared" si="1"/>
        <v>-19192</v>
      </c>
      <c r="H68" s="8">
        <f t="shared" si="1"/>
        <v>32780</v>
      </c>
      <c r="I68" s="8">
        <v>705481</v>
      </c>
      <c r="J68" s="8">
        <v>703364</v>
      </c>
      <c r="K68" s="8">
        <v>784295</v>
      </c>
      <c r="L68" s="9">
        <f t="shared" si="35"/>
        <v>0.99699921046775175</v>
      </c>
      <c r="M68" s="9">
        <f t="shared" si="35"/>
        <v>1.1150627555575776</v>
      </c>
      <c r="N68" s="8">
        <f t="shared" si="40"/>
        <v>-2117</v>
      </c>
      <c r="O68" s="8">
        <f t="shared" si="40"/>
        <v>80931</v>
      </c>
      <c r="P68" s="8">
        <v>552223</v>
      </c>
      <c r="Q68" s="8">
        <v>546169</v>
      </c>
      <c r="R68" s="8">
        <v>594370</v>
      </c>
      <c r="S68" s="9">
        <f t="shared" si="36"/>
        <v>0.98903703757358896</v>
      </c>
      <c r="T68" s="9">
        <f t="shared" si="36"/>
        <v>1.0882529034053563</v>
      </c>
      <c r="U68" s="8">
        <f t="shared" si="41"/>
        <v>-6054</v>
      </c>
      <c r="V68" s="8">
        <f t="shared" si="41"/>
        <v>48201</v>
      </c>
      <c r="W68" s="10">
        <f>'База по земле'!W68/1000</f>
        <v>160926.60999999999</v>
      </c>
      <c r="X68" s="10">
        <f>'База по земле'!X68/1000</f>
        <v>214202.26699999999</v>
      </c>
      <c r="Y68" s="10">
        <f>'База по земле'!Y68/1000</f>
        <v>3295738.9879999999</v>
      </c>
      <c r="Z68" s="9">
        <f t="shared" si="37"/>
        <v>1.3310556097590076</v>
      </c>
      <c r="AA68" s="9">
        <f t="shared" si="37"/>
        <v>15.386106945357399</v>
      </c>
      <c r="AB68" s="8">
        <f t="shared" si="42"/>
        <v>53275.657000000007</v>
      </c>
      <c r="AC68" s="8">
        <f t="shared" si="42"/>
        <v>3081536.7209999999</v>
      </c>
      <c r="AD68" s="10">
        <f>'База по земле'!AD68/1000</f>
        <v>444.78100000000001</v>
      </c>
      <c r="AE68" s="10">
        <f>'База по земле'!AE68/1000</f>
        <v>511.77800000000002</v>
      </c>
      <c r="AF68" s="10">
        <f>'База по земле'!AF68/1000</f>
        <v>649.67899999999997</v>
      </c>
      <c r="AG68" s="9">
        <f t="shared" si="38"/>
        <v>1.1506291860488644</v>
      </c>
      <c r="AH68" s="9">
        <f t="shared" si="38"/>
        <v>1.2694547245094552</v>
      </c>
      <c r="AI68" s="8">
        <f t="shared" si="43"/>
        <v>66.997000000000014</v>
      </c>
      <c r="AJ68" s="8">
        <f t="shared" si="43"/>
        <v>137.90099999999995</v>
      </c>
      <c r="AK68" s="10">
        <f>'База по земле'!AK68/1000</f>
        <v>52.078000000000003</v>
      </c>
      <c r="AL68" s="10">
        <f>'База по земле'!AL68/1000</f>
        <v>61.356000000000002</v>
      </c>
      <c r="AM68" s="10">
        <f>'База по земле'!AM68/1000</f>
        <v>70.893000000000001</v>
      </c>
      <c r="AN68" s="9">
        <f t="shared" si="39"/>
        <v>1.1781558431583394</v>
      </c>
      <c r="AO68" s="9">
        <f t="shared" si="39"/>
        <v>1.1554371210639547</v>
      </c>
      <c r="AP68" s="8">
        <f t="shared" si="44"/>
        <v>9.2779999999999987</v>
      </c>
      <c r="AQ68" s="8">
        <f t="shared" si="44"/>
        <v>9.536999999999999</v>
      </c>
    </row>
    <row r="69" spans="1:43" x14ac:dyDescent="0.25">
      <c r="A69" s="7" t="s">
        <v>62</v>
      </c>
      <c r="B69" s="8">
        <v>121880</v>
      </c>
      <c r="C69" s="8">
        <v>111838</v>
      </c>
      <c r="D69" s="8">
        <v>137823</v>
      </c>
      <c r="E69" s="9">
        <f t="shared" si="34"/>
        <v>0.91760748276993764</v>
      </c>
      <c r="F69" s="9">
        <f t="shared" si="34"/>
        <v>1.2323449990164346</v>
      </c>
      <c r="G69" s="8">
        <f t="shared" si="1"/>
        <v>-10042</v>
      </c>
      <c r="H69" s="8">
        <f t="shared" si="1"/>
        <v>25985</v>
      </c>
      <c r="I69" s="8">
        <v>121445</v>
      </c>
      <c r="J69" s="8">
        <v>117201</v>
      </c>
      <c r="K69" s="8">
        <v>148244</v>
      </c>
      <c r="L69" s="9">
        <f t="shared" si="35"/>
        <v>0.96505413973403598</v>
      </c>
      <c r="M69" s="9">
        <f t="shared" si="35"/>
        <v>1.2648697536710438</v>
      </c>
      <c r="N69" s="8">
        <f t="shared" si="40"/>
        <v>-4244</v>
      </c>
      <c r="O69" s="8">
        <f t="shared" si="40"/>
        <v>31043</v>
      </c>
      <c r="P69" s="8">
        <v>114370</v>
      </c>
      <c r="Q69" s="8">
        <v>106287</v>
      </c>
      <c r="R69" s="8">
        <v>130711</v>
      </c>
      <c r="S69" s="9">
        <f t="shared" si="36"/>
        <v>0.9293258721692752</v>
      </c>
      <c r="T69" s="9">
        <f t="shared" si="36"/>
        <v>1.2297929191716768</v>
      </c>
      <c r="U69" s="8">
        <f t="shared" si="41"/>
        <v>-8083</v>
      </c>
      <c r="V69" s="8">
        <f t="shared" si="41"/>
        <v>24424</v>
      </c>
      <c r="W69" s="10">
        <f>'База по земле'!W69/1000</f>
        <v>32577.805</v>
      </c>
      <c r="X69" s="10">
        <f>'База по земле'!X69/1000</f>
        <v>30226.348999999998</v>
      </c>
      <c r="Y69" s="10">
        <f>'База по земле'!Y69/1000</f>
        <v>46922.478999999999</v>
      </c>
      <c r="Z69" s="9">
        <f t="shared" si="37"/>
        <v>0.92782030588003084</v>
      </c>
      <c r="AA69" s="9">
        <f t="shared" si="37"/>
        <v>1.5523700530288989</v>
      </c>
      <c r="AB69" s="8">
        <f t="shared" si="42"/>
        <v>-2351.4560000000019</v>
      </c>
      <c r="AC69" s="8">
        <f t="shared" si="42"/>
        <v>16696.13</v>
      </c>
      <c r="AD69" s="10">
        <f>'База по земле'!AD69/1000</f>
        <v>122.419</v>
      </c>
      <c r="AE69" s="10">
        <f>'База по земле'!AE69/1000</f>
        <v>117.572</v>
      </c>
      <c r="AF69" s="10">
        <f>'База по земле'!AF69/1000</f>
        <v>227.477</v>
      </c>
      <c r="AG69" s="9">
        <f t="shared" si="38"/>
        <v>0.96040647285143654</v>
      </c>
      <c r="AH69" s="9">
        <f t="shared" si="38"/>
        <v>1.934788895315211</v>
      </c>
      <c r="AI69" s="8">
        <f t="shared" si="43"/>
        <v>-4.8469999999999942</v>
      </c>
      <c r="AJ69" s="8">
        <f t="shared" si="43"/>
        <v>109.905</v>
      </c>
      <c r="AK69" s="10">
        <f>'База по земле'!AK69/1000</f>
        <v>5.9390000000000001</v>
      </c>
      <c r="AL69" s="10">
        <f>'База по земле'!AL69/1000</f>
        <v>5.399</v>
      </c>
      <c r="AM69" s="10">
        <f>'База по земле'!AM69/1000</f>
        <v>10.728999999999999</v>
      </c>
      <c r="AN69" s="9">
        <f t="shared" si="39"/>
        <v>0.90907560195319081</v>
      </c>
      <c r="AO69" s="9">
        <f t="shared" si="39"/>
        <v>1.9872198555288014</v>
      </c>
      <c r="AP69" s="8">
        <f t="shared" si="44"/>
        <v>-0.54</v>
      </c>
      <c r="AQ69" s="8">
        <f t="shared" si="44"/>
        <v>5.3299999999999992</v>
      </c>
    </row>
    <row r="70" spans="1:43" x14ac:dyDescent="0.25">
      <c r="A70" s="7" t="s">
        <v>63</v>
      </c>
      <c r="B70" s="8">
        <v>11117</v>
      </c>
      <c r="C70" s="8">
        <v>13307</v>
      </c>
      <c r="D70" s="8">
        <v>14558</v>
      </c>
      <c r="E70" s="9">
        <f t="shared" si="34"/>
        <v>1.1969955923360618</v>
      </c>
      <c r="F70" s="9">
        <f t="shared" si="34"/>
        <v>1.0940106710753739</v>
      </c>
      <c r="G70" s="8">
        <f t="shared" si="1"/>
        <v>2190</v>
      </c>
      <c r="H70" s="8">
        <f t="shared" si="1"/>
        <v>1251</v>
      </c>
      <c r="I70" s="8">
        <v>8964</v>
      </c>
      <c r="J70" s="8">
        <v>10489</v>
      </c>
      <c r="K70" s="8">
        <v>13670</v>
      </c>
      <c r="L70" s="9">
        <f t="shared" si="35"/>
        <v>1.1701249442213297</v>
      </c>
      <c r="M70" s="9">
        <f t="shared" si="35"/>
        <v>1.303270092477834</v>
      </c>
      <c r="N70" s="8">
        <f t="shared" si="40"/>
        <v>1525</v>
      </c>
      <c r="O70" s="8">
        <f t="shared" si="40"/>
        <v>3181</v>
      </c>
      <c r="P70" s="8">
        <v>8336</v>
      </c>
      <c r="Q70" s="8">
        <v>10240</v>
      </c>
      <c r="R70" s="8">
        <v>12057</v>
      </c>
      <c r="S70" s="9">
        <f t="shared" si="36"/>
        <v>1.2284069097888675</v>
      </c>
      <c r="T70" s="9">
        <f t="shared" si="36"/>
        <v>1.17744140625</v>
      </c>
      <c r="U70" s="8">
        <f t="shared" si="41"/>
        <v>1904</v>
      </c>
      <c r="V70" s="8">
        <f t="shared" si="41"/>
        <v>1817</v>
      </c>
      <c r="W70" s="10">
        <f>'База по земле'!W70/1000</f>
        <v>6396.4210000000003</v>
      </c>
      <c r="X70" s="10">
        <f>'База по земле'!X70/1000</f>
        <v>6336.2470000000003</v>
      </c>
      <c r="Y70" s="10">
        <f>'База по земле'!Y70/1000</f>
        <v>9591.3060000000005</v>
      </c>
      <c r="Z70" s="9">
        <f t="shared" si="37"/>
        <v>0.99059255167850901</v>
      </c>
      <c r="AA70" s="9">
        <f t="shared" si="37"/>
        <v>1.5137203458135391</v>
      </c>
      <c r="AB70" s="8">
        <f t="shared" si="42"/>
        <v>-60.173999999999978</v>
      </c>
      <c r="AC70" s="8">
        <f t="shared" si="42"/>
        <v>3255.0590000000002</v>
      </c>
      <c r="AD70" s="10">
        <f>'База по земле'!AD70/1000</f>
        <v>27.82</v>
      </c>
      <c r="AE70" s="10">
        <f>'База по земле'!AE70/1000</f>
        <v>30.324999999999999</v>
      </c>
      <c r="AF70" s="10">
        <f>'База по земле'!AF70/1000</f>
        <v>43.119</v>
      </c>
      <c r="AG70" s="9">
        <f t="shared" si="38"/>
        <v>1.0900431344356578</v>
      </c>
      <c r="AH70" s="9">
        <f t="shared" si="38"/>
        <v>1.4218961253091509</v>
      </c>
      <c r="AI70" s="8">
        <f t="shared" si="43"/>
        <v>2.504999999999999</v>
      </c>
      <c r="AJ70" s="8">
        <f t="shared" si="43"/>
        <v>12.794</v>
      </c>
      <c r="AK70" s="10">
        <f>'База по земле'!AK70/1000</f>
        <v>3.4000000000000002E-2</v>
      </c>
      <c r="AL70" s="10">
        <f>'База по земле'!AL70/1000</f>
        <v>2.5999999999999999E-2</v>
      </c>
      <c r="AM70" s="10">
        <f>'База по земле'!AM70/1000</f>
        <v>0.1</v>
      </c>
      <c r="AN70" s="9">
        <f t="shared" si="39"/>
        <v>0.76470588235294112</v>
      </c>
      <c r="AO70" s="9">
        <f t="shared" si="39"/>
        <v>3.8461538461538467</v>
      </c>
      <c r="AP70" s="8">
        <f t="shared" si="44"/>
        <v>-8.0000000000000036E-3</v>
      </c>
      <c r="AQ70" s="8">
        <f t="shared" si="44"/>
        <v>7.400000000000001E-2</v>
      </c>
    </row>
    <row r="71" spans="1:43" x14ac:dyDescent="0.25">
      <c r="A71" s="7" t="s">
        <v>64</v>
      </c>
      <c r="B71" s="8">
        <v>87195</v>
      </c>
      <c r="C71" s="8">
        <v>71520</v>
      </c>
      <c r="D71" s="8">
        <v>96684</v>
      </c>
      <c r="E71" s="9">
        <f t="shared" si="34"/>
        <v>0.82023051780491996</v>
      </c>
      <c r="F71" s="9">
        <f t="shared" si="34"/>
        <v>1.3518456375838925</v>
      </c>
      <c r="G71" s="8">
        <f t="shared" si="1"/>
        <v>-15675</v>
      </c>
      <c r="H71" s="8">
        <f t="shared" si="1"/>
        <v>25164</v>
      </c>
      <c r="I71" s="8">
        <v>78145</v>
      </c>
      <c r="J71" s="8">
        <v>76904</v>
      </c>
      <c r="K71" s="8">
        <v>92708</v>
      </c>
      <c r="L71" s="9">
        <f t="shared" si="35"/>
        <v>0.98411926546804018</v>
      </c>
      <c r="M71" s="9">
        <f t="shared" si="35"/>
        <v>1.2055029647352544</v>
      </c>
      <c r="N71" s="8">
        <f t="shared" si="40"/>
        <v>-1241</v>
      </c>
      <c r="O71" s="8">
        <f t="shared" si="40"/>
        <v>15804</v>
      </c>
      <c r="P71" s="8">
        <v>70149</v>
      </c>
      <c r="Q71" s="8">
        <v>68877</v>
      </c>
      <c r="R71" s="8">
        <v>82954</v>
      </c>
      <c r="S71" s="9">
        <f t="shared" si="36"/>
        <v>0.98186716845571564</v>
      </c>
      <c r="T71" s="9">
        <f t="shared" si="36"/>
        <v>1.2043788202157468</v>
      </c>
      <c r="U71" s="8">
        <f t="shared" si="41"/>
        <v>-1272</v>
      </c>
      <c r="V71" s="8">
        <f t="shared" si="41"/>
        <v>14077</v>
      </c>
      <c r="W71" s="10">
        <f>'База по земле'!W71/1000</f>
        <v>9223.0750000000007</v>
      </c>
      <c r="X71" s="10">
        <f>'База по земле'!X71/1000</f>
        <v>8945.5490000000009</v>
      </c>
      <c r="Y71" s="10">
        <f>'База по земле'!Y71/1000</f>
        <v>10992.454</v>
      </c>
      <c r="Z71" s="9">
        <f t="shared" si="37"/>
        <v>0.96990960173261087</v>
      </c>
      <c r="AA71" s="9">
        <f t="shared" si="37"/>
        <v>1.2288182648152728</v>
      </c>
      <c r="AB71" s="8">
        <f t="shared" si="42"/>
        <v>-277.52599999999984</v>
      </c>
      <c r="AC71" s="8">
        <f t="shared" si="42"/>
        <v>2046.9049999999988</v>
      </c>
      <c r="AD71" s="10">
        <f>'База по земле'!AD71/1000</f>
        <v>27.614000000000001</v>
      </c>
      <c r="AE71" s="10">
        <f>'База по земле'!AE71/1000</f>
        <v>28.504000000000001</v>
      </c>
      <c r="AF71" s="10">
        <f>'База по земле'!AF71/1000</f>
        <v>37.896999999999998</v>
      </c>
      <c r="AG71" s="9">
        <f t="shared" si="38"/>
        <v>1.0322300282465415</v>
      </c>
      <c r="AH71" s="9">
        <f t="shared" si="38"/>
        <v>1.3295326971653101</v>
      </c>
      <c r="AI71" s="8">
        <f t="shared" si="43"/>
        <v>0.89000000000000057</v>
      </c>
      <c r="AJ71" s="8">
        <f t="shared" si="43"/>
        <v>9.3929999999999971</v>
      </c>
      <c r="AK71" s="10">
        <f>'База по земле'!AK71/1000</f>
        <v>4.327</v>
      </c>
      <c r="AL71" s="10">
        <f>'База по земле'!AL71/1000</f>
        <v>4.516</v>
      </c>
      <c r="AM71" s="10">
        <f>'База по земле'!AM71/1000</f>
        <v>5.2489999999999997</v>
      </c>
      <c r="AN71" s="9">
        <f t="shared" si="39"/>
        <v>1.0436792234804715</v>
      </c>
      <c r="AO71" s="9">
        <f t="shared" si="39"/>
        <v>1.162311780336581</v>
      </c>
      <c r="AP71" s="8">
        <f t="shared" si="44"/>
        <v>0.18900000000000006</v>
      </c>
      <c r="AQ71" s="8">
        <f t="shared" si="44"/>
        <v>0.73299999999999965</v>
      </c>
    </row>
    <row r="72" spans="1:43" x14ac:dyDescent="0.25">
      <c r="A72" s="7" t="s">
        <v>65</v>
      </c>
      <c r="B72" s="8">
        <v>224230</v>
      </c>
      <c r="C72" s="8">
        <v>259538</v>
      </c>
      <c r="D72" s="8">
        <v>258481</v>
      </c>
      <c r="E72" s="9">
        <f t="shared" si="34"/>
        <v>1.1574633189136154</v>
      </c>
      <c r="F72" s="9">
        <f t="shared" si="34"/>
        <v>0.99592737864975456</v>
      </c>
      <c r="G72" s="8">
        <f t="shared" si="1"/>
        <v>35308</v>
      </c>
      <c r="H72" s="8">
        <f t="shared" si="1"/>
        <v>-1057</v>
      </c>
      <c r="I72" s="8">
        <v>197263</v>
      </c>
      <c r="J72" s="8">
        <v>230706</v>
      </c>
      <c r="K72" s="8">
        <v>249832</v>
      </c>
      <c r="L72" s="9">
        <f t="shared" si="35"/>
        <v>1.1695350876748301</v>
      </c>
      <c r="M72" s="9">
        <f t="shared" si="35"/>
        <v>1.0829020484946208</v>
      </c>
      <c r="N72" s="8">
        <f t="shared" si="40"/>
        <v>33443</v>
      </c>
      <c r="O72" s="8">
        <f t="shared" si="40"/>
        <v>19126</v>
      </c>
      <c r="P72" s="8">
        <v>188059</v>
      </c>
      <c r="Q72" s="8">
        <v>218334</v>
      </c>
      <c r="R72" s="8">
        <v>231979</v>
      </c>
      <c r="S72" s="9">
        <f t="shared" si="36"/>
        <v>1.1609867116170989</v>
      </c>
      <c r="T72" s="9">
        <f t="shared" si="36"/>
        <v>1.0624959923786492</v>
      </c>
      <c r="U72" s="8">
        <f t="shared" si="41"/>
        <v>30275</v>
      </c>
      <c r="V72" s="8">
        <f t="shared" si="41"/>
        <v>13645</v>
      </c>
      <c r="W72" s="10">
        <f>'База по земле'!W72/1000</f>
        <v>75873.47</v>
      </c>
      <c r="X72" s="10">
        <f>'База по земле'!X72/1000</f>
        <v>90770.316000000006</v>
      </c>
      <c r="Y72" s="10">
        <f>'База по земле'!Y72/1000</f>
        <v>115063.409</v>
      </c>
      <c r="Z72" s="9">
        <f t="shared" si="37"/>
        <v>1.1963380085292001</v>
      </c>
      <c r="AA72" s="9">
        <f t="shared" si="37"/>
        <v>1.2676325705421141</v>
      </c>
      <c r="AB72" s="8">
        <f t="shared" si="42"/>
        <v>14896.846000000005</v>
      </c>
      <c r="AC72" s="8">
        <f t="shared" si="42"/>
        <v>24293.092999999993</v>
      </c>
      <c r="AD72" s="10">
        <f>'База по земле'!AD72/1000</f>
        <v>195.31</v>
      </c>
      <c r="AE72" s="10">
        <f>'База по земле'!AE72/1000</f>
        <v>234.43299999999999</v>
      </c>
      <c r="AF72" s="10">
        <f>'База по земле'!AF72/1000</f>
        <v>322.76100000000002</v>
      </c>
      <c r="AG72" s="9">
        <f t="shared" si="38"/>
        <v>1.2003123239977471</v>
      </c>
      <c r="AH72" s="9">
        <f t="shared" si="38"/>
        <v>1.3767728946010163</v>
      </c>
      <c r="AI72" s="8">
        <f t="shared" si="43"/>
        <v>39.12299999999999</v>
      </c>
      <c r="AJ72" s="8">
        <f t="shared" si="43"/>
        <v>88.328000000000031</v>
      </c>
      <c r="AK72" s="10">
        <f>'База по земле'!AK72/1000</f>
        <v>13.304</v>
      </c>
      <c r="AL72" s="10">
        <f>'База по земле'!AL72/1000</f>
        <v>20.75</v>
      </c>
      <c r="AM72" s="10">
        <f>'База по земле'!AM72/1000</f>
        <v>22.396999999999998</v>
      </c>
      <c r="AN72" s="9">
        <f t="shared" si="39"/>
        <v>1.5596812988574864</v>
      </c>
      <c r="AO72" s="9">
        <f t="shared" si="39"/>
        <v>1.0793734939759034</v>
      </c>
      <c r="AP72" s="8">
        <f t="shared" si="44"/>
        <v>7.4459999999999997</v>
      </c>
      <c r="AQ72" s="8">
        <f t="shared" si="44"/>
        <v>1.6469999999999985</v>
      </c>
    </row>
    <row r="73" spans="1:43" x14ac:dyDescent="0.25">
      <c r="A73" s="7" t="s">
        <v>66</v>
      </c>
      <c r="B73" s="8">
        <v>66094</v>
      </c>
      <c r="C73" s="8">
        <v>72380</v>
      </c>
      <c r="D73" s="8">
        <v>76330</v>
      </c>
      <c r="E73" s="9">
        <f t="shared" ref="E73:F88" si="45">C73/B73</f>
        <v>1.0951069688625292</v>
      </c>
      <c r="F73" s="9">
        <f t="shared" si="45"/>
        <v>1.0545730864879801</v>
      </c>
      <c r="G73" s="8">
        <f t="shared" ref="G73:H93" si="46">C73-B73</f>
        <v>6286</v>
      </c>
      <c r="H73" s="8">
        <f t="shared" si="46"/>
        <v>3950</v>
      </c>
      <c r="I73" s="8">
        <v>49563</v>
      </c>
      <c r="J73" s="8">
        <v>52039</v>
      </c>
      <c r="K73" s="8">
        <v>57670</v>
      </c>
      <c r="L73" s="9">
        <f t="shared" ref="L73:M88" si="47">J73/I73</f>
        <v>1.049956620866372</v>
      </c>
      <c r="M73" s="9">
        <f t="shared" si="47"/>
        <v>1.1082073060589173</v>
      </c>
      <c r="N73" s="8">
        <f t="shared" si="40"/>
        <v>2476</v>
      </c>
      <c r="O73" s="8">
        <f t="shared" si="40"/>
        <v>5631</v>
      </c>
      <c r="P73" s="8">
        <v>49213</v>
      </c>
      <c r="Q73" s="8">
        <v>51950</v>
      </c>
      <c r="R73" s="8">
        <v>56851</v>
      </c>
      <c r="S73" s="9">
        <f t="shared" ref="S73:T88" si="48">Q73/P73</f>
        <v>1.0556153861784487</v>
      </c>
      <c r="T73" s="9">
        <f t="shared" si="48"/>
        <v>1.0943407122232915</v>
      </c>
      <c r="U73" s="8">
        <f t="shared" si="41"/>
        <v>2737</v>
      </c>
      <c r="V73" s="8">
        <f t="shared" si="41"/>
        <v>4901</v>
      </c>
      <c r="W73" s="10">
        <f>'База по земле'!W73/1000</f>
        <v>11050.625</v>
      </c>
      <c r="X73" s="10">
        <f>'База по земле'!X73/1000</f>
        <v>12010.593999999999</v>
      </c>
      <c r="Y73" s="10">
        <f>'База по земле'!Y73/1000</f>
        <v>12614.620999999999</v>
      </c>
      <c r="Z73" s="9">
        <f t="shared" ref="Z73:AA88" si="49">X73/W73</f>
        <v>1.0868701091567219</v>
      </c>
      <c r="AA73" s="9">
        <f t="shared" si="49"/>
        <v>1.0502911845991965</v>
      </c>
      <c r="AB73" s="8">
        <f t="shared" si="42"/>
        <v>959.96899999999914</v>
      </c>
      <c r="AC73" s="8">
        <f t="shared" si="42"/>
        <v>604.02700000000004</v>
      </c>
      <c r="AD73" s="10">
        <f>'База по земле'!AD73/1000</f>
        <v>26.440999999999999</v>
      </c>
      <c r="AE73" s="10">
        <f>'База по земле'!AE73/1000</f>
        <v>39.921999999999997</v>
      </c>
      <c r="AF73" s="10">
        <f>'База по земле'!AF73/1000</f>
        <v>60.905999999999999</v>
      </c>
      <c r="AG73" s="9">
        <f t="shared" ref="AG73:AH88" si="50">AE73/AD73</f>
        <v>1.5098521235959306</v>
      </c>
      <c r="AH73" s="9">
        <f t="shared" si="50"/>
        <v>1.5256249686889436</v>
      </c>
      <c r="AI73" s="8">
        <f t="shared" si="43"/>
        <v>13.480999999999998</v>
      </c>
      <c r="AJ73" s="8">
        <f t="shared" si="43"/>
        <v>20.984000000000002</v>
      </c>
      <c r="AK73" s="10">
        <f>'База по земле'!AK73/1000</f>
        <v>6.6000000000000003E-2</v>
      </c>
      <c r="AL73" s="10">
        <f>'База по земле'!AL73/1000</f>
        <v>0.17</v>
      </c>
      <c r="AM73" s="10">
        <f>'База по земле'!AM73/1000</f>
        <v>2.3650000000000002</v>
      </c>
      <c r="AN73" s="9">
        <f t="shared" ref="AN73:AO88" si="51">AL73/AK73</f>
        <v>2.5757575757575757</v>
      </c>
      <c r="AO73" s="9">
        <f t="shared" si="51"/>
        <v>13.911764705882353</v>
      </c>
      <c r="AP73" s="8">
        <f t="shared" si="44"/>
        <v>0.10400000000000001</v>
      </c>
      <c r="AQ73" s="8">
        <f t="shared" si="44"/>
        <v>2.1950000000000003</v>
      </c>
    </row>
    <row r="74" spans="1:43" x14ac:dyDescent="0.25">
      <c r="A74" s="7" t="s">
        <v>67</v>
      </c>
      <c r="B74" s="8">
        <v>177177</v>
      </c>
      <c r="C74" s="8">
        <v>178466</v>
      </c>
      <c r="D74" s="8">
        <v>144186</v>
      </c>
      <c r="E74" s="9">
        <f t="shared" si="45"/>
        <v>1.0072752106650411</v>
      </c>
      <c r="F74" s="9">
        <f t="shared" si="45"/>
        <v>0.80791859513856978</v>
      </c>
      <c r="G74" s="8">
        <f t="shared" si="46"/>
        <v>1289</v>
      </c>
      <c r="H74" s="8">
        <f t="shared" si="46"/>
        <v>-34280</v>
      </c>
      <c r="I74" s="8">
        <v>128746</v>
      </c>
      <c r="J74" s="8">
        <v>137825</v>
      </c>
      <c r="K74" s="8">
        <v>153850</v>
      </c>
      <c r="L74" s="9">
        <f t="shared" si="47"/>
        <v>1.0705186957264692</v>
      </c>
      <c r="M74" s="9">
        <f t="shared" si="47"/>
        <v>1.1162706330491565</v>
      </c>
      <c r="N74" s="8">
        <f t="shared" si="40"/>
        <v>9079</v>
      </c>
      <c r="O74" s="8">
        <f t="shared" si="40"/>
        <v>16025</v>
      </c>
      <c r="P74" s="8">
        <v>110572</v>
      </c>
      <c r="Q74" s="8">
        <v>121247</v>
      </c>
      <c r="R74" s="8">
        <v>134985</v>
      </c>
      <c r="S74" s="9">
        <f t="shared" si="48"/>
        <v>1.0965434287161306</v>
      </c>
      <c r="T74" s="9">
        <f t="shared" si="48"/>
        <v>1.1133058962283602</v>
      </c>
      <c r="U74" s="8">
        <f t="shared" si="41"/>
        <v>10675</v>
      </c>
      <c r="V74" s="8">
        <f t="shared" si="41"/>
        <v>13738</v>
      </c>
      <c r="W74" s="10">
        <f>'База по земле'!W74/1000</f>
        <v>27475.327000000001</v>
      </c>
      <c r="X74" s="10">
        <f>'База по земле'!X74/1000</f>
        <v>25676.629000000001</v>
      </c>
      <c r="Y74" s="10">
        <f>'База по земле'!Y74/1000</f>
        <v>35411.186999999998</v>
      </c>
      <c r="Z74" s="9">
        <f t="shared" si="49"/>
        <v>0.93453406396218686</v>
      </c>
      <c r="AA74" s="9">
        <f t="shared" si="49"/>
        <v>1.3791213402662785</v>
      </c>
      <c r="AB74" s="8">
        <f t="shared" si="42"/>
        <v>-1798.6980000000003</v>
      </c>
      <c r="AC74" s="8">
        <f t="shared" si="42"/>
        <v>9734.5579999999973</v>
      </c>
      <c r="AD74" s="10">
        <f>'База по земле'!AD74/1000</f>
        <v>114.36499999999999</v>
      </c>
      <c r="AE74" s="10">
        <f>'База по земле'!AE74/1000</f>
        <v>95.102999999999994</v>
      </c>
      <c r="AF74" s="10">
        <f>'База по земле'!AF74/1000</f>
        <v>128.58000000000001</v>
      </c>
      <c r="AG74" s="9">
        <f t="shared" si="50"/>
        <v>0.83157434529794949</v>
      </c>
      <c r="AH74" s="9">
        <f t="shared" si="50"/>
        <v>1.3520078230970634</v>
      </c>
      <c r="AI74" s="8">
        <f t="shared" si="43"/>
        <v>-19.262</v>
      </c>
      <c r="AJ74" s="8">
        <f t="shared" si="43"/>
        <v>33.477000000000018</v>
      </c>
      <c r="AK74" s="10">
        <f>'База по земле'!AK74/1000</f>
        <v>13.096</v>
      </c>
      <c r="AL74" s="10">
        <f>'База по земле'!AL74/1000</f>
        <v>11.96</v>
      </c>
      <c r="AM74" s="10">
        <f>'База по земле'!AM74/1000</f>
        <v>10.923</v>
      </c>
      <c r="AN74" s="9">
        <f t="shared" si="51"/>
        <v>0.91325595601710452</v>
      </c>
      <c r="AO74" s="9">
        <f t="shared" si="51"/>
        <v>0.91329431438127084</v>
      </c>
      <c r="AP74" s="8">
        <f t="shared" si="44"/>
        <v>-1.1359999999999992</v>
      </c>
      <c r="AQ74" s="8">
        <f t="shared" si="44"/>
        <v>-1.0370000000000008</v>
      </c>
    </row>
    <row r="75" spans="1:43" x14ac:dyDescent="0.25">
      <c r="A75" s="7" t="s">
        <v>68</v>
      </c>
      <c r="B75" s="8">
        <v>822546</v>
      </c>
      <c r="C75" s="8">
        <v>743370</v>
      </c>
      <c r="D75" s="8">
        <v>804014</v>
      </c>
      <c r="E75" s="9">
        <f t="shared" si="45"/>
        <v>0.90374276940134657</v>
      </c>
      <c r="F75" s="9">
        <f t="shared" si="45"/>
        <v>1.0815798323849497</v>
      </c>
      <c r="G75" s="8">
        <f t="shared" si="46"/>
        <v>-79176</v>
      </c>
      <c r="H75" s="8">
        <f t="shared" si="46"/>
        <v>60644</v>
      </c>
      <c r="I75" s="8">
        <v>591365</v>
      </c>
      <c r="J75" s="8">
        <v>554450</v>
      </c>
      <c r="K75" s="8">
        <v>604913</v>
      </c>
      <c r="L75" s="9">
        <f t="shared" si="47"/>
        <v>0.93757662357427307</v>
      </c>
      <c r="M75" s="9">
        <f t="shared" si="47"/>
        <v>1.0910145188925964</v>
      </c>
      <c r="N75" s="8">
        <f t="shared" ref="N75:O90" si="52">J75-I75</f>
        <v>-36915</v>
      </c>
      <c r="O75" s="8">
        <f t="shared" si="52"/>
        <v>50463</v>
      </c>
      <c r="P75" s="8">
        <v>566529</v>
      </c>
      <c r="Q75" s="8">
        <v>524754</v>
      </c>
      <c r="R75" s="8">
        <v>567272</v>
      </c>
      <c r="S75" s="9">
        <f t="shared" si="48"/>
        <v>0.92626149764619292</v>
      </c>
      <c r="T75" s="9">
        <f t="shared" si="48"/>
        <v>1.0810246324944641</v>
      </c>
      <c r="U75" s="8">
        <f t="shared" ref="U75:V90" si="53">Q75-P75</f>
        <v>-41775</v>
      </c>
      <c r="V75" s="8">
        <f t="shared" si="53"/>
        <v>42518</v>
      </c>
      <c r="W75" s="10">
        <f>'База по земле'!W75/1000</f>
        <v>199536.70800000001</v>
      </c>
      <c r="X75" s="10">
        <f>'База по земле'!X75/1000</f>
        <v>196207.60399999999</v>
      </c>
      <c r="Y75" s="10">
        <f>'База по земле'!Y75/1000</f>
        <v>250698.53</v>
      </c>
      <c r="Z75" s="9">
        <f t="shared" si="49"/>
        <v>0.98331583179171211</v>
      </c>
      <c r="AA75" s="9">
        <f t="shared" si="49"/>
        <v>1.2777207656029479</v>
      </c>
      <c r="AB75" s="8">
        <f t="shared" ref="AB75:AC90" si="54">X75-W75</f>
        <v>-3329.1040000000212</v>
      </c>
      <c r="AC75" s="8">
        <f t="shared" si="54"/>
        <v>54490.926000000007</v>
      </c>
      <c r="AD75" s="10">
        <f>'База по земле'!AD75/1000</f>
        <v>554.92200000000003</v>
      </c>
      <c r="AE75" s="10">
        <f>'База по земле'!AE75/1000</f>
        <v>549.02800000000002</v>
      </c>
      <c r="AF75" s="10">
        <f>'База по земле'!AF75/1000</f>
        <v>593.28300000000002</v>
      </c>
      <c r="AG75" s="9">
        <f t="shared" si="50"/>
        <v>0.98937868745517388</v>
      </c>
      <c r="AH75" s="9">
        <f t="shared" si="50"/>
        <v>1.0806060893069205</v>
      </c>
      <c r="AI75" s="8">
        <f t="shared" ref="AI75:AJ90" si="55">AE75-AD75</f>
        <v>-5.8940000000000055</v>
      </c>
      <c r="AJ75" s="8">
        <f t="shared" si="55"/>
        <v>44.254999999999995</v>
      </c>
      <c r="AK75" s="10">
        <f>'База по земле'!AK75/1000</f>
        <v>13.27</v>
      </c>
      <c r="AL75" s="10">
        <f>'База по земле'!AL75/1000</f>
        <v>13.8</v>
      </c>
      <c r="AM75" s="10">
        <f>'База по земле'!AM75/1000</f>
        <v>12.013</v>
      </c>
      <c r="AN75" s="9">
        <f t="shared" si="51"/>
        <v>1.039939713639789</v>
      </c>
      <c r="AO75" s="9">
        <f t="shared" si="51"/>
        <v>0.87050724637681154</v>
      </c>
      <c r="AP75" s="8">
        <f t="shared" ref="AP75:AQ90" si="56">AL75-AK75</f>
        <v>0.53000000000000114</v>
      </c>
      <c r="AQ75" s="8">
        <f t="shared" si="56"/>
        <v>-1.7870000000000008</v>
      </c>
    </row>
    <row r="76" spans="1:43" x14ac:dyDescent="0.25">
      <c r="A76" s="7" t="s">
        <v>69</v>
      </c>
      <c r="B76" s="8">
        <v>860799</v>
      </c>
      <c r="C76" s="8">
        <v>858201</v>
      </c>
      <c r="D76" s="8">
        <v>566219</v>
      </c>
      <c r="E76" s="9">
        <f t="shared" si="45"/>
        <v>0.99698187381723258</v>
      </c>
      <c r="F76" s="9">
        <f t="shared" si="45"/>
        <v>0.65977434190824757</v>
      </c>
      <c r="G76" s="8">
        <f t="shared" si="46"/>
        <v>-2598</v>
      </c>
      <c r="H76" s="8">
        <f t="shared" si="46"/>
        <v>-291982</v>
      </c>
      <c r="I76" s="8">
        <v>546150</v>
      </c>
      <c r="J76" s="8">
        <v>567364</v>
      </c>
      <c r="K76" s="8">
        <v>600513</v>
      </c>
      <c r="L76" s="9">
        <f t="shared" si="47"/>
        <v>1.0388428087521744</v>
      </c>
      <c r="M76" s="9">
        <f t="shared" si="47"/>
        <v>1.0584263365317503</v>
      </c>
      <c r="N76" s="8">
        <f t="shared" si="52"/>
        <v>21214</v>
      </c>
      <c r="O76" s="8">
        <f t="shared" si="52"/>
        <v>33149</v>
      </c>
      <c r="P76" s="8">
        <v>526057</v>
      </c>
      <c r="Q76" s="8">
        <v>547500</v>
      </c>
      <c r="R76" s="8">
        <v>566443</v>
      </c>
      <c r="S76" s="9">
        <f t="shared" si="48"/>
        <v>1.0407617425488112</v>
      </c>
      <c r="T76" s="9">
        <f t="shared" si="48"/>
        <v>1.0345990867579908</v>
      </c>
      <c r="U76" s="8">
        <f t="shared" si="53"/>
        <v>21443</v>
      </c>
      <c r="V76" s="8">
        <f t="shared" si="53"/>
        <v>18943</v>
      </c>
      <c r="W76" s="10">
        <f>'База по земле'!W76/1000</f>
        <v>189181.12899999999</v>
      </c>
      <c r="X76" s="10">
        <f>'База по земле'!X76/1000</f>
        <v>204289.11900000001</v>
      </c>
      <c r="Y76" s="10">
        <f>'База по земле'!Y76/1000</f>
        <v>287059.16700000002</v>
      </c>
      <c r="Z76" s="9">
        <f t="shared" si="49"/>
        <v>1.0798599209120907</v>
      </c>
      <c r="AA76" s="9">
        <f t="shared" si="49"/>
        <v>1.4051613145387347</v>
      </c>
      <c r="AB76" s="8">
        <f t="shared" si="54"/>
        <v>15107.99000000002</v>
      </c>
      <c r="AC76" s="8">
        <f t="shared" si="54"/>
        <v>82770.04800000001</v>
      </c>
      <c r="AD76" s="10">
        <f>'База по земле'!AD76/1000</f>
        <v>481.48</v>
      </c>
      <c r="AE76" s="10">
        <f>'База по земле'!AE76/1000</f>
        <v>515.56600000000003</v>
      </c>
      <c r="AF76" s="10">
        <f>'База по земле'!AF76/1000</f>
        <v>569.28700000000003</v>
      </c>
      <c r="AG76" s="9">
        <f t="shared" si="50"/>
        <v>1.0707942178283625</v>
      </c>
      <c r="AH76" s="9">
        <f t="shared" si="50"/>
        <v>1.1041981046073635</v>
      </c>
      <c r="AI76" s="8">
        <f t="shared" si="55"/>
        <v>34.086000000000013</v>
      </c>
      <c r="AJ76" s="8">
        <f t="shared" si="55"/>
        <v>53.721000000000004</v>
      </c>
      <c r="AK76" s="10">
        <f>'База по земле'!AK76/1000</f>
        <v>8.31</v>
      </c>
      <c r="AL76" s="10">
        <f>'База по земле'!AL76/1000</f>
        <v>8.11</v>
      </c>
      <c r="AM76" s="10">
        <f>'База по земле'!AM76/1000</f>
        <v>22.065000000000001</v>
      </c>
      <c r="AN76" s="9">
        <f t="shared" si="51"/>
        <v>0.97593261131167253</v>
      </c>
      <c r="AO76" s="9">
        <f t="shared" si="51"/>
        <v>2.7207151664611593</v>
      </c>
      <c r="AP76" s="8">
        <f t="shared" si="56"/>
        <v>-0.20000000000000107</v>
      </c>
      <c r="AQ76" s="8">
        <f t="shared" si="56"/>
        <v>13.955000000000002</v>
      </c>
    </row>
    <row r="77" spans="1:43" x14ac:dyDescent="0.25">
      <c r="A77" s="7" t="s">
        <v>70</v>
      </c>
      <c r="B77" s="8">
        <v>369418</v>
      </c>
      <c r="C77" s="8">
        <v>411064</v>
      </c>
      <c r="D77" s="8">
        <v>424950</v>
      </c>
      <c r="E77" s="9">
        <f t="shared" si="45"/>
        <v>1.1127340844246896</v>
      </c>
      <c r="F77" s="9">
        <f t="shared" si="45"/>
        <v>1.0337806278341086</v>
      </c>
      <c r="G77" s="8">
        <f t="shared" si="46"/>
        <v>41646</v>
      </c>
      <c r="H77" s="8">
        <f t="shared" si="46"/>
        <v>13886</v>
      </c>
      <c r="I77" s="8">
        <v>362852</v>
      </c>
      <c r="J77" s="8">
        <v>399862</v>
      </c>
      <c r="K77" s="8">
        <v>447511</v>
      </c>
      <c r="L77" s="9">
        <f t="shared" si="47"/>
        <v>1.1019975086261065</v>
      </c>
      <c r="M77" s="9">
        <f t="shared" si="47"/>
        <v>1.1191636114459489</v>
      </c>
      <c r="N77" s="8">
        <f t="shared" si="52"/>
        <v>37010</v>
      </c>
      <c r="O77" s="8">
        <f t="shared" si="52"/>
        <v>47649</v>
      </c>
      <c r="P77" s="8">
        <v>359869</v>
      </c>
      <c r="Q77" s="8">
        <v>396264</v>
      </c>
      <c r="R77" s="8">
        <v>438815</v>
      </c>
      <c r="S77" s="9">
        <f t="shared" si="48"/>
        <v>1.1011340237697607</v>
      </c>
      <c r="T77" s="9">
        <f t="shared" si="48"/>
        <v>1.1073804332465225</v>
      </c>
      <c r="U77" s="8">
        <f t="shared" si="53"/>
        <v>36395</v>
      </c>
      <c r="V77" s="8">
        <f t="shared" si="53"/>
        <v>42551</v>
      </c>
      <c r="W77" s="10">
        <f>'База по земле'!W77/1000</f>
        <v>79988.680999999997</v>
      </c>
      <c r="X77" s="10">
        <f>'База по земле'!X77/1000</f>
        <v>113298.48699999999</v>
      </c>
      <c r="Y77" s="10">
        <f>'База по земле'!Y77/1000</f>
        <v>156898.70199999999</v>
      </c>
      <c r="Z77" s="9">
        <f t="shared" si="49"/>
        <v>1.4164314948511276</v>
      </c>
      <c r="AA77" s="9">
        <f t="shared" si="49"/>
        <v>1.3848261009875622</v>
      </c>
      <c r="AB77" s="8">
        <f t="shared" si="54"/>
        <v>33309.805999999997</v>
      </c>
      <c r="AC77" s="8">
        <f t="shared" si="54"/>
        <v>43600.214999999997</v>
      </c>
      <c r="AD77" s="10">
        <f>'База по земле'!AD77/1000</f>
        <v>326.06400000000002</v>
      </c>
      <c r="AE77" s="10">
        <f>'База по земле'!AE77/1000</f>
        <v>448.94299999999998</v>
      </c>
      <c r="AF77" s="10">
        <f>'База по земле'!AF77/1000</f>
        <v>657.86</v>
      </c>
      <c r="AG77" s="9">
        <f t="shared" si="50"/>
        <v>1.3768554639579957</v>
      </c>
      <c r="AH77" s="9">
        <f t="shared" si="50"/>
        <v>1.4653530626382414</v>
      </c>
      <c r="AI77" s="8">
        <f t="shared" si="55"/>
        <v>122.87899999999996</v>
      </c>
      <c r="AJ77" s="8">
        <f t="shared" si="55"/>
        <v>208.91700000000003</v>
      </c>
      <c r="AK77" s="10">
        <f>'База по земле'!AK77/1000</f>
        <v>2.1720000000000002</v>
      </c>
      <c r="AL77" s="10">
        <f>'База по земле'!AL77/1000</f>
        <v>2.7559999999999998</v>
      </c>
      <c r="AM77" s="10">
        <f>'База по земле'!AM77/1000</f>
        <v>3.28</v>
      </c>
      <c r="AN77" s="9">
        <f t="shared" si="51"/>
        <v>1.2688766114180476</v>
      </c>
      <c r="AO77" s="9">
        <f t="shared" si="51"/>
        <v>1.1901306240928882</v>
      </c>
      <c r="AP77" s="8">
        <f t="shared" si="56"/>
        <v>0.58399999999999963</v>
      </c>
      <c r="AQ77" s="8">
        <f t="shared" si="56"/>
        <v>0.52400000000000002</v>
      </c>
    </row>
    <row r="78" spans="1:43" x14ac:dyDescent="0.25">
      <c r="A78" s="7" t="s">
        <v>71</v>
      </c>
      <c r="B78" s="8">
        <v>436498</v>
      </c>
      <c r="C78" s="8">
        <v>463652</v>
      </c>
      <c r="D78" s="8">
        <v>482040</v>
      </c>
      <c r="E78" s="9">
        <f t="shared" si="45"/>
        <v>1.062208761552172</v>
      </c>
      <c r="F78" s="9">
        <f t="shared" si="45"/>
        <v>1.0396590546358044</v>
      </c>
      <c r="G78" s="8">
        <f t="shared" si="46"/>
        <v>27154</v>
      </c>
      <c r="H78" s="8">
        <f t="shared" si="46"/>
        <v>18388</v>
      </c>
      <c r="I78" s="8">
        <v>390374</v>
      </c>
      <c r="J78" s="8">
        <v>423677</v>
      </c>
      <c r="K78" s="8">
        <v>453372</v>
      </c>
      <c r="L78" s="9">
        <f t="shared" si="47"/>
        <v>1.085310497113025</v>
      </c>
      <c r="M78" s="9">
        <f t="shared" si="47"/>
        <v>1.0700887704548512</v>
      </c>
      <c r="N78" s="8">
        <f t="shared" si="52"/>
        <v>33303</v>
      </c>
      <c r="O78" s="8">
        <f t="shared" si="52"/>
        <v>29695</v>
      </c>
      <c r="P78" s="8">
        <v>295248</v>
      </c>
      <c r="Q78" s="8">
        <v>324956</v>
      </c>
      <c r="R78" s="8">
        <v>331087</v>
      </c>
      <c r="S78" s="9">
        <f t="shared" si="48"/>
        <v>1.1006204953124152</v>
      </c>
      <c r="T78" s="9">
        <f t="shared" si="48"/>
        <v>1.0188671697091298</v>
      </c>
      <c r="U78" s="8">
        <f t="shared" si="53"/>
        <v>29708</v>
      </c>
      <c r="V78" s="8">
        <f t="shared" si="53"/>
        <v>6131</v>
      </c>
      <c r="W78" s="10">
        <f>'База по земле'!W78/1000</f>
        <v>78848.019</v>
      </c>
      <c r="X78" s="10">
        <f>'База по земле'!X78/1000</f>
        <v>79939.210000000006</v>
      </c>
      <c r="Y78" s="10">
        <f>'База по земле'!Y78/1000</f>
        <v>102998.54300000001</v>
      </c>
      <c r="Z78" s="9">
        <f t="shared" si="49"/>
        <v>1.013839168235793</v>
      </c>
      <c r="AA78" s="9">
        <f t="shared" si="49"/>
        <v>1.2884608566934799</v>
      </c>
      <c r="AB78" s="8">
        <f t="shared" si="54"/>
        <v>1091.1910000000062</v>
      </c>
      <c r="AC78" s="8">
        <f t="shared" si="54"/>
        <v>23059.332999999999</v>
      </c>
      <c r="AD78" s="10">
        <f>'База по земле'!AD78/1000</f>
        <v>263.45999999999998</v>
      </c>
      <c r="AE78" s="10">
        <f>'База по земле'!AE78/1000</f>
        <v>270.11900000000003</v>
      </c>
      <c r="AF78" s="10">
        <f>'База по земле'!AF78/1000</f>
        <v>357.315</v>
      </c>
      <c r="AG78" s="9">
        <f t="shared" si="50"/>
        <v>1.0252751840886665</v>
      </c>
      <c r="AH78" s="9">
        <f t="shared" si="50"/>
        <v>1.3228058744479283</v>
      </c>
      <c r="AI78" s="8">
        <f t="shared" si="55"/>
        <v>6.6590000000000487</v>
      </c>
      <c r="AJ78" s="8">
        <f t="shared" si="55"/>
        <v>87.19599999999997</v>
      </c>
      <c r="AK78" s="10">
        <f>'База по земле'!AK78/1000</f>
        <v>45.247999999999998</v>
      </c>
      <c r="AL78" s="10">
        <f>'База по земле'!AL78/1000</f>
        <v>45.987000000000002</v>
      </c>
      <c r="AM78" s="10">
        <f>'База по земле'!AM78/1000</f>
        <v>50.75</v>
      </c>
      <c r="AN78" s="9">
        <f t="shared" si="51"/>
        <v>1.0163322135785009</v>
      </c>
      <c r="AO78" s="9">
        <f t="shared" si="51"/>
        <v>1.1035727488203186</v>
      </c>
      <c r="AP78" s="8">
        <f t="shared" si="56"/>
        <v>0.73900000000000432</v>
      </c>
      <c r="AQ78" s="8">
        <f t="shared" si="56"/>
        <v>4.7629999999999981</v>
      </c>
    </row>
    <row r="79" spans="1:43" x14ac:dyDescent="0.25">
      <c r="A79" s="7" t="s">
        <v>72</v>
      </c>
      <c r="B79" s="8">
        <v>577047</v>
      </c>
      <c r="C79" s="8">
        <v>555967</v>
      </c>
      <c r="D79" s="8">
        <v>580397</v>
      </c>
      <c r="E79" s="9">
        <f t="shared" si="45"/>
        <v>0.96346918015343641</v>
      </c>
      <c r="F79" s="9">
        <f t="shared" si="45"/>
        <v>1.0439414569569776</v>
      </c>
      <c r="G79" s="8">
        <f t="shared" si="46"/>
        <v>-21080</v>
      </c>
      <c r="H79" s="8">
        <f t="shared" si="46"/>
        <v>24430</v>
      </c>
      <c r="I79" s="8">
        <v>465779</v>
      </c>
      <c r="J79" s="8">
        <v>470494</v>
      </c>
      <c r="K79" s="8">
        <v>511368</v>
      </c>
      <c r="L79" s="9">
        <f t="shared" si="47"/>
        <v>1.0101228264906748</v>
      </c>
      <c r="M79" s="9">
        <f t="shared" si="47"/>
        <v>1.0868746466479913</v>
      </c>
      <c r="N79" s="8">
        <f t="shared" si="52"/>
        <v>4715</v>
      </c>
      <c r="O79" s="8">
        <f t="shared" si="52"/>
        <v>40874</v>
      </c>
      <c r="P79" s="8">
        <v>447382</v>
      </c>
      <c r="Q79" s="8">
        <v>447792</v>
      </c>
      <c r="R79" s="8">
        <v>466342</v>
      </c>
      <c r="S79" s="9">
        <f t="shared" si="48"/>
        <v>1.0009164427715018</v>
      </c>
      <c r="T79" s="9">
        <f t="shared" si="48"/>
        <v>1.0414254832600851</v>
      </c>
      <c r="U79" s="8">
        <f t="shared" si="53"/>
        <v>410</v>
      </c>
      <c r="V79" s="8">
        <f t="shared" si="53"/>
        <v>18550</v>
      </c>
      <c r="W79" s="10">
        <f>'База по земле'!W79/1000</f>
        <v>102745.841</v>
      </c>
      <c r="X79" s="10">
        <f>'База по земле'!X79/1000</f>
        <v>110733.287</v>
      </c>
      <c r="Y79" s="10">
        <f>'База по земле'!Y79/1000</f>
        <v>156529.60999999999</v>
      </c>
      <c r="Z79" s="9">
        <f t="shared" si="49"/>
        <v>1.07773984739684</v>
      </c>
      <c r="AA79" s="9">
        <f t="shared" si="49"/>
        <v>1.4135732284367211</v>
      </c>
      <c r="AB79" s="8">
        <f t="shared" si="54"/>
        <v>7987.4459999999963</v>
      </c>
      <c r="AC79" s="8">
        <f t="shared" si="54"/>
        <v>45796.322999999989</v>
      </c>
      <c r="AD79" s="10">
        <f>'База по земле'!AD79/1000</f>
        <v>292.012</v>
      </c>
      <c r="AE79" s="10">
        <f>'База по земле'!AE79/1000</f>
        <v>335.81900000000002</v>
      </c>
      <c r="AF79" s="10">
        <f>'База по земле'!AF79/1000</f>
        <v>406.16500000000002</v>
      </c>
      <c r="AG79" s="9">
        <f t="shared" si="50"/>
        <v>1.1500178074873635</v>
      </c>
      <c r="AH79" s="9">
        <f t="shared" si="50"/>
        <v>1.2094759379308497</v>
      </c>
      <c r="AI79" s="8">
        <f t="shared" si="55"/>
        <v>43.807000000000016</v>
      </c>
      <c r="AJ79" s="8">
        <f t="shared" si="55"/>
        <v>70.346000000000004</v>
      </c>
      <c r="AK79" s="10">
        <f>'База по земле'!AK79/1000</f>
        <v>17.178999999999998</v>
      </c>
      <c r="AL79" s="10">
        <f>'База по земле'!AL79/1000</f>
        <v>21.045000000000002</v>
      </c>
      <c r="AM79" s="10">
        <f>'База по земле'!AM79/1000</f>
        <v>20.637</v>
      </c>
      <c r="AN79" s="9">
        <f t="shared" si="51"/>
        <v>1.2250422026893302</v>
      </c>
      <c r="AO79" s="9">
        <f t="shared" si="51"/>
        <v>0.98061297220242327</v>
      </c>
      <c r="AP79" s="8">
        <f t="shared" si="56"/>
        <v>3.8660000000000032</v>
      </c>
      <c r="AQ79" s="8">
        <f t="shared" si="56"/>
        <v>-0.40800000000000125</v>
      </c>
    </row>
    <row r="80" spans="1:43" x14ac:dyDescent="0.25">
      <c r="A80" s="7" t="s">
        <v>73</v>
      </c>
      <c r="B80" s="8">
        <v>813246</v>
      </c>
      <c r="C80" s="8">
        <v>777159</v>
      </c>
      <c r="D80" s="8">
        <v>538568</v>
      </c>
      <c r="E80" s="9">
        <f t="shared" si="45"/>
        <v>0.95562597295283347</v>
      </c>
      <c r="F80" s="9">
        <f t="shared" si="45"/>
        <v>0.69299589916606508</v>
      </c>
      <c r="G80" s="8">
        <f t="shared" si="46"/>
        <v>-36087</v>
      </c>
      <c r="H80" s="8">
        <f t="shared" si="46"/>
        <v>-238591</v>
      </c>
      <c r="I80" s="8">
        <v>457974</v>
      </c>
      <c r="J80" s="8">
        <v>463217</v>
      </c>
      <c r="K80" s="8">
        <v>496286</v>
      </c>
      <c r="L80" s="9">
        <f t="shared" si="47"/>
        <v>1.0114482481538254</v>
      </c>
      <c r="M80" s="9">
        <f t="shared" si="47"/>
        <v>1.0713898669522059</v>
      </c>
      <c r="N80" s="8">
        <f t="shared" si="52"/>
        <v>5243</v>
      </c>
      <c r="O80" s="8">
        <f t="shared" si="52"/>
        <v>33069</v>
      </c>
      <c r="P80" s="8">
        <v>452924</v>
      </c>
      <c r="Q80" s="8">
        <v>458325</v>
      </c>
      <c r="R80" s="8">
        <v>476044</v>
      </c>
      <c r="S80" s="9">
        <f t="shared" si="48"/>
        <v>1.0119247379251266</v>
      </c>
      <c r="T80" s="9">
        <f t="shared" si="48"/>
        <v>1.038660339278896</v>
      </c>
      <c r="U80" s="8">
        <f t="shared" si="53"/>
        <v>5401</v>
      </c>
      <c r="V80" s="8">
        <f t="shared" si="53"/>
        <v>17719</v>
      </c>
      <c r="W80" s="10">
        <f>'База по земле'!W80/1000</f>
        <v>137180.484</v>
      </c>
      <c r="X80" s="10">
        <f>'База по земле'!X80/1000</f>
        <v>132755.36600000001</v>
      </c>
      <c r="Y80" s="10">
        <f>'База по земле'!Y80/1000</f>
        <v>175610.49</v>
      </c>
      <c r="Z80" s="9">
        <f t="shared" si="49"/>
        <v>0.96774236486875209</v>
      </c>
      <c r="AA80" s="9">
        <f t="shared" si="49"/>
        <v>1.3228127441567972</v>
      </c>
      <c r="AB80" s="8">
        <f t="shared" si="54"/>
        <v>-4425.1179999999877</v>
      </c>
      <c r="AC80" s="8">
        <f t="shared" si="54"/>
        <v>42855.123999999982</v>
      </c>
      <c r="AD80" s="10">
        <f>'База по земле'!AD80/1000</f>
        <v>359.53300000000002</v>
      </c>
      <c r="AE80" s="10">
        <f>'База по земле'!AE80/1000</f>
        <v>358.93900000000002</v>
      </c>
      <c r="AF80" s="10">
        <f>'База по земле'!AF80/1000</f>
        <v>396.80799999999999</v>
      </c>
      <c r="AG80" s="9">
        <f t="shared" si="50"/>
        <v>0.99834785680313076</v>
      </c>
      <c r="AH80" s="9">
        <f t="shared" si="50"/>
        <v>1.105502606292434</v>
      </c>
      <c r="AI80" s="8">
        <f t="shared" si="55"/>
        <v>-0.59399999999999409</v>
      </c>
      <c r="AJ80" s="8">
        <f t="shared" si="55"/>
        <v>37.868999999999971</v>
      </c>
      <c r="AK80" s="10">
        <f>'База по земле'!AK80/1000</f>
        <v>2.2210000000000001</v>
      </c>
      <c r="AL80" s="10">
        <f>'База по земле'!AL80/1000</f>
        <v>2.3149999999999999</v>
      </c>
      <c r="AM80" s="10">
        <f>'База по земле'!AM80/1000</f>
        <v>1.629</v>
      </c>
      <c r="AN80" s="9">
        <f t="shared" si="51"/>
        <v>1.0423232778027915</v>
      </c>
      <c r="AO80" s="9">
        <f t="shared" si="51"/>
        <v>0.70367170626349895</v>
      </c>
      <c r="AP80" s="8">
        <f t="shared" si="56"/>
        <v>9.3999999999999861E-2</v>
      </c>
      <c r="AQ80" s="8">
        <f t="shared" si="56"/>
        <v>-0.68599999999999994</v>
      </c>
    </row>
    <row r="81" spans="1:43" x14ac:dyDescent="0.25">
      <c r="A81" s="7" t="s">
        <v>74</v>
      </c>
      <c r="B81" s="8">
        <v>225312</v>
      </c>
      <c r="C81" s="8">
        <v>210845</v>
      </c>
      <c r="D81" s="8">
        <v>219762</v>
      </c>
      <c r="E81" s="9">
        <f t="shared" si="45"/>
        <v>0.93579125834398524</v>
      </c>
      <c r="F81" s="9">
        <f t="shared" si="45"/>
        <v>1.0422917308923616</v>
      </c>
      <c r="G81" s="8">
        <f t="shared" si="46"/>
        <v>-14467</v>
      </c>
      <c r="H81" s="8">
        <f t="shared" si="46"/>
        <v>8917</v>
      </c>
      <c r="I81" s="8">
        <v>198674</v>
      </c>
      <c r="J81" s="8">
        <v>192807</v>
      </c>
      <c r="K81" s="8">
        <v>213806</v>
      </c>
      <c r="L81" s="9">
        <f t="shared" si="47"/>
        <v>0.97046921086805515</v>
      </c>
      <c r="M81" s="9">
        <f t="shared" si="47"/>
        <v>1.1089120208291192</v>
      </c>
      <c r="N81" s="8">
        <f t="shared" si="52"/>
        <v>-5867</v>
      </c>
      <c r="O81" s="8">
        <f t="shared" si="52"/>
        <v>20999</v>
      </c>
      <c r="P81" s="8">
        <v>181394</v>
      </c>
      <c r="Q81" s="8">
        <v>174992</v>
      </c>
      <c r="R81" s="8">
        <v>194213</v>
      </c>
      <c r="S81" s="9">
        <f t="shared" si="48"/>
        <v>0.96470666063927146</v>
      </c>
      <c r="T81" s="9">
        <f t="shared" si="48"/>
        <v>1.1098393069397459</v>
      </c>
      <c r="U81" s="8">
        <f t="shared" si="53"/>
        <v>-6402</v>
      </c>
      <c r="V81" s="8">
        <f t="shared" si="53"/>
        <v>19221</v>
      </c>
      <c r="W81" s="10">
        <f>'База по земле'!W81/1000</f>
        <v>43334.531999999999</v>
      </c>
      <c r="X81" s="10">
        <f>'База по земле'!X81/1000</f>
        <v>39656.027999999998</v>
      </c>
      <c r="Y81" s="10">
        <f>'База по земле'!Y81/1000</f>
        <v>66775.585000000006</v>
      </c>
      <c r="Z81" s="9">
        <f t="shared" si="49"/>
        <v>0.91511379423689165</v>
      </c>
      <c r="AA81" s="9">
        <f t="shared" si="49"/>
        <v>1.6838697259342263</v>
      </c>
      <c r="AB81" s="8">
        <f t="shared" si="54"/>
        <v>-3678.5040000000008</v>
      </c>
      <c r="AC81" s="8">
        <f t="shared" si="54"/>
        <v>27119.557000000008</v>
      </c>
      <c r="AD81" s="10">
        <f>'База по земле'!AD81/1000</f>
        <v>123.227</v>
      </c>
      <c r="AE81" s="10">
        <f>'База по земле'!AE81/1000</f>
        <v>124.282</v>
      </c>
      <c r="AF81" s="10">
        <f>'База по земле'!AF81/1000</f>
        <v>247.95400000000001</v>
      </c>
      <c r="AG81" s="9">
        <f t="shared" si="50"/>
        <v>1.0085614353997094</v>
      </c>
      <c r="AH81" s="9">
        <f t="shared" si="50"/>
        <v>1.995091807341369</v>
      </c>
      <c r="AI81" s="8">
        <f t="shared" si="55"/>
        <v>1.0549999999999926</v>
      </c>
      <c r="AJ81" s="8">
        <f t="shared" si="55"/>
        <v>123.67200000000001</v>
      </c>
      <c r="AK81" s="10">
        <f>'База по земле'!AK81/1000</f>
        <v>5.3639999999999999</v>
      </c>
      <c r="AL81" s="10">
        <f>'База по земле'!AL81/1000</f>
        <v>5.915</v>
      </c>
      <c r="AM81" s="10">
        <f>'База по земле'!AM81/1000</f>
        <v>8.0790000000000006</v>
      </c>
      <c r="AN81" s="9">
        <f t="shared" si="51"/>
        <v>1.1027218493661446</v>
      </c>
      <c r="AO81" s="9">
        <f t="shared" si="51"/>
        <v>1.3658495350803044</v>
      </c>
      <c r="AP81" s="8">
        <f t="shared" si="56"/>
        <v>0.55100000000000016</v>
      </c>
      <c r="AQ81" s="8">
        <f t="shared" si="56"/>
        <v>2.1640000000000006</v>
      </c>
    </row>
    <row r="82" spans="1:43" x14ac:dyDescent="0.25">
      <c r="A82" s="7" t="s">
        <v>75</v>
      </c>
      <c r="B82" s="8">
        <v>185925</v>
      </c>
      <c r="C82" s="8">
        <v>172406</v>
      </c>
      <c r="D82" s="8">
        <v>200099</v>
      </c>
      <c r="E82" s="9">
        <f t="shared" si="45"/>
        <v>0.92728788489982517</v>
      </c>
      <c r="F82" s="9">
        <f t="shared" si="45"/>
        <v>1.1606266603250468</v>
      </c>
      <c r="G82" s="8">
        <f t="shared" si="46"/>
        <v>-13519</v>
      </c>
      <c r="H82" s="8">
        <f t="shared" si="46"/>
        <v>27693</v>
      </c>
      <c r="I82" s="8">
        <v>144692</v>
      </c>
      <c r="J82" s="8">
        <v>140154</v>
      </c>
      <c r="K82" s="8">
        <v>168051</v>
      </c>
      <c r="L82" s="9">
        <f t="shared" si="47"/>
        <v>0.96863682857379818</v>
      </c>
      <c r="M82" s="9">
        <f t="shared" si="47"/>
        <v>1.1990453358448563</v>
      </c>
      <c r="N82" s="8">
        <f t="shared" si="52"/>
        <v>-4538</v>
      </c>
      <c r="O82" s="8">
        <f t="shared" si="52"/>
        <v>27897</v>
      </c>
      <c r="P82" s="8">
        <v>139899</v>
      </c>
      <c r="Q82" s="8">
        <v>135062</v>
      </c>
      <c r="R82" s="8">
        <v>153471</v>
      </c>
      <c r="S82" s="9">
        <f t="shared" si="48"/>
        <v>0.96542505664801037</v>
      </c>
      <c r="T82" s="9">
        <f t="shared" si="48"/>
        <v>1.1363003657579482</v>
      </c>
      <c r="U82" s="8">
        <f t="shared" si="53"/>
        <v>-4837</v>
      </c>
      <c r="V82" s="8">
        <f t="shared" si="53"/>
        <v>18409</v>
      </c>
      <c r="W82" s="10">
        <f>'База по земле'!W82/1000</f>
        <v>28455.094000000001</v>
      </c>
      <c r="X82" s="10">
        <f>'База по земле'!X82/1000</f>
        <v>27854.958999999999</v>
      </c>
      <c r="Y82" s="10">
        <f>'База по земле'!Y82/1000</f>
        <v>50652.618999999999</v>
      </c>
      <c r="Z82" s="9">
        <f t="shared" si="49"/>
        <v>0.9789094001938633</v>
      </c>
      <c r="AA82" s="9">
        <f t="shared" si="49"/>
        <v>1.818441700093689</v>
      </c>
      <c r="AB82" s="8">
        <f t="shared" si="54"/>
        <v>-600.13500000000204</v>
      </c>
      <c r="AC82" s="8">
        <f t="shared" si="54"/>
        <v>22797.66</v>
      </c>
      <c r="AD82" s="10">
        <f>'База по земле'!AD82/1000</f>
        <v>82.072000000000003</v>
      </c>
      <c r="AE82" s="10">
        <f>'База по земле'!AE82/1000</f>
        <v>84.793000000000006</v>
      </c>
      <c r="AF82" s="10">
        <f>'База по земле'!AF82/1000</f>
        <v>128.25800000000001</v>
      </c>
      <c r="AG82" s="9">
        <f t="shared" si="50"/>
        <v>1.0331538161614193</v>
      </c>
      <c r="AH82" s="9">
        <f t="shared" si="50"/>
        <v>1.5126012760487304</v>
      </c>
      <c r="AI82" s="8">
        <f t="shared" si="55"/>
        <v>2.7210000000000036</v>
      </c>
      <c r="AJ82" s="8">
        <f t="shared" si="55"/>
        <v>43.465000000000003</v>
      </c>
      <c r="AK82" s="10">
        <f>'База по земле'!AK82/1000</f>
        <v>3.41</v>
      </c>
      <c r="AL82" s="10">
        <f>'База по земле'!AL82/1000</f>
        <v>4.133</v>
      </c>
      <c r="AM82" s="10">
        <f>'База по земле'!AM82/1000</f>
        <v>4.6070000000000002</v>
      </c>
      <c r="AN82" s="9">
        <f t="shared" si="51"/>
        <v>1.2120234604105571</v>
      </c>
      <c r="AO82" s="9">
        <f t="shared" si="51"/>
        <v>1.1146866682797001</v>
      </c>
      <c r="AP82" s="8">
        <f t="shared" si="56"/>
        <v>0.72299999999999986</v>
      </c>
      <c r="AQ82" s="8">
        <f t="shared" si="56"/>
        <v>0.4740000000000002</v>
      </c>
    </row>
    <row r="83" spans="1:43" x14ac:dyDescent="0.25">
      <c r="A83" s="7" t="s">
        <v>76</v>
      </c>
      <c r="B83" s="8">
        <v>176038</v>
      </c>
      <c r="C83" s="8">
        <v>172205</v>
      </c>
      <c r="D83" s="8">
        <v>183977</v>
      </c>
      <c r="E83" s="9">
        <f t="shared" si="45"/>
        <v>0.97822629205057998</v>
      </c>
      <c r="F83" s="9">
        <f t="shared" si="45"/>
        <v>1.0683603844255394</v>
      </c>
      <c r="G83" s="8">
        <f t="shared" si="46"/>
        <v>-3833</v>
      </c>
      <c r="H83" s="8">
        <f t="shared" si="46"/>
        <v>11772</v>
      </c>
      <c r="I83" s="8">
        <v>170583</v>
      </c>
      <c r="J83" s="8">
        <v>166828</v>
      </c>
      <c r="K83" s="8">
        <v>198022</v>
      </c>
      <c r="L83" s="9">
        <f t="shared" si="47"/>
        <v>0.97798725547094378</v>
      </c>
      <c r="M83" s="9">
        <f t="shared" si="47"/>
        <v>1.186983000455559</v>
      </c>
      <c r="N83" s="8">
        <f t="shared" si="52"/>
        <v>-3755</v>
      </c>
      <c r="O83" s="8">
        <f t="shared" si="52"/>
        <v>31194</v>
      </c>
      <c r="P83" s="8">
        <v>164125</v>
      </c>
      <c r="Q83" s="8">
        <v>159548</v>
      </c>
      <c r="R83" s="8">
        <v>181790</v>
      </c>
      <c r="S83" s="9">
        <f t="shared" si="48"/>
        <v>0.97211271896420415</v>
      </c>
      <c r="T83" s="9">
        <f t="shared" si="48"/>
        <v>1.1394063228620854</v>
      </c>
      <c r="U83" s="8">
        <f t="shared" si="53"/>
        <v>-4577</v>
      </c>
      <c r="V83" s="8">
        <f t="shared" si="53"/>
        <v>22242</v>
      </c>
      <c r="W83" s="10">
        <f>'База по земле'!W83/1000</f>
        <v>25867.839</v>
      </c>
      <c r="X83" s="10">
        <f>'База по земле'!X83/1000</f>
        <v>49750.817000000003</v>
      </c>
      <c r="Y83" s="10">
        <f>'База по земле'!Y83/1000</f>
        <v>55575.673000000003</v>
      </c>
      <c r="Z83" s="9">
        <f t="shared" si="49"/>
        <v>1.9232691605974508</v>
      </c>
      <c r="AA83" s="9">
        <f t="shared" si="49"/>
        <v>1.1170806099525963</v>
      </c>
      <c r="AB83" s="8">
        <f t="shared" si="54"/>
        <v>23882.978000000003</v>
      </c>
      <c r="AC83" s="8">
        <f t="shared" si="54"/>
        <v>5824.8559999999998</v>
      </c>
      <c r="AD83" s="10">
        <f>'База по земле'!AD83/1000</f>
        <v>73.510999999999996</v>
      </c>
      <c r="AE83" s="10">
        <f>'База по земле'!AE83/1000</f>
        <v>159.429</v>
      </c>
      <c r="AF83" s="10">
        <f>'База по земле'!AF83/1000</f>
        <v>184.75899999999999</v>
      </c>
      <c r="AG83" s="9">
        <f t="shared" si="50"/>
        <v>2.1687774618764539</v>
      </c>
      <c r="AH83" s="9">
        <f t="shared" si="50"/>
        <v>1.1588795012199786</v>
      </c>
      <c r="AI83" s="8">
        <f t="shared" si="55"/>
        <v>85.918000000000006</v>
      </c>
      <c r="AJ83" s="8">
        <f t="shared" si="55"/>
        <v>25.329999999999984</v>
      </c>
      <c r="AK83" s="10">
        <f>'База по земле'!AK83/1000</f>
        <v>2.9289999999999998</v>
      </c>
      <c r="AL83" s="10">
        <f>'База по земле'!AL83/1000</f>
        <v>7.1180000000000003</v>
      </c>
      <c r="AM83" s="10">
        <f>'База по земле'!AM83/1000</f>
        <v>8.5510000000000002</v>
      </c>
      <c r="AN83" s="9">
        <f t="shared" si="51"/>
        <v>2.430180949129396</v>
      </c>
      <c r="AO83" s="9">
        <f t="shared" si="51"/>
        <v>1.2013205956729418</v>
      </c>
      <c r="AP83" s="8">
        <f t="shared" si="56"/>
        <v>4.1890000000000001</v>
      </c>
      <c r="AQ83" s="8">
        <f t="shared" si="56"/>
        <v>1.4329999999999998</v>
      </c>
    </row>
    <row r="84" spans="1:43" x14ac:dyDescent="0.25">
      <c r="A84" s="7" t="s">
        <v>77</v>
      </c>
      <c r="B84" s="8">
        <v>344561</v>
      </c>
      <c r="C84" s="8">
        <v>357167</v>
      </c>
      <c r="D84" s="8">
        <v>294969</v>
      </c>
      <c r="E84" s="9">
        <f t="shared" si="45"/>
        <v>1.036585684392604</v>
      </c>
      <c r="F84" s="9">
        <f t="shared" si="45"/>
        <v>0.82585737204165</v>
      </c>
      <c r="G84" s="8">
        <f t="shared" si="46"/>
        <v>12606</v>
      </c>
      <c r="H84" s="8">
        <f t="shared" si="46"/>
        <v>-62198</v>
      </c>
      <c r="I84" s="8">
        <v>314438</v>
      </c>
      <c r="J84" s="8">
        <v>313060</v>
      </c>
      <c r="K84" s="8">
        <v>313532</v>
      </c>
      <c r="L84" s="9">
        <f t="shared" si="47"/>
        <v>0.99561757802810091</v>
      </c>
      <c r="M84" s="9">
        <f t="shared" si="47"/>
        <v>1.001507698204817</v>
      </c>
      <c r="N84" s="8">
        <f t="shared" si="52"/>
        <v>-1378</v>
      </c>
      <c r="O84" s="8">
        <f t="shared" si="52"/>
        <v>472</v>
      </c>
      <c r="P84" s="8">
        <v>303550</v>
      </c>
      <c r="Q84" s="8">
        <v>302229</v>
      </c>
      <c r="R84" s="8">
        <v>286432</v>
      </c>
      <c r="S84" s="9">
        <f t="shared" si="48"/>
        <v>0.99564816339976936</v>
      </c>
      <c r="T84" s="9">
        <f t="shared" si="48"/>
        <v>0.9477316868996688</v>
      </c>
      <c r="U84" s="8">
        <f t="shared" si="53"/>
        <v>-1321</v>
      </c>
      <c r="V84" s="8">
        <f t="shared" si="53"/>
        <v>-15797</v>
      </c>
      <c r="W84" s="10">
        <f>'База по земле'!W84/1000</f>
        <v>53596.324000000001</v>
      </c>
      <c r="X84" s="10">
        <f>'База по земле'!X84/1000</f>
        <v>57614.722999999998</v>
      </c>
      <c r="Y84" s="10">
        <f>'База по земле'!Y84/1000</f>
        <v>76992.991999999998</v>
      </c>
      <c r="Z84" s="9">
        <f t="shared" si="49"/>
        <v>1.0749752725578716</v>
      </c>
      <c r="AA84" s="9">
        <f t="shared" si="49"/>
        <v>1.3363423095863882</v>
      </c>
      <c r="AB84" s="8">
        <f t="shared" si="54"/>
        <v>4018.3989999999976</v>
      </c>
      <c r="AC84" s="8">
        <f t="shared" si="54"/>
        <v>19378.269</v>
      </c>
      <c r="AD84" s="10">
        <f>'База по земле'!AD84/1000</f>
        <v>234.905</v>
      </c>
      <c r="AE84" s="10">
        <f>'База по земле'!AE84/1000</f>
        <v>264.19</v>
      </c>
      <c r="AF84" s="10">
        <f>'База по земле'!AF84/1000</f>
        <v>332.26600000000002</v>
      </c>
      <c r="AG84" s="9">
        <f t="shared" si="50"/>
        <v>1.1246674187437475</v>
      </c>
      <c r="AH84" s="9">
        <f t="shared" si="50"/>
        <v>1.2576781861539044</v>
      </c>
      <c r="AI84" s="8">
        <f t="shared" si="55"/>
        <v>29.284999999999997</v>
      </c>
      <c r="AJ84" s="8">
        <f t="shared" si="55"/>
        <v>68.076000000000022</v>
      </c>
      <c r="AK84" s="10">
        <f>'База по земле'!AK84/1000</f>
        <v>11.236000000000001</v>
      </c>
      <c r="AL84" s="10">
        <f>'База по земле'!AL84/1000</f>
        <v>11.667999999999999</v>
      </c>
      <c r="AM84" s="10">
        <f>'База по земле'!AM84/1000</f>
        <v>11.47</v>
      </c>
      <c r="AN84" s="9">
        <f t="shared" si="51"/>
        <v>1.0384478462086151</v>
      </c>
      <c r="AO84" s="9">
        <f t="shared" si="51"/>
        <v>0.98303051079876602</v>
      </c>
      <c r="AP84" s="8">
        <f t="shared" si="56"/>
        <v>0.43199999999999861</v>
      </c>
      <c r="AQ84" s="8">
        <f t="shared" si="56"/>
        <v>-0.19799999999999862</v>
      </c>
    </row>
    <row r="85" spans="1:43" x14ac:dyDescent="0.25">
      <c r="A85" s="7" t="s">
        <v>78</v>
      </c>
      <c r="B85" s="8">
        <v>138704</v>
      </c>
      <c r="C85" s="8">
        <v>141313</v>
      </c>
      <c r="D85" s="8">
        <v>138081</v>
      </c>
      <c r="E85" s="9">
        <f t="shared" si="45"/>
        <v>1.0188098396585534</v>
      </c>
      <c r="F85" s="9">
        <f t="shared" si="45"/>
        <v>0.97712878503747003</v>
      </c>
      <c r="G85" s="8">
        <f t="shared" si="46"/>
        <v>2609</v>
      </c>
      <c r="H85" s="8">
        <f t="shared" si="46"/>
        <v>-3232</v>
      </c>
      <c r="I85" s="8">
        <v>131894</v>
      </c>
      <c r="J85" s="8">
        <v>131687</v>
      </c>
      <c r="K85" s="8">
        <v>140714</v>
      </c>
      <c r="L85" s="9">
        <f t="shared" si="47"/>
        <v>0.99843055787223078</v>
      </c>
      <c r="M85" s="9">
        <f t="shared" si="47"/>
        <v>1.0685489076370485</v>
      </c>
      <c r="N85" s="8">
        <f t="shared" si="52"/>
        <v>-207</v>
      </c>
      <c r="O85" s="8">
        <f t="shared" si="52"/>
        <v>9027</v>
      </c>
      <c r="P85" s="8">
        <v>107205</v>
      </c>
      <c r="Q85" s="8">
        <v>106006</v>
      </c>
      <c r="R85" s="8">
        <v>110294</v>
      </c>
      <c r="S85" s="9">
        <f t="shared" si="48"/>
        <v>0.98881582015764191</v>
      </c>
      <c r="T85" s="9">
        <f t="shared" si="48"/>
        <v>1.0404505405354414</v>
      </c>
      <c r="U85" s="8">
        <f t="shared" si="53"/>
        <v>-1199</v>
      </c>
      <c r="V85" s="8">
        <f t="shared" si="53"/>
        <v>4288</v>
      </c>
      <c r="W85" s="10">
        <f>'База по земле'!W85/1000</f>
        <v>28209.001</v>
      </c>
      <c r="X85" s="10">
        <f>'База по земле'!X85/1000</f>
        <v>29966.241999999998</v>
      </c>
      <c r="Y85" s="10">
        <f>'База по земле'!Y85/1000</f>
        <v>43724.349000000002</v>
      </c>
      <c r="Z85" s="9">
        <f t="shared" si="49"/>
        <v>1.0622936274843622</v>
      </c>
      <c r="AA85" s="9">
        <f t="shared" si="49"/>
        <v>1.4591201993229583</v>
      </c>
      <c r="AB85" s="8">
        <f t="shared" si="54"/>
        <v>1757.2409999999982</v>
      </c>
      <c r="AC85" s="8">
        <f t="shared" si="54"/>
        <v>13758.107000000004</v>
      </c>
      <c r="AD85" s="10">
        <f>'База по земле'!AD85/1000</f>
        <v>88.534000000000006</v>
      </c>
      <c r="AE85" s="10">
        <f>'База по земле'!AE85/1000</f>
        <v>98.524000000000001</v>
      </c>
      <c r="AF85" s="10">
        <f>'База по земле'!AF85/1000</f>
        <v>217.22300000000001</v>
      </c>
      <c r="AG85" s="9">
        <f t="shared" si="50"/>
        <v>1.1128380057379086</v>
      </c>
      <c r="AH85" s="9">
        <f t="shared" si="50"/>
        <v>2.2047724412325933</v>
      </c>
      <c r="AI85" s="8">
        <f t="shared" si="55"/>
        <v>9.9899999999999949</v>
      </c>
      <c r="AJ85" s="8">
        <f t="shared" si="55"/>
        <v>118.69900000000001</v>
      </c>
      <c r="AK85" s="10">
        <f>'База по земле'!AK85/1000</f>
        <v>12.882999999999999</v>
      </c>
      <c r="AL85" s="10">
        <f>'База по земле'!AL85/1000</f>
        <v>14.494</v>
      </c>
      <c r="AM85" s="10">
        <f>'База по земле'!AM85/1000</f>
        <v>20.673999999999999</v>
      </c>
      <c r="AN85" s="9">
        <f t="shared" si="51"/>
        <v>1.1250485135449819</v>
      </c>
      <c r="AO85" s="9">
        <f t="shared" si="51"/>
        <v>1.4263833310335312</v>
      </c>
      <c r="AP85" s="8">
        <f t="shared" si="56"/>
        <v>1.6110000000000007</v>
      </c>
      <c r="AQ85" s="8">
        <f t="shared" si="56"/>
        <v>6.18</v>
      </c>
    </row>
    <row r="86" spans="1:43" x14ac:dyDescent="0.25">
      <c r="A86" s="7" t="s">
        <v>79</v>
      </c>
      <c r="B86" s="8">
        <v>202297</v>
      </c>
      <c r="C86" s="8">
        <v>227768</v>
      </c>
      <c r="D86" s="8">
        <v>195589</v>
      </c>
      <c r="E86" s="9">
        <f t="shared" si="45"/>
        <v>1.1259089358715157</v>
      </c>
      <c r="F86" s="9">
        <f t="shared" si="45"/>
        <v>0.85872027677285656</v>
      </c>
      <c r="G86" s="8">
        <f t="shared" si="46"/>
        <v>25471</v>
      </c>
      <c r="H86" s="8">
        <f t="shared" si="46"/>
        <v>-32179</v>
      </c>
      <c r="I86" s="8">
        <v>183948</v>
      </c>
      <c r="J86" s="8">
        <v>190601</v>
      </c>
      <c r="K86" s="8">
        <v>195162</v>
      </c>
      <c r="L86" s="9">
        <f t="shared" si="47"/>
        <v>1.0361678300389241</v>
      </c>
      <c r="M86" s="9">
        <f t="shared" si="47"/>
        <v>1.0239295701491598</v>
      </c>
      <c r="N86" s="8">
        <f t="shared" si="52"/>
        <v>6653</v>
      </c>
      <c r="O86" s="8">
        <f t="shared" si="52"/>
        <v>4561</v>
      </c>
      <c r="P86" s="8">
        <v>151572</v>
      </c>
      <c r="Q86" s="8">
        <v>154939</v>
      </c>
      <c r="R86" s="8">
        <v>153251</v>
      </c>
      <c r="S86" s="9">
        <f t="shared" si="48"/>
        <v>1.0222138653577177</v>
      </c>
      <c r="T86" s="9">
        <f t="shared" si="48"/>
        <v>0.98910538986310736</v>
      </c>
      <c r="U86" s="8">
        <f t="shared" si="53"/>
        <v>3367</v>
      </c>
      <c r="V86" s="8">
        <f t="shared" si="53"/>
        <v>-1688</v>
      </c>
      <c r="W86" s="10">
        <f>'База по земле'!W86/1000</f>
        <v>89936.502999999997</v>
      </c>
      <c r="X86" s="10">
        <f>'База по земле'!X86/1000</f>
        <v>132151.58799999999</v>
      </c>
      <c r="Y86" s="10">
        <f>'База по земле'!Y86/1000</f>
        <v>151752.69500000001</v>
      </c>
      <c r="Z86" s="9">
        <f t="shared" si="49"/>
        <v>1.4693876634273848</v>
      </c>
      <c r="AA86" s="9">
        <f t="shared" si="49"/>
        <v>1.1483229017270684</v>
      </c>
      <c r="AB86" s="8">
        <f t="shared" si="54"/>
        <v>42215.084999999992</v>
      </c>
      <c r="AC86" s="8">
        <f t="shared" si="54"/>
        <v>19601.107000000018</v>
      </c>
      <c r="AD86" s="10">
        <f>'База по земле'!AD86/1000</f>
        <v>100.889</v>
      </c>
      <c r="AE86" s="10">
        <f>'База по земле'!AE86/1000</f>
        <v>193.21199999999999</v>
      </c>
      <c r="AF86" s="10">
        <f>'База по земле'!AF86/1000</f>
        <v>261.52600000000001</v>
      </c>
      <c r="AG86" s="9">
        <f t="shared" si="50"/>
        <v>1.9150948071643092</v>
      </c>
      <c r="AH86" s="9">
        <f t="shared" si="50"/>
        <v>1.3535701716249509</v>
      </c>
      <c r="AI86" s="8">
        <f t="shared" si="55"/>
        <v>92.322999999999993</v>
      </c>
      <c r="AJ86" s="8">
        <f t="shared" si="55"/>
        <v>68.314000000000021</v>
      </c>
      <c r="AK86" s="10">
        <f>'База по земле'!AK86/1000</f>
        <v>29.983000000000001</v>
      </c>
      <c r="AL86" s="10">
        <f>'База по земле'!AL86/1000</f>
        <v>42.896999999999998</v>
      </c>
      <c r="AM86" s="10">
        <f>'База по земле'!AM86/1000</f>
        <v>59.781999999999996</v>
      </c>
      <c r="AN86" s="9">
        <f t="shared" si="51"/>
        <v>1.4307107360837807</v>
      </c>
      <c r="AO86" s="9">
        <f t="shared" si="51"/>
        <v>1.3936172692729094</v>
      </c>
      <c r="AP86" s="8">
        <f t="shared" si="56"/>
        <v>12.913999999999998</v>
      </c>
      <c r="AQ86" s="8">
        <f t="shared" si="56"/>
        <v>16.884999999999998</v>
      </c>
    </row>
    <row r="87" spans="1:43" x14ac:dyDescent="0.25">
      <c r="A87" s="7" t="s">
        <v>80</v>
      </c>
      <c r="B87" s="8">
        <v>34814</v>
      </c>
      <c r="C87" s="8">
        <v>37085</v>
      </c>
      <c r="D87" s="8">
        <v>34580</v>
      </c>
      <c r="E87" s="9">
        <f t="shared" si="45"/>
        <v>1.0652323777790544</v>
      </c>
      <c r="F87" s="9">
        <f t="shared" si="45"/>
        <v>0.93245247404611031</v>
      </c>
      <c r="G87" s="8">
        <f t="shared" si="46"/>
        <v>2271</v>
      </c>
      <c r="H87" s="8">
        <f t="shared" si="46"/>
        <v>-2505</v>
      </c>
      <c r="I87" s="8">
        <v>34933</v>
      </c>
      <c r="J87" s="8">
        <v>36614</v>
      </c>
      <c r="K87" s="8">
        <v>38948</v>
      </c>
      <c r="L87" s="9">
        <f t="shared" si="47"/>
        <v>1.0481206881745055</v>
      </c>
      <c r="M87" s="9">
        <f t="shared" si="47"/>
        <v>1.0637461080461026</v>
      </c>
      <c r="N87" s="8">
        <f t="shared" si="52"/>
        <v>1681</v>
      </c>
      <c r="O87" s="8">
        <f t="shared" si="52"/>
        <v>2334</v>
      </c>
      <c r="P87" s="8">
        <v>34339</v>
      </c>
      <c r="Q87" s="8">
        <v>35944</v>
      </c>
      <c r="R87" s="8">
        <v>36427</v>
      </c>
      <c r="S87" s="9">
        <f t="shared" si="48"/>
        <v>1.0467398584699612</v>
      </c>
      <c r="T87" s="9">
        <f t="shared" si="48"/>
        <v>1.0134375695526374</v>
      </c>
      <c r="U87" s="8">
        <f t="shared" si="53"/>
        <v>1605</v>
      </c>
      <c r="V87" s="8">
        <f t="shared" si="53"/>
        <v>483</v>
      </c>
      <c r="W87" s="10">
        <f>'База по земле'!W87/1000</f>
        <v>7144.5429999999997</v>
      </c>
      <c r="X87" s="10">
        <f>'База по земле'!X87/1000</f>
        <v>8741.6299999999992</v>
      </c>
      <c r="Y87" s="10">
        <f>'База по земле'!Y87/1000</f>
        <v>10681.807000000001</v>
      </c>
      <c r="Z87" s="9">
        <f t="shared" si="49"/>
        <v>1.2235394202260381</v>
      </c>
      <c r="AA87" s="9">
        <f t="shared" si="49"/>
        <v>1.2219468222745646</v>
      </c>
      <c r="AB87" s="8">
        <f t="shared" si="54"/>
        <v>1597.0869999999995</v>
      </c>
      <c r="AC87" s="8">
        <f t="shared" si="54"/>
        <v>1940.1770000000015</v>
      </c>
      <c r="AD87" s="10">
        <f>'База по земле'!AD87/1000</f>
        <v>34.978999999999999</v>
      </c>
      <c r="AE87" s="10">
        <f>'База по земле'!AE87/1000</f>
        <v>41.618000000000002</v>
      </c>
      <c r="AF87" s="10">
        <f>'База по земле'!AF87/1000</f>
        <v>56.734000000000002</v>
      </c>
      <c r="AG87" s="9">
        <f t="shared" si="50"/>
        <v>1.1897995940421398</v>
      </c>
      <c r="AH87" s="9">
        <f t="shared" si="50"/>
        <v>1.3632082272093806</v>
      </c>
      <c r="AI87" s="8">
        <f t="shared" si="55"/>
        <v>6.6390000000000029</v>
      </c>
      <c r="AJ87" s="8">
        <f t="shared" si="55"/>
        <v>15.116</v>
      </c>
      <c r="AK87" s="10">
        <f>'База по земле'!AK87/1000</f>
        <v>4.649</v>
      </c>
      <c r="AL87" s="10">
        <f>'База по земле'!AL87/1000</f>
        <v>5.36</v>
      </c>
      <c r="AM87" s="10">
        <f>'База по земле'!AM87/1000</f>
        <v>6.0049999999999999</v>
      </c>
      <c r="AN87" s="9">
        <f t="shared" si="51"/>
        <v>1.1529361152936115</v>
      </c>
      <c r="AO87" s="9">
        <f t="shared" si="51"/>
        <v>1.1203358208955223</v>
      </c>
      <c r="AP87" s="8">
        <f t="shared" si="56"/>
        <v>0.7110000000000003</v>
      </c>
      <c r="AQ87" s="8">
        <f t="shared" si="56"/>
        <v>0.64499999999999957</v>
      </c>
    </row>
    <row r="88" spans="1:43" x14ac:dyDescent="0.25">
      <c r="A88" s="7" t="s">
        <v>81</v>
      </c>
      <c r="B88" s="8">
        <v>13835</v>
      </c>
      <c r="C88" s="8">
        <v>14062</v>
      </c>
      <c r="D88" s="8">
        <v>7552</v>
      </c>
      <c r="E88" s="9">
        <f t="shared" si="45"/>
        <v>1.0164076617275026</v>
      </c>
      <c r="F88" s="9">
        <f t="shared" si="45"/>
        <v>0.53705020622955479</v>
      </c>
      <c r="G88" s="8">
        <f t="shared" si="46"/>
        <v>227</v>
      </c>
      <c r="H88" s="8">
        <f t="shared" si="46"/>
        <v>-6510</v>
      </c>
      <c r="I88" s="8">
        <v>7470</v>
      </c>
      <c r="J88" s="8">
        <v>8379</v>
      </c>
      <c r="K88" s="8">
        <v>7859</v>
      </c>
      <c r="L88" s="9">
        <f t="shared" si="47"/>
        <v>1.1216867469879519</v>
      </c>
      <c r="M88" s="9">
        <f t="shared" si="47"/>
        <v>0.93794008831602815</v>
      </c>
      <c r="N88" s="8">
        <f t="shared" si="52"/>
        <v>909</v>
      </c>
      <c r="O88" s="8">
        <f t="shared" si="52"/>
        <v>-520</v>
      </c>
      <c r="P88" s="8">
        <v>7235</v>
      </c>
      <c r="Q88" s="8">
        <v>8147</v>
      </c>
      <c r="R88" s="8">
        <v>7535</v>
      </c>
      <c r="S88" s="9">
        <f t="shared" si="48"/>
        <v>1.1260539046302696</v>
      </c>
      <c r="T88" s="9">
        <f t="shared" si="48"/>
        <v>0.92488032404566101</v>
      </c>
      <c r="U88" s="8">
        <f t="shared" si="53"/>
        <v>912</v>
      </c>
      <c r="V88" s="8">
        <f t="shared" si="53"/>
        <v>-612</v>
      </c>
      <c r="W88" s="10">
        <f>'База по земле'!W88/1000</f>
        <v>1572.8620000000001</v>
      </c>
      <c r="X88" s="10">
        <f>'База по земле'!X88/1000</f>
        <v>2607.8159999999998</v>
      </c>
      <c r="Y88" s="10">
        <f>'База по земле'!Y88/1000</f>
        <v>2119.81</v>
      </c>
      <c r="Z88" s="9">
        <f t="shared" si="49"/>
        <v>1.6580068690069438</v>
      </c>
      <c r="AA88" s="9">
        <f t="shared" si="49"/>
        <v>0.81286793240013866</v>
      </c>
      <c r="AB88" s="8">
        <f t="shared" si="54"/>
        <v>1034.9539999999997</v>
      </c>
      <c r="AC88" s="8">
        <f t="shared" si="54"/>
        <v>-488.00599999999986</v>
      </c>
      <c r="AD88" s="10">
        <f>'База по земле'!AD88/1000</f>
        <v>7.44</v>
      </c>
      <c r="AE88" s="10">
        <f>'База по земле'!AE88/1000</f>
        <v>13.493</v>
      </c>
      <c r="AF88" s="10">
        <f>'База по земле'!AF88/1000</f>
        <v>15.641999999999999</v>
      </c>
      <c r="AG88" s="9">
        <f t="shared" si="50"/>
        <v>1.8135752688172042</v>
      </c>
      <c r="AH88" s="9">
        <f t="shared" si="50"/>
        <v>1.1592677684725412</v>
      </c>
      <c r="AI88" s="8">
        <f t="shared" si="55"/>
        <v>6.0529999999999999</v>
      </c>
      <c r="AJ88" s="8">
        <f t="shared" si="55"/>
        <v>2.1489999999999991</v>
      </c>
      <c r="AK88" s="10">
        <f>'База по земле'!AK88/1000</f>
        <v>0.25</v>
      </c>
      <c r="AL88" s="10">
        <f>'База по земле'!AL88/1000</f>
        <v>0.36899999999999999</v>
      </c>
      <c r="AM88" s="10">
        <f>'База по земле'!AM88/1000</f>
        <v>0.29299999999999998</v>
      </c>
      <c r="AN88" s="9">
        <f t="shared" si="51"/>
        <v>1.476</v>
      </c>
      <c r="AO88" s="9">
        <f t="shared" si="51"/>
        <v>0.79403794037940378</v>
      </c>
      <c r="AP88" s="8">
        <f t="shared" si="56"/>
        <v>0.11899999999999999</v>
      </c>
      <c r="AQ88" s="8">
        <f t="shared" si="56"/>
        <v>-7.6000000000000012E-2</v>
      </c>
    </row>
    <row r="89" spans="1:43" x14ac:dyDescent="0.25">
      <c r="A89" s="7" t="s">
        <v>82</v>
      </c>
      <c r="B89" s="8">
        <v>36704</v>
      </c>
      <c r="C89" s="8">
        <v>40182</v>
      </c>
      <c r="D89" s="8">
        <v>41532</v>
      </c>
      <c r="E89" s="9">
        <f t="shared" ref="E89:F93" si="57">C89/B89</f>
        <v>1.094758064516129</v>
      </c>
      <c r="F89" s="9">
        <f t="shared" si="57"/>
        <v>1.033597133044647</v>
      </c>
      <c r="G89" s="8">
        <f t="shared" si="46"/>
        <v>3478</v>
      </c>
      <c r="H89" s="8">
        <f t="shared" si="46"/>
        <v>1350</v>
      </c>
      <c r="I89" s="8">
        <v>37651</v>
      </c>
      <c r="J89" s="8">
        <v>39683</v>
      </c>
      <c r="K89" s="8">
        <v>44210</v>
      </c>
      <c r="L89" s="9">
        <f t="shared" ref="L89:M93" si="58">J89/I89</f>
        <v>1.0539693500836631</v>
      </c>
      <c r="M89" s="9">
        <f t="shared" si="58"/>
        <v>1.1140790766827104</v>
      </c>
      <c r="N89" s="8">
        <f t="shared" si="52"/>
        <v>2032</v>
      </c>
      <c r="O89" s="8">
        <f t="shared" si="52"/>
        <v>4527</v>
      </c>
      <c r="P89" s="8">
        <v>33272</v>
      </c>
      <c r="Q89" s="8">
        <v>35398</v>
      </c>
      <c r="R89" s="8">
        <v>37775</v>
      </c>
      <c r="S89" s="9">
        <f t="shared" ref="S89:T93" si="59">Q89/P89</f>
        <v>1.0638975715316181</v>
      </c>
      <c r="T89" s="9">
        <f t="shared" si="59"/>
        <v>1.0671506864794622</v>
      </c>
      <c r="U89" s="8">
        <f t="shared" si="53"/>
        <v>2126</v>
      </c>
      <c r="V89" s="8">
        <f t="shared" si="53"/>
        <v>2377</v>
      </c>
      <c r="W89" s="10">
        <f>'База по земле'!W89/1000</f>
        <v>9660.0329999999994</v>
      </c>
      <c r="X89" s="10">
        <f>'База по земле'!X89/1000</f>
        <v>10844.957</v>
      </c>
      <c r="Y89" s="10">
        <f>'База по земле'!Y89/1000</f>
        <v>13142.121999999999</v>
      </c>
      <c r="Z89" s="9">
        <f t="shared" ref="Z89:AA93" si="60">X89/W89</f>
        <v>1.1226625209251357</v>
      </c>
      <c r="AA89" s="9">
        <f t="shared" si="60"/>
        <v>1.2118187282808035</v>
      </c>
      <c r="AB89" s="8">
        <f t="shared" si="54"/>
        <v>1184.9240000000009</v>
      </c>
      <c r="AC89" s="8">
        <f t="shared" si="54"/>
        <v>2297.1649999999991</v>
      </c>
      <c r="AD89" s="10">
        <f>'База по земле'!AD89/1000</f>
        <v>32.899000000000001</v>
      </c>
      <c r="AE89" s="10">
        <f>'База по земле'!AE89/1000</f>
        <v>34.872</v>
      </c>
      <c r="AF89" s="10">
        <f>'База по земле'!AF89/1000</f>
        <v>57.378999999999998</v>
      </c>
      <c r="AG89" s="9">
        <f t="shared" ref="AG89:AH93" si="61">AE89/AD89</f>
        <v>1.0599714277029697</v>
      </c>
      <c r="AH89" s="9">
        <f t="shared" si="61"/>
        <v>1.6454175269557236</v>
      </c>
      <c r="AI89" s="8">
        <f t="shared" si="55"/>
        <v>1.972999999999999</v>
      </c>
      <c r="AJ89" s="8">
        <f t="shared" si="55"/>
        <v>22.506999999999998</v>
      </c>
      <c r="AK89" s="10">
        <f>'База по земле'!AK89/1000</f>
        <v>1.149</v>
      </c>
      <c r="AL89" s="10">
        <f>'База по земле'!AL89/1000</f>
        <v>1.5880000000000001</v>
      </c>
      <c r="AM89" s="10">
        <f>'База по земле'!AM89/1000</f>
        <v>3.0539999999999998</v>
      </c>
      <c r="AN89" s="9">
        <f t="shared" ref="AN89:AO93" si="62">AL89/AK89</f>
        <v>1.3820713664055702</v>
      </c>
      <c r="AO89" s="9">
        <f t="shared" si="62"/>
        <v>1.9231738035264481</v>
      </c>
      <c r="AP89" s="8">
        <f t="shared" si="56"/>
        <v>0.43900000000000006</v>
      </c>
      <c r="AQ89" s="8">
        <f t="shared" si="56"/>
        <v>1.4659999999999997</v>
      </c>
    </row>
    <row r="90" spans="1:43" x14ac:dyDescent="0.25">
      <c r="A90" s="7" t="s">
        <v>83</v>
      </c>
      <c r="B90" s="8">
        <v>28404</v>
      </c>
      <c r="C90" s="8">
        <v>24935</v>
      </c>
      <c r="D90" s="8">
        <v>30231</v>
      </c>
      <c r="E90" s="9">
        <f t="shared" si="57"/>
        <v>0.87786931418110126</v>
      </c>
      <c r="F90" s="9">
        <f t="shared" si="57"/>
        <v>1.2123922197714057</v>
      </c>
      <c r="G90" s="8">
        <f t="shared" si="46"/>
        <v>-3469</v>
      </c>
      <c r="H90" s="8">
        <f t="shared" si="46"/>
        <v>5296</v>
      </c>
      <c r="I90" s="8">
        <v>25060</v>
      </c>
      <c r="J90" s="8">
        <v>22393</v>
      </c>
      <c r="K90" s="8">
        <v>26845</v>
      </c>
      <c r="L90" s="9">
        <f t="shared" si="58"/>
        <v>0.8935754189944134</v>
      </c>
      <c r="M90" s="9">
        <f t="shared" si="58"/>
        <v>1.1988121287902469</v>
      </c>
      <c r="N90" s="8">
        <f t="shared" si="52"/>
        <v>-2667</v>
      </c>
      <c r="O90" s="8">
        <f t="shared" si="52"/>
        <v>4452</v>
      </c>
      <c r="P90" s="8">
        <v>24699</v>
      </c>
      <c r="Q90" s="8">
        <v>22292</v>
      </c>
      <c r="R90" s="8">
        <v>26520</v>
      </c>
      <c r="S90" s="9">
        <f t="shared" si="59"/>
        <v>0.90254666180817034</v>
      </c>
      <c r="T90" s="9">
        <f t="shared" si="59"/>
        <v>1.1896644536156469</v>
      </c>
      <c r="U90" s="8">
        <f t="shared" si="53"/>
        <v>-2407</v>
      </c>
      <c r="V90" s="8">
        <f t="shared" si="53"/>
        <v>4228</v>
      </c>
      <c r="W90" s="10">
        <f>'База по земле'!W90/1000</f>
        <v>4873.46</v>
      </c>
      <c r="X90" s="10">
        <f>'База по земле'!X90/1000</f>
        <v>5626.9809999999998</v>
      </c>
      <c r="Y90" s="10">
        <f>'База по земле'!Y90/1000</f>
        <v>7631.5450000000001</v>
      </c>
      <c r="Z90" s="9">
        <f t="shared" si="60"/>
        <v>1.1546172534503207</v>
      </c>
      <c r="AA90" s="9">
        <f t="shared" si="60"/>
        <v>1.356241473003019</v>
      </c>
      <c r="AB90" s="8">
        <f t="shared" si="54"/>
        <v>753.52099999999973</v>
      </c>
      <c r="AC90" s="8">
        <f t="shared" si="54"/>
        <v>2004.5640000000003</v>
      </c>
      <c r="AD90" s="10">
        <f>'База по земле'!AD90/1000</f>
        <v>13.239000000000001</v>
      </c>
      <c r="AE90" s="10">
        <f>'База по земле'!AE90/1000</f>
        <v>17.347000000000001</v>
      </c>
      <c r="AF90" s="10">
        <f>'База по земле'!AF90/1000</f>
        <v>25.888999999999999</v>
      </c>
      <c r="AG90" s="9">
        <f t="shared" si="61"/>
        <v>1.3102953395271546</v>
      </c>
      <c r="AH90" s="9">
        <f t="shared" si="61"/>
        <v>1.4924194385196285</v>
      </c>
      <c r="AI90" s="8">
        <f t="shared" si="55"/>
        <v>4.1080000000000005</v>
      </c>
      <c r="AJ90" s="8">
        <f t="shared" si="55"/>
        <v>8.541999999999998</v>
      </c>
      <c r="AK90" s="10">
        <f>'База по земле'!AK90/1000</f>
        <v>0.23899999999999999</v>
      </c>
      <c r="AL90" s="10">
        <f>'База по земле'!AL90/1000</f>
        <v>0.65900000000000003</v>
      </c>
      <c r="AM90" s="10">
        <f>'База по земле'!AM90/1000</f>
        <v>1.4139999999999999</v>
      </c>
      <c r="AN90" s="9">
        <f t="shared" si="62"/>
        <v>2.7573221757322179</v>
      </c>
      <c r="AO90" s="9">
        <f t="shared" si="62"/>
        <v>2.1456752655538693</v>
      </c>
      <c r="AP90" s="8">
        <f t="shared" si="56"/>
        <v>0.42000000000000004</v>
      </c>
      <c r="AQ90" s="8">
        <f t="shared" si="56"/>
        <v>0.75499999999999989</v>
      </c>
    </row>
    <row r="91" spans="1:43" x14ac:dyDescent="0.25">
      <c r="A91" s="7" t="s">
        <v>84</v>
      </c>
      <c r="B91" s="8">
        <v>550</v>
      </c>
      <c r="C91" s="8">
        <v>530</v>
      </c>
      <c r="D91" s="8">
        <v>534</v>
      </c>
      <c r="E91" s="9">
        <f t="shared" si="57"/>
        <v>0.96363636363636362</v>
      </c>
      <c r="F91" s="9">
        <f t="shared" si="57"/>
        <v>1.0075471698113208</v>
      </c>
      <c r="G91" s="8">
        <f t="shared" si="46"/>
        <v>-20</v>
      </c>
      <c r="H91" s="8">
        <f t="shared" si="46"/>
        <v>4</v>
      </c>
      <c r="I91" s="8">
        <v>563</v>
      </c>
      <c r="J91" s="8">
        <v>549</v>
      </c>
      <c r="K91" s="8">
        <v>614</v>
      </c>
      <c r="L91" s="9">
        <f t="shared" si="58"/>
        <v>0.9751332149200711</v>
      </c>
      <c r="M91" s="9">
        <f t="shared" si="58"/>
        <v>1.1183970856102003</v>
      </c>
      <c r="N91" s="8">
        <f t="shared" ref="N91:O93" si="63">J91-I91</f>
        <v>-14</v>
      </c>
      <c r="O91" s="8">
        <f t="shared" si="63"/>
        <v>65</v>
      </c>
      <c r="P91" s="8">
        <v>563</v>
      </c>
      <c r="Q91" s="8">
        <v>549</v>
      </c>
      <c r="R91" s="8">
        <v>602</v>
      </c>
      <c r="S91" s="9">
        <f t="shared" si="59"/>
        <v>0.9751332149200711</v>
      </c>
      <c r="T91" s="9">
        <f t="shared" si="59"/>
        <v>1.0965391621129326</v>
      </c>
      <c r="U91" s="8">
        <f t="shared" ref="U91:V93" si="64">Q91-P91</f>
        <v>-14</v>
      </c>
      <c r="V91" s="8">
        <f t="shared" si="64"/>
        <v>53</v>
      </c>
      <c r="W91" s="10">
        <f>'База по земле'!W91/1000</f>
        <v>251.86500000000001</v>
      </c>
      <c r="X91" s="10">
        <f>'База по земле'!X91/1000</f>
        <v>350.87599999999998</v>
      </c>
      <c r="Y91" s="10">
        <f>'База по земле'!Y91/1000</f>
        <v>307.86599999999999</v>
      </c>
      <c r="Z91" s="9">
        <f t="shared" si="60"/>
        <v>1.393111389037778</v>
      </c>
      <c r="AA91" s="9">
        <f t="shared" si="60"/>
        <v>0.877421083231683</v>
      </c>
      <c r="AB91" s="8">
        <f t="shared" ref="AB91:AC93" si="65">X91-W91</f>
        <v>99.010999999999967</v>
      </c>
      <c r="AC91" s="8">
        <f t="shared" si="65"/>
        <v>-43.009999999999991</v>
      </c>
      <c r="AD91" s="10">
        <f>'База по земле'!AD91/1000</f>
        <v>3.4990000000000001</v>
      </c>
      <c r="AE91" s="10">
        <f>'База по земле'!AE91/1000</f>
        <v>3.85</v>
      </c>
      <c r="AF91" s="10">
        <f>'База по земле'!AF91/1000</f>
        <v>4.1159999999999997</v>
      </c>
      <c r="AG91" s="9">
        <f t="shared" si="61"/>
        <v>1.1003143755358673</v>
      </c>
      <c r="AH91" s="9">
        <f t="shared" si="61"/>
        <v>1.0690909090909089</v>
      </c>
      <c r="AI91" s="8">
        <f t="shared" ref="AI91:AJ93" si="66">AE91-AD91</f>
        <v>0.35099999999999998</v>
      </c>
      <c r="AJ91" s="8">
        <f t="shared" si="66"/>
        <v>0.26599999999999957</v>
      </c>
      <c r="AK91" s="10">
        <f>'База по земле'!AK91/1000</f>
        <v>0</v>
      </c>
      <c r="AL91" s="10">
        <f>'База по земле'!AL91/1000</f>
        <v>0</v>
      </c>
      <c r="AM91" s="10">
        <f>'База по земле'!AM91/1000</f>
        <v>0</v>
      </c>
      <c r="AN91" s="9" t="e">
        <f t="shared" si="62"/>
        <v>#DIV/0!</v>
      </c>
      <c r="AO91" s="9" t="e">
        <f t="shared" si="62"/>
        <v>#DIV/0!</v>
      </c>
      <c r="AP91" s="8">
        <f t="shared" ref="AP91:AQ93" si="67">AL91-AK91</f>
        <v>0</v>
      </c>
      <c r="AQ91" s="8">
        <f t="shared" si="67"/>
        <v>0</v>
      </c>
    </row>
    <row r="92" spans="1:43" x14ac:dyDescent="0.25">
      <c r="A92" s="7" t="s">
        <v>91</v>
      </c>
      <c r="B92" s="8"/>
      <c r="C92" s="8"/>
      <c r="D92" s="11">
        <v>0</v>
      </c>
      <c r="E92" s="12" t="e">
        <f t="shared" si="57"/>
        <v>#DIV/0!</v>
      </c>
      <c r="F92" s="12" t="e">
        <f t="shared" si="57"/>
        <v>#DIV/0!</v>
      </c>
      <c r="G92" s="11">
        <f t="shared" si="46"/>
        <v>0</v>
      </c>
      <c r="H92" s="11">
        <f t="shared" si="46"/>
        <v>0</v>
      </c>
      <c r="I92" s="11"/>
      <c r="J92" s="11"/>
      <c r="K92" s="11">
        <v>0</v>
      </c>
      <c r="L92" s="12" t="e">
        <f t="shared" si="58"/>
        <v>#DIV/0!</v>
      </c>
      <c r="M92" s="12" t="e">
        <f t="shared" si="58"/>
        <v>#DIV/0!</v>
      </c>
      <c r="N92" s="11">
        <f t="shared" si="63"/>
        <v>0</v>
      </c>
      <c r="O92" s="11">
        <f t="shared" si="63"/>
        <v>0</v>
      </c>
      <c r="P92" s="11"/>
      <c r="Q92" s="11"/>
      <c r="R92" s="11">
        <v>0</v>
      </c>
      <c r="S92" s="12" t="e">
        <f t="shared" si="59"/>
        <v>#DIV/0!</v>
      </c>
      <c r="T92" s="12" t="e">
        <f t="shared" si="59"/>
        <v>#DIV/0!</v>
      </c>
      <c r="U92" s="11">
        <f t="shared" si="64"/>
        <v>0</v>
      </c>
      <c r="V92" s="11">
        <f t="shared" si="64"/>
        <v>0</v>
      </c>
      <c r="W92" s="11"/>
      <c r="X92" s="11"/>
      <c r="Y92" s="13">
        <f>'База по земле'!Y92/1000</f>
        <v>0</v>
      </c>
      <c r="Z92" s="12" t="e">
        <f t="shared" si="60"/>
        <v>#DIV/0!</v>
      </c>
      <c r="AA92" s="12" t="e">
        <f t="shared" si="60"/>
        <v>#DIV/0!</v>
      </c>
      <c r="AB92" s="11">
        <f t="shared" si="65"/>
        <v>0</v>
      </c>
      <c r="AC92" s="11">
        <f t="shared" si="65"/>
        <v>0</v>
      </c>
      <c r="AD92" s="11"/>
      <c r="AE92" s="11"/>
      <c r="AF92" s="13">
        <f>'База по земле'!AF92/1000</f>
        <v>0</v>
      </c>
      <c r="AG92" s="12" t="e">
        <f t="shared" si="61"/>
        <v>#DIV/0!</v>
      </c>
      <c r="AH92" s="12" t="e">
        <f t="shared" si="61"/>
        <v>#DIV/0!</v>
      </c>
      <c r="AI92" s="11">
        <f t="shared" si="66"/>
        <v>0</v>
      </c>
      <c r="AJ92" s="11">
        <f t="shared" si="66"/>
        <v>0</v>
      </c>
      <c r="AK92" s="11"/>
      <c r="AL92" s="11"/>
      <c r="AM92" s="13">
        <f>'База по земле'!AM92/1000</f>
        <v>0</v>
      </c>
      <c r="AN92" s="12" t="e">
        <f t="shared" si="62"/>
        <v>#DIV/0!</v>
      </c>
      <c r="AO92" s="12" t="e">
        <f t="shared" si="62"/>
        <v>#DIV/0!</v>
      </c>
      <c r="AP92" s="11">
        <f t="shared" si="67"/>
        <v>0</v>
      </c>
      <c r="AQ92" s="11">
        <f t="shared" si="67"/>
        <v>0</v>
      </c>
    </row>
    <row r="93" spans="1:43" x14ac:dyDescent="0.25">
      <c r="A93" s="7" t="s">
        <v>92</v>
      </c>
      <c r="B93" s="8"/>
      <c r="C93" s="8"/>
      <c r="D93" s="11">
        <v>0</v>
      </c>
      <c r="E93" s="12" t="e">
        <f t="shared" si="57"/>
        <v>#DIV/0!</v>
      </c>
      <c r="F93" s="12" t="e">
        <f t="shared" si="57"/>
        <v>#DIV/0!</v>
      </c>
      <c r="G93" s="11">
        <f t="shared" si="46"/>
        <v>0</v>
      </c>
      <c r="H93" s="11">
        <f t="shared" si="46"/>
        <v>0</v>
      </c>
      <c r="I93" s="11"/>
      <c r="J93" s="11"/>
      <c r="K93" s="11">
        <v>0</v>
      </c>
      <c r="L93" s="12" t="e">
        <f t="shared" si="58"/>
        <v>#DIV/0!</v>
      </c>
      <c r="M93" s="12" t="e">
        <f t="shared" si="58"/>
        <v>#DIV/0!</v>
      </c>
      <c r="N93" s="11">
        <f t="shared" si="63"/>
        <v>0</v>
      </c>
      <c r="O93" s="11">
        <f t="shared" si="63"/>
        <v>0</v>
      </c>
      <c r="P93" s="11"/>
      <c r="Q93" s="11"/>
      <c r="R93" s="11">
        <v>0</v>
      </c>
      <c r="S93" s="12" t="e">
        <f t="shared" si="59"/>
        <v>#DIV/0!</v>
      </c>
      <c r="T93" s="12" t="e">
        <f t="shared" si="59"/>
        <v>#DIV/0!</v>
      </c>
      <c r="U93" s="11">
        <f t="shared" si="64"/>
        <v>0</v>
      </c>
      <c r="V93" s="11">
        <f t="shared" si="64"/>
        <v>0</v>
      </c>
      <c r="W93" s="11"/>
      <c r="X93" s="11"/>
      <c r="Y93" s="13">
        <f>'База по земле'!Y93/1000</f>
        <v>0</v>
      </c>
      <c r="Z93" s="12" t="e">
        <f t="shared" si="60"/>
        <v>#DIV/0!</v>
      </c>
      <c r="AA93" s="12" t="e">
        <f t="shared" si="60"/>
        <v>#DIV/0!</v>
      </c>
      <c r="AB93" s="11">
        <f t="shared" si="65"/>
        <v>0</v>
      </c>
      <c r="AC93" s="11">
        <f t="shared" si="65"/>
        <v>0</v>
      </c>
      <c r="AD93" s="11"/>
      <c r="AE93" s="11"/>
      <c r="AF93" s="13">
        <f>'База по земле'!AF93/1000</f>
        <v>0</v>
      </c>
      <c r="AG93" s="12" t="e">
        <f t="shared" si="61"/>
        <v>#DIV/0!</v>
      </c>
      <c r="AH93" s="12" t="e">
        <f t="shared" si="61"/>
        <v>#DIV/0!</v>
      </c>
      <c r="AI93" s="11">
        <f t="shared" si="66"/>
        <v>0</v>
      </c>
      <c r="AJ93" s="11">
        <f t="shared" si="66"/>
        <v>0</v>
      </c>
      <c r="AK93" s="11"/>
      <c r="AL93" s="11"/>
      <c r="AM93" s="13">
        <f>'База по земле'!AM93/1000</f>
        <v>0</v>
      </c>
      <c r="AN93" s="12" t="e">
        <f t="shared" si="62"/>
        <v>#DIV/0!</v>
      </c>
      <c r="AO93" s="12" t="e">
        <f t="shared" si="62"/>
        <v>#DIV/0!</v>
      </c>
      <c r="AP93" s="11">
        <f t="shared" si="67"/>
        <v>0</v>
      </c>
      <c r="AQ93" s="11">
        <f t="shared" si="67"/>
        <v>0</v>
      </c>
    </row>
  </sheetData>
  <mergeCells count="42">
    <mergeCell ref="G1:H1"/>
    <mergeCell ref="G3:H3"/>
    <mergeCell ref="B2:O2"/>
    <mergeCell ref="N3:O3"/>
    <mergeCell ref="N1:O1"/>
    <mergeCell ref="A4:A6"/>
    <mergeCell ref="B4:H4"/>
    <mergeCell ref="I4:O4"/>
    <mergeCell ref="P4:V4"/>
    <mergeCell ref="W4:AC4"/>
    <mergeCell ref="N5:O5"/>
    <mergeCell ref="P5:P6"/>
    <mergeCell ref="Q5:Q6"/>
    <mergeCell ref="R5:R6"/>
    <mergeCell ref="X5:X6"/>
    <mergeCell ref="Y5:Y6"/>
    <mergeCell ref="Z5:AA5"/>
    <mergeCell ref="AB5:AC5"/>
    <mergeCell ref="AK4:AQ4"/>
    <mergeCell ref="B5:B6"/>
    <mergeCell ref="C5:C6"/>
    <mergeCell ref="D5:D6"/>
    <mergeCell ref="E5:F5"/>
    <mergeCell ref="G5:H5"/>
    <mergeCell ref="I5:I6"/>
    <mergeCell ref="J5:J6"/>
    <mergeCell ref="K5:K6"/>
    <mergeCell ref="L5:M5"/>
    <mergeCell ref="AD4:AJ4"/>
    <mergeCell ref="AG5:AH5"/>
    <mergeCell ref="AI5:AJ5"/>
    <mergeCell ref="S5:T5"/>
    <mergeCell ref="U5:V5"/>
    <mergeCell ref="W5:W6"/>
    <mergeCell ref="AM5:AM6"/>
    <mergeCell ref="AN5:AO5"/>
    <mergeCell ref="AP5:AQ5"/>
    <mergeCell ref="AD5:AD6"/>
    <mergeCell ref="AE5:AE6"/>
    <mergeCell ref="AF5:AF6"/>
    <mergeCell ref="AK5:AK6"/>
    <mergeCell ref="AL5:AL6"/>
  </mergeCells>
  <printOptions horizontalCentered="1"/>
  <pageMargins left="0.59055118110236227" right="0.19685039370078741" top="0.19685039370078741" bottom="0.19685039370078741" header="0" footer="0"/>
  <pageSetup paperSize="8" scale="8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База по земле</vt:lpstr>
      <vt:lpstr>База по земле (мл)</vt:lpstr>
      <vt:lpstr>База по земле (млн)</vt:lpstr>
      <vt:lpstr>'База по земле (мл)'!Заголовки_для_печати</vt:lpstr>
      <vt:lpstr>'База по земле (млн)'!Заголовки_для_печати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Тетеревятникова А.В.</cp:lastModifiedBy>
  <cp:lastPrinted>2017-11-17T20:29:07Z</cp:lastPrinted>
  <dcterms:created xsi:type="dcterms:W3CDTF">2017-10-21T14:51:29Z</dcterms:created>
  <dcterms:modified xsi:type="dcterms:W3CDTF">2017-12-11T12:28:51Z</dcterms:modified>
</cp:coreProperties>
</file>