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330"/>
  </bookViews>
  <sheets>
    <sheet name="СВОД (млн) по регионам" sheetId="1" r:id="rId1"/>
  </sheets>
  <definedNames>
    <definedName name="_xlnm._FilterDatabase" localSheetId="0" hidden="1">'СВОД (млн) по регионам'!$A$9:$AF$265</definedName>
    <definedName name="_xlnm.Print_Titles" localSheetId="0">'СВОД (млн) по регионам'!$4:$6</definedName>
  </definedNames>
  <calcPr calcId="145621"/>
</workbook>
</file>

<file path=xl/calcChain.xml><?xml version="1.0" encoding="utf-8"?>
<calcChain xmlns="http://schemas.openxmlformats.org/spreadsheetml/2006/main">
  <c r="AF265" i="1" l="1"/>
  <c r="V265" i="1"/>
  <c r="L265" i="1"/>
  <c r="AF264" i="1"/>
  <c r="AC264" i="1"/>
  <c r="V264" i="1"/>
  <c r="S264" i="1"/>
  <c r="L264" i="1"/>
  <c r="I264" i="1"/>
  <c r="AF263" i="1"/>
  <c r="AC263" i="1"/>
  <c r="V263" i="1"/>
  <c r="S263" i="1"/>
  <c r="L263" i="1"/>
  <c r="I263" i="1"/>
  <c r="AF262" i="1"/>
  <c r="V262" i="1"/>
  <c r="L262" i="1"/>
  <c r="AF261" i="1"/>
  <c r="AC261" i="1"/>
  <c r="V261" i="1"/>
  <c r="S261" i="1"/>
  <c r="L261" i="1"/>
  <c r="I261" i="1"/>
  <c r="AF260" i="1"/>
  <c r="AC260" i="1"/>
  <c r="V260" i="1"/>
  <c r="S260" i="1"/>
  <c r="L260" i="1"/>
  <c r="I260" i="1"/>
  <c r="AF259" i="1"/>
  <c r="V259" i="1"/>
  <c r="U259" i="1"/>
  <c r="T259" i="1"/>
  <c r="L259" i="1"/>
  <c r="K259" i="1"/>
  <c r="J259" i="1"/>
  <c r="AF258" i="1"/>
  <c r="AC258" i="1"/>
  <c r="V258" i="1"/>
  <c r="U258" i="1"/>
  <c r="T258" i="1"/>
  <c r="S258" i="1"/>
  <c r="R258" i="1"/>
  <c r="Q258" i="1"/>
  <c r="L258" i="1"/>
  <c r="K258" i="1"/>
  <c r="J258" i="1"/>
  <c r="I258" i="1"/>
  <c r="H258" i="1"/>
  <c r="G258" i="1"/>
  <c r="AF257" i="1"/>
  <c r="AC257" i="1"/>
  <c r="V257" i="1"/>
  <c r="U257" i="1"/>
  <c r="T257" i="1"/>
  <c r="S257" i="1"/>
  <c r="R257" i="1"/>
  <c r="Q257" i="1"/>
  <c r="L257" i="1"/>
  <c r="K257" i="1"/>
  <c r="J257" i="1"/>
  <c r="I257" i="1"/>
  <c r="H257" i="1"/>
  <c r="G257" i="1"/>
  <c r="AF256" i="1"/>
  <c r="V256" i="1"/>
  <c r="U256" i="1"/>
  <c r="T256" i="1"/>
  <c r="L256" i="1"/>
  <c r="K256" i="1"/>
  <c r="J256" i="1"/>
  <c r="AF255" i="1"/>
  <c r="AC255" i="1"/>
  <c r="V255" i="1"/>
  <c r="U255" i="1"/>
  <c r="T255" i="1"/>
  <c r="S255" i="1"/>
  <c r="R255" i="1"/>
  <c r="Q255" i="1"/>
  <c r="L255" i="1"/>
  <c r="K255" i="1"/>
  <c r="J255" i="1"/>
  <c r="I255" i="1"/>
  <c r="H255" i="1"/>
  <c r="G255" i="1"/>
  <c r="AF254" i="1"/>
  <c r="AC254" i="1"/>
  <c r="V254" i="1"/>
  <c r="U254" i="1"/>
  <c r="T254" i="1"/>
  <c r="S254" i="1"/>
  <c r="R254" i="1"/>
  <c r="Q254" i="1"/>
  <c r="L254" i="1"/>
  <c r="K254" i="1"/>
  <c r="J254" i="1"/>
  <c r="I254" i="1"/>
  <c r="H254" i="1"/>
  <c r="G254" i="1"/>
  <c r="AF253" i="1"/>
  <c r="V253" i="1"/>
  <c r="U253" i="1"/>
  <c r="T253" i="1"/>
  <c r="L253" i="1"/>
  <c r="K253" i="1"/>
  <c r="J253" i="1"/>
  <c r="AF252" i="1"/>
  <c r="AC252" i="1"/>
  <c r="V252" i="1"/>
  <c r="U252" i="1"/>
  <c r="T252" i="1"/>
  <c r="S252" i="1"/>
  <c r="R252" i="1"/>
  <c r="Q252" i="1"/>
  <c r="L252" i="1"/>
  <c r="K252" i="1"/>
  <c r="J252" i="1"/>
  <c r="I252" i="1"/>
  <c r="H252" i="1"/>
  <c r="G252" i="1"/>
  <c r="AF251" i="1"/>
  <c r="AC251" i="1"/>
  <c r="V251" i="1"/>
  <c r="U251" i="1"/>
  <c r="T251" i="1"/>
  <c r="S251" i="1"/>
  <c r="R251" i="1"/>
  <c r="Q251" i="1"/>
  <c r="L251" i="1"/>
  <c r="K251" i="1"/>
  <c r="J251" i="1"/>
  <c r="I251" i="1"/>
  <c r="H251" i="1"/>
  <c r="G251" i="1"/>
  <c r="AF250" i="1"/>
  <c r="V250" i="1"/>
  <c r="U250" i="1"/>
  <c r="T250" i="1"/>
  <c r="L250" i="1"/>
  <c r="K250" i="1"/>
  <c r="J250" i="1"/>
  <c r="AF249" i="1"/>
  <c r="AC249" i="1"/>
  <c r="V249" i="1"/>
  <c r="U249" i="1"/>
  <c r="T249" i="1"/>
  <c r="S249" i="1"/>
  <c r="R249" i="1"/>
  <c r="Q249" i="1"/>
  <c r="L249" i="1"/>
  <c r="K249" i="1"/>
  <c r="J249" i="1"/>
  <c r="I249" i="1"/>
  <c r="H249" i="1"/>
  <c r="G249" i="1"/>
  <c r="AF248" i="1"/>
  <c r="AC248" i="1"/>
  <c r="V248" i="1"/>
  <c r="U248" i="1"/>
  <c r="T248" i="1"/>
  <c r="S248" i="1"/>
  <c r="R248" i="1"/>
  <c r="Q248" i="1"/>
  <c r="L248" i="1"/>
  <c r="K248" i="1"/>
  <c r="J248" i="1"/>
  <c r="I248" i="1"/>
  <c r="H248" i="1"/>
  <c r="G248" i="1"/>
  <c r="AF247" i="1"/>
  <c r="V247" i="1"/>
  <c r="U247" i="1"/>
  <c r="T247" i="1"/>
  <c r="L247" i="1"/>
  <c r="K247" i="1"/>
  <c r="J247" i="1"/>
  <c r="AF246" i="1"/>
  <c r="AC246" i="1"/>
  <c r="V246" i="1"/>
  <c r="U246" i="1"/>
  <c r="T246" i="1"/>
  <c r="S246" i="1"/>
  <c r="R246" i="1"/>
  <c r="Q246" i="1"/>
  <c r="L246" i="1"/>
  <c r="K246" i="1"/>
  <c r="J246" i="1"/>
  <c r="I246" i="1"/>
  <c r="H246" i="1"/>
  <c r="G246" i="1"/>
  <c r="AF245" i="1"/>
  <c r="AC245" i="1"/>
  <c r="V245" i="1"/>
  <c r="U245" i="1"/>
  <c r="T245" i="1"/>
  <c r="S245" i="1"/>
  <c r="R245" i="1"/>
  <c r="Q245" i="1"/>
  <c r="L245" i="1"/>
  <c r="K245" i="1"/>
  <c r="J245" i="1"/>
  <c r="I245" i="1"/>
  <c r="H245" i="1"/>
  <c r="G245" i="1"/>
  <c r="AF244" i="1"/>
  <c r="V244" i="1"/>
  <c r="U244" i="1"/>
  <c r="T244" i="1"/>
  <c r="L244" i="1"/>
  <c r="K244" i="1"/>
  <c r="J244" i="1"/>
  <c r="AF243" i="1"/>
  <c r="AC243" i="1"/>
  <c r="V243" i="1"/>
  <c r="U243" i="1"/>
  <c r="T243" i="1"/>
  <c r="S243" i="1"/>
  <c r="R243" i="1"/>
  <c r="Q243" i="1"/>
  <c r="L243" i="1"/>
  <c r="K243" i="1"/>
  <c r="J243" i="1"/>
  <c r="I243" i="1"/>
  <c r="H243" i="1"/>
  <c r="G243" i="1"/>
  <c r="AF242" i="1"/>
  <c r="AC242" i="1"/>
  <c r="V242" i="1"/>
  <c r="U242" i="1"/>
  <c r="T242" i="1"/>
  <c r="S242" i="1"/>
  <c r="R242" i="1"/>
  <c r="Q242" i="1"/>
  <c r="L242" i="1"/>
  <c r="K242" i="1"/>
  <c r="J242" i="1"/>
  <c r="I242" i="1"/>
  <c r="H242" i="1"/>
  <c r="G242" i="1"/>
  <c r="AF241" i="1"/>
  <c r="V241" i="1"/>
  <c r="U241" i="1"/>
  <c r="T241" i="1"/>
  <c r="L241" i="1"/>
  <c r="K241" i="1"/>
  <c r="J241" i="1"/>
  <c r="AF240" i="1"/>
  <c r="AC240" i="1"/>
  <c r="V240" i="1"/>
  <c r="U240" i="1"/>
  <c r="T240" i="1"/>
  <c r="S240" i="1"/>
  <c r="R240" i="1"/>
  <c r="Q240" i="1"/>
  <c r="L240" i="1"/>
  <c r="K240" i="1"/>
  <c r="J240" i="1"/>
  <c r="I240" i="1"/>
  <c r="H240" i="1"/>
  <c r="G240" i="1"/>
  <c r="AF239" i="1"/>
  <c r="AC239" i="1"/>
  <c r="V239" i="1"/>
  <c r="U239" i="1"/>
  <c r="T239" i="1"/>
  <c r="S239" i="1"/>
  <c r="R239" i="1"/>
  <c r="Q239" i="1"/>
  <c r="L239" i="1"/>
  <c r="K239" i="1"/>
  <c r="J239" i="1"/>
  <c r="I239" i="1"/>
  <c r="H239" i="1"/>
  <c r="G239" i="1"/>
  <c r="AF238" i="1"/>
  <c r="V238" i="1"/>
  <c r="U238" i="1"/>
  <c r="T238" i="1"/>
  <c r="L238" i="1"/>
  <c r="K238" i="1"/>
  <c r="J238" i="1"/>
  <c r="AF237" i="1"/>
  <c r="AC237" i="1"/>
  <c r="V237" i="1"/>
  <c r="U237" i="1"/>
  <c r="T237" i="1"/>
  <c r="S237" i="1"/>
  <c r="R237" i="1"/>
  <c r="Q237" i="1"/>
  <c r="L237" i="1"/>
  <c r="K237" i="1"/>
  <c r="J237" i="1"/>
  <c r="I237" i="1"/>
  <c r="H237" i="1"/>
  <c r="G237" i="1"/>
  <c r="AF236" i="1"/>
  <c r="AC236" i="1"/>
  <c r="V236" i="1"/>
  <c r="U236" i="1"/>
  <c r="T236" i="1"/>
  <c r="S236" i="1"/>
  <c r="R236" i="1"/>
  <c r="Q236" i="1"/>
  <c r="L236" i="1"/>
  <c r="K236" i="1"/>
  <c r="J236" i="1"/>
  <c r="I236" i="1"/>
  <c r="H236" i="1"/>
  <c r="G236" i="1"/>
  <c r="AF235" i="1"/>
  <c r="V235" i="1"/>
  <c r="U235" i="1"/>
  <c r="T235" i="1"/>
  <c r="L235" i="1"/>
  <c r="K235" i="1"/>
  <c r="J235" i="1"/>
  <c r="AF234" i="1"/>
  <c r="AC234" i="1"/>
  <c r="V234" i="1"/>
  <c r="U234" i="1"/>
  <c r="T234" i="1"/>
  <c r="S234" i="1"/>
  <c r="R234" i="1"/>
  <c r="Q234" i="1"/>
  <c r="L234" i="1"/>
  <c r="K234" i="1"/>
  <c r="J234" i="1"/>
  <c r="I234" i="1"/>
  <c r="H234" i="1"/>
  <c r="G234" i="1"/>
  <c r="AF233" i="1"/>
  <c r="AC233" i="1"/>
  <c r="V233" i="1"/>
  <c r="U233" i="1"/>
  <c r="T233" i="1"/>
  <c r="S233" i="1"/>
  <c r="R233" i="1"/>
  <c r="Q233" i="1"/>
  <c r="L233" i="1"/>
  <c r="K233" i="1"/>
  <c r="J233" i="1"/>
  <c r="I233" i="1"/>
  <c r="H233" i="1"/>
  <c r="G233" i="1"/>
  <c r="AF232" i="1"/>
  <c r="V232" i="1"/>
  <c r="U232" i="1"/>
  <c r="T232" i="1"/>
  <c r="L232" i="1"/>
  <c r="K232" i="1"/>
  <c r="J232" i="1"/>
  <c r="AF231" i="1"/>
  <c r="AC231" i="1"/>
  <c r="V231" i="1"/>
  <c r="U231" i="1"/>
  <c r="T231" i="1"/>
  <c r="S231" i="1"/>
  <c r="R231" i="1"/>
  <c r="Q231" i="1"/>
  <c r="L231" i="1"/>
  <c r="K231" i="1"/>
  <c r="J231" i="1"/>
  <c r="I231" i="1"/>
  <c r="H231" i="1"/>
  <c r="G231" i="1"/>
  <c r="AF230" i="1"/>
  <c r="AC230" i="1"/>
  <c r="V230" i="1"/>
  <c r="U230" i="1"/>
  <c r="T230" i="1"/>
  <c r="S230" i="1"/>
  <c r="R230" i="1"/>
  <c r="Q230" i="1"/>
  <c r="L230" i="1"/>
  <c r="K230" i="1"/>
  <c r="J230" i="1"/>
  <c r="I230" i="1"/>
  <c r="H230" i="1"/>
  <c r="G230" i="1"/>
  <c r="AF229" i="1"/>
  <c r="V229" i="1"/>
  <c r="U229" i="1"/>
  <c r="T229" i="1"/>
  <c r="L229" i="1"/>
  <c r="K229" i="1"/>
  <c r="J229" i="1"/>
  <c r="AF228" i="1"/>
  <c r="AC228" i="1"/>
  <c r="V228" i="1"/>
  <c r="U228" i="1"/>
  <c r="T228" i="1"/>
  <c r="S228" i="1"/>
  <c r="R228" i="1"/>
  <c r="Q228" i="1"/>
  <c r="L228" i="1"/>
  <c r="K228" i="1"/>
  <c r="J228" i="1"/>
  <c r="I228" i="1"/>
  <c r="H228" i="1"/>
  <c r="G228" i="1"/>
  <c r="AF227" i="1"/>
  <c r="AC227" i="1"/>
  <c r="V227" i="1"/>
  <c r="U227" i="1"/>
  <c r="T227" i="1"/>
  <c r="S227" i="1"/>
  <c r="R227" i="1"/>
  <c r="Q227" i="1"/>
  <c r="L227" i="1"/>
  <c r="K227" i="1"/>
  <c r="J227" i="1"/>
  <c r="I227" i="1"/>
  <c r="H227" i="1"/>
  <c r="G227" i="1"/>
  <c r="AF226" i="1"/>
  <c r="V226" i="1"/>
  <c r="U226" i="1"/>
  <c r="T226" i="1"/>
  <c r="L226" i="1"/>
  <c r="K226" i="1"/>
  <c r="J226" i="1"/>
  <c r="AF225" i="1"/>
  <c r="AC225" i="1"/>
  <c r="V225" i="1"/>
  <c r="U225" i="1"/>
  <c r="T225" i="1"/>
  <c r="S225" i="1"/>
  <c r="R225" i="1"/>
  <c r="Q225" i="1"/>
  <c r="L225" i="1"/>
  <c r="K225" i="1"/>
  <c r="J225" i="1"/>
  <c r="I225" i="1"/>
  <c r="H225" i="1"/>
  <c r="G225" i="1"/>
  <c r="AF224" i="1"/>
  <c r="AC224" i="1"/>
  <c r="V224" i="1"/>
  <c r="U224" i="1"/>
  <c r="T224" i="1"/>
  <c r="S224" i="1"/>
  <c r="R224" i="1"/>
  <c r="Q224" i="1"/>
  <c r="L224" i="1"/>
  <c r="K224" i="1"/>
  <c r="J224" i="1"/>
  <c r="I224" i="1"/>
  <c r="H224" i="1"/>
  <c r="G224" i="1"/>
  <c r="AF223" i="1"/>
  <c r="V223" i="1"/>
  <c r="U223" i="1"/>
  <c r="T223" i="1"/>
  <c r="L223" i="1"/>
  <c r="K223" i="1"/>
  <c r="J223" i="1"/>
  <c r="AF222" i="1"/>
  <c r="AC222" i="1"/>
  <c r="V222" i="1"/>
  <c r="U222" i="1"/>
  <c r="T222" i="1"/>
  <c r="S222" i="1"/>
  <c r="R222" i="1"/>
  <c r="Q222" i="1"/>
  <c r="L222" i="1"/>
  <c r="K222" i="1"/>
  <c r="J222" i="1"/>
  <c r="I222" i="1"/>
  <c r="H222" i="1"/>
  <c r="G222" i="1"/>
  <c r="AF221" i="1"/>
  <c r="AC221" i="1"/>
  <c r="V221" i="1"/>
  <c r="U221" i="1"/>
  <c r="T221" i="1"/>
  <c r="S221" i="1"/>
  <c r="R221" i="1"/>
  <c r="Q221" i="1"/>
  <c r="L221" i="1"/>
  <c r="K221" i="1"/>
  <c r="J221" i="1"/>
  <c r="I221" i="1"/>
  <c r="H221" i="1"/>
  <c r="G221" i="1"/>
  <c r="AF220" i="1"/>
  <c r="V220" i="1"/>
  <c r="U220" i="1"/>
  <c r="T220" i="1"/>
  <c r="L220" i="1"/>
  <c r="K220" i="1"/>
  <c r="J220" i="1"/>
  <c r="AF219" i="1"/>
  <c r="AC219" i="1"/>
  <c r="V219" i="1"/>
  <c r="U219" i="1"/>
  <c r="T219" i="1"/>
  <c r="S219" i="1"/>
  <c r="R219" i="1"/>
  <c r="Q219" i="1"/>
  <c r="L219" i="1"/>
  <c r="K219" i="1"/>
  <c r="J219" i="1"/>
  <c r="I219" i="1"/>
  <c r="H219" i="1"/>
  <c r="G219" i="1"/>
  <c r="AF218" i="1"/>
  <c r="AC218" i="1"/>
  <c r="V218" i="1"/>
  <c r="U218" i="1"/>
  <c r="T218" i="1"/>
  <c r="S218" i="1"/>
  <c r="R218" i="1"/>
  <c r="Q218" i="1"/>
  <c r="L218" i="1"/>
  <c r="K218" i="1"/>
  <c r="J218" i="1"/>
  <c r="I218" i="1"/>
  <c r="H218" i="1"/>
  <c r="G218" i="1"/>
  <c r="AF217" i="1"/>
  <c r="V217" i="1"/>
  <c r="U217" i="1"/>
  <c r="T217" i="1"/>
  <c r="L217" i="1"/>
  <c r="K217" i="1"/>
  <c r="J217" i="1"/>
  <c r="AF216" i="1"/>
  <c r="AC216" i="1"/>
  <c r="V216" i="1"/>
  <c r="U216" i="1"/>
  <c r="T216" i="1"/>
  <c r="S216" i="1"/>
  <c r="R216" i="1"/>
  <c r="Q216" i="1"/>
  <c r="L216" i="1"/>
  <c r="K216" i="1"/>
  <c r="J216" i="1"/>
  <c r="I216" i="1"/>
  <c r="H216" i="1"/>
  <c r="G216" i="1"/>
  <c r="AF215" i="1"/>
  <c r="AC215" i="1"/>
  <c r="V215" i="1"/>
  <c r="U215" i="1"/>
  <c r="T215" i="1"/>
  <c r="S215" i="1"/>
  <c r="R215" i="1"/>
  <c r="Q215" i="1"/>
  <c r="L215" i="1"/>
  <c r="K215" i="1"/>
  <c r="J215" i="1"/>
  <c r="I215" i="1"/>
  <c r="H215" i="1"/>
  <c r="G215" i="1"/>
  <c r="AF214" i="1"/>
  <c r="V214" i="1"/>
  <c r="U214" i="1"/>
  <c r="T214" i="1"/>
  <c r="L214" i="1"/>
  <c r="K214" i="1"/>
  <c r="J214" i="1"/>
  <c r="AF213" i="1"/>
  <c r="AC213" i="1"/>
  <c r="V213" i="1"/>
  <c r="U213" i="1"/>
  <c r="T213" i="1"/>
  <c r="S213" i="1"/>
  <c r="R213" i="1"/>
  <c r="Q213" i="1"/>
  <c r="L213" i="1"/>
  <c r="K213" i="1"/>
  <c r="J213" i="1"/>
  <c r="I213" i="1"/>
  <c r="H213" i="1"/>
  <c r="G213" i="1"/>
  <c r="AF212" i="1"/>
  <c r="AC212" i="1"/>
  <c r="V212" i="1"/>
  <c r="U212" i="1"/>
  <c r="T212" i="1"/>
  <c r="S212" i="1"/>
  <c r="R212" i="1"/>
  <c r="Q212" i="1"/>
  <c r="L212" i="1"/>
  <c r="K212" i="1"/>
  <c r="J212" i="1"/>
  <c r="I212" i="1"/>
  <c r="H212" i="1"/>
  <c r="G212" i="1"/>
  <c r="AF211" i="1"/>
  <c r="V211" i="1"/>
  <c r="U211" i="1"/>
  <c r="T211" i="1"/>
  <c r="L211" i="1"/>
  <c r="K211" i="1"/>
  <c r="J211" i="1"/>
  <c r="AF210" i="1"/>
  <c r="AC210" i="1"/>
  <c r="V210" i="1"/>
  <c r="U210" i="1"/>
  <c r="T210" i="1"/>
  <c r="S210" i="1"/>
  <c r="R210" i="1"/>
  <c r="Q210" i="1"/>
  <c r="L210" i="1"/>
  <c r="K210" i="1"/>
  <c r="J210" i="1"/>
  <c r="I210" i="1"/>
  <c r="H210" i="1"/>
  <c r="G210" i="1"/>
  <c r="AF209" i="1"/>
  <c r="AC209" i="1"/>
  <c r="V209" i="1"/>
  <c r="U209" i="1"/>
  <c r="T209" i="1"/>
  <c r="S209" i="1"/>
  <c r="R209" i="1"/>
  <c r="Q209" i="1"/>
  <c r="L209" i="1"/>
  <c r="K209" i="1"/>
  <c r="J209" i="1"/>
  <c r="I209" i="1"/>
  <c r="H209" i="1"/>
  <c r="G209" i="1"/>
  <c r="AF208" i="1"/>
  <c r="V208" i="1"/>
  <c r="U208" i="1"/>
  <c r="T208" i="1"/>
  <c r="L208" i="1"/>
  <c r="K208" i="1"/>
  <c r="J208" i="1"/>
  <c r="AF207" i="1"/>
  <c r="AC207" i="1"/>
  <c r="V207" i="1"/>
  <c r="U207" i="1"/>
  <c r="T207" i="1"/>
  <c r="S207" i="1"/>
  <c r="R207" i="1"/>
  <c r="Q207" i="1"/>
  <c r="L207" i="1"/>
  <c r="K207" i="1"/>
  <c r="J207" i="1"/>
  <c r="I207" i="1"/>
  <c r="H207" i="1"/>
  <c r="G207" i="1"/>
  <c r="AF206" i="1"/>
  <c r="AC206" i="1"/>
  <c r="V206" i="1"/>
  <c r="U206" i="1"/>
  <c r="T206" i="1"/>
  <c r="S206" i="1"/>
  <c r="R206" i="1"/>
  <c r="Q206" i="1"/>
  <c r="L206" i="1"/>
  <c r="K206" i="1"/>
  <c r="J206" i="1"/>
  <c r="I206" i="1"/>
  <c r="H206" i="1"/>
  <c r="G206" i="1"/>
  <c r="AF205" i="1"/>
  <c r="V205" i="1"/>
  <c r="U205" i="1"/>
  <c r="T205" i="1"/>
  <c r="L205" i="1"/>
  <c r="K205" i="1"/>
  <c r="J205" i="1"/>
  <c r="AF204" i="1"/>
  <c r="AC204" i="1"/>
  <c r="V204" i="1"/>
  <c r="U204" i="1"/>
  <c r="T204" i="1"/>
  <c r="S204" i="1"/>
  <c r="R204" i="1"/>
  <c r="Q204" i="1"/>
  <c r="L204" i="1"/>
  <c r="K204" i="1"/>
  <c r="J204" i="1"/>
  <c r="I204" i="1"/>
  <c r="H204" i="1"/>
  <c r="G204" i="1"/>
  <c r="AF203" i="1"/>
  <c r="AC203" i="1"/>
  <c r="V203" i="1"/>
  <c r="U203" i="1"/>
  <c r="T203" i="1"/>
  <c r="S203" i="1"/>
  <c r="R203" i="1"/>
  <c r="Q203" i="1"/>
  <c r="L203" i="1"/>
  <c r="K203" i="1"/>
  <c r="J203" i="1"/>
  <c r="I203" i="1"/>
  <c r="H203" i="1"/>
  <c r="G203" i="1"/>
  <c r="AF202" i="1"/>
  <c r="V202" i="1"/>
  <c r="U202" i="1"/>
  <c r="T202" i="1"/>
  <c r="L202" i="1"/>
  <c r="K202" i="1"/>
  <c r="J202" i="1"/>
  <c r="AF201" i="1"/>
  <c r="AC201" i="1"/>
  <c r="V201" i="1"/>
  <c r="U201" i="1"/>
  <c r="T201" i="1"/>
  <c r="S201" i="1"/>
  <c r="R201" i="1"/>
  <c r="Q201" i="1"/>
  <c r="L201" i="1"/>
  <c r="K201" i="1"/>
  <c r="J201" i="1"/>
  <c r="I201" i="1"/>
  <c r="H201" i="1"/>
  <c r="G201" i="1"/>
  <c r="AF200" i="1"/>
  <c r="AC200" i="1"/>
  <c r="V200" i="1"/>
  <c r="U200" i="1"/>
  <c r="T200" i="1"/>
  <c r="S200" i="1"/>
  <c r="R200" i="1"/>
  <c r="Q200" i="1"/>
  <c r="L200" i="1"/>
  <c r="K200" i="1"/>
  <c r="J200" i="1"/>
  <c r="I200" i="1"/>
  <c r="H200" i="1"/>
  <c r="G200" i="1"/>
  <c r="AF199" i="1"/>
  <c r="V199" i="1"/>
  <c r="U199" i="1"/>
  <c r="T199" i="1"/>
  <c r="L199" i="1"/>
  <c r="K199" i="1"/>
  <c r="J199" i="1"/>
  <c r="AF198" i="1"/>
  <c r="AC198" i="1"/>
  <c r="V198" i="1"/>
  <c r="U198" i="1"/>
  <c r="T198" i="1"/>
  <c r="S198" i="1"/>
  <c r="R198" i="1"/>
  <c r="Q198" i="1"/>
  <c r="L198" i="1"/>
  <c r="K198" i="1"/>
  <c r="J198" i="1"/>
  <c r="I198" i="1"/>
  <c r="H198" i="1"/>
  <c r="G198" i="1"/>
  <c r="AF197" i="1"/>
  <c r="AC197" i="1"/>
  <c r="V197" i="1"/>
  <c r="U197" i="1"/>
  <c r="T197" i="1"/>
  <c r="S197" i="1"/>
  <c r="R197" i="1"/>
  <c r="Q197" i="1"/>
  <c r="L197" i="1"/>
  <c r="K197" i="1"/>
  <c r="J197" i="1"/>
  <c r="I197" i="1"/>
  <c r="H197" i="1"/>
  <c r="G197" i="1"/>
  <c r="AF196" i="1"/>
  <c r="V196" i="1"/>
  <c r="U196" i="1"/>
  <c r="T196" i="1"/>
  <c r="L196" i="1"/>
  <c r="K196" i="1"/>
  <c r="J196" i="1"/>
  <c r="AF195" i="1"/>
  <c r="AC195" i="1"/>
  <c r="V195" i="1"/>
  <c r="U195" i="1"/>
  <c r="T195" i="1"/>
  <c r="S195" i="1"/>
  <c r="R195" i="1"/>
  <c r="Q195" i="1"/>
  <c r="L195" i="1"/>
  <c r="K195" i="1"/>
  <c r="J195" i="1"/>
  <c r="I195" i="1"/>
  <c r="H195" i="1"/>
  <c r="G195" i="1"/>
  <c r="AF194" i="1"/>
  <c r="AC194" i="1"/>
  <c r="V194" i="1"/>
  <c r="U194" i="1"/>
  <c r="T194" i="1"/>
  <c r="S194" i="1"/>
  <c r="R194" i="1"/>
  <c r="Q194" i="1"/>
  <c r="L194" i="1"/>
  <c r="K194" i="1"/>
  <c r="J194" i="1"/>
  <c r="I194" i="1"/>
  <c r="H194" i="1"/>
  <c r="G194" i="1"/>
  <c r="AF193" i="1"/>
  <c r="V193" i="1"/>
  <c r="U193" i="1"/>
  <c r="T193" i="1"/>
  <c r="L193" i="1"/>
  <c r="K193" i="1"/>
  <c r="J193" i="1"/>
  <c r="AF192" i="1"/>
  <c r="AC192" i="1"/>
  <c r="V192" i="1"/>
  <c r="U192" i="1"/>
  <c r="T192" i="1"/>
  <c r="S192" i="1"/>
  <c r="R192" i="1"/>
  <c r="Q192" i="1"/>
  <c r="L192" i="1"/>
  <c r="K192" i="1"/>
  <c r="J192" i="1"/>
  <c r="I192" i="1"/>
  <c r="H192" i="1"/>
  <c r="G192" i="1"/>
  <c r="AF191" i="1"/>
  <c r="AC191" i="1"/>
  <c r="V191" i="1"/>
  <c r="U191" i="1"/>
  <c r="T191" i="1"/>
  <c r="S191" i="1"/>
  <c r="R191" i="1"/>
  <c r="Q191" i="1"/>
  <c r="L191" i="1"/>
  <c r="K191" i="1"/>
  <c r="J191" i="1"/>
  <c r="I191" i="1"/>
  <c r="H191" i="1"/>
  <c r="G191" i="1"/>
  <c r="AF190" i="1"/>
  <c r="V190" i="1"/>
  <c r="U190" i="1"/>
  <c r="T190" i="1"/>
  <c r="L190" i="1"/>
  <c r="K190" i="1"/>
  <c r="J190" i="1"/>
  <c r="AF189" i="1"/>
  <c r="AC189" i="1"/>
  <c r="V189" i="1"/>
  <c r="U189" i="1"/>
  <c r="T189" i="1"/>
  <c r="S189" i="1"/>
  <c r="R189" i="1"/>
  <c r="Q189" i="1"/>
  <c r="L189" i="1"/>
  <c r="K189" i="1"/>
  <c r="J189" i="1"/>
  <c r="I189" i="1"/>
  <c r="H189" i="1"/>
  <c r="G189" i="1"/>
  <c r="AF188" i="1"/>
  <c r="AC188" i="1"/>
  <c r="V188" i="1"/>
  <c r="U188" i="1"/>
  <c r="T188" i="1"/>
  <c r="S188" i="1"/>
  <c r="R188" i="1"/>
  <c r="Q188" i="1"/>
  <c r="L188" i="1"/>
  <c r="K188" i="1"/>
  <c r="J188" i="1"/>
  <c r="I188" i="1"/>
  <c r="H188" i="1"/>
  <c r="G188" i="1"/>
  <c r="AF187" i="1"/>
  <c r="V187" i="1"/>
  <c r="U187" i="1"/>
  <c r="T187" i="1"/>
  <c r="L187" i="1"/>
  <c r="K187" i="1"/>
  <c r="J187" i="1"/>
  <c r="AF186" i="1"/>
  <c r="AC186" i="1"/>
  <c r="V186" i="1"/>
  <c r="U186" i="1"/>
  <c r="T186" i="1"/>
  <c r="S186" i="1"/>
  <c r="R186" i="1"/>
  <c r="Q186" i="1"/>
  <c r="L186" i="1"/>
  <c r="K186" i="1"/>
  <c r="J186" i="1"/>
  <c r="I186" i="1"/>
  <c r="H186" i="1"/>
  <c r="G186" i="1"/>
  <c r="AF185" i="1"/>
  <c r="AC185" i="1"/>
  <c r="V185" i="1"/>
  <c r="U185" i="1"/>
  <c r="T185" i="1"/>
  <c r="S185" i="1"/>
  <c r="R185" i="1"/>
  <c r="Q185" i="1"/>
  <c r="L185" i="1"/>
  <c r="K185" i="1"/>
  <c r="J185" i="1"/>
  <c r="I185" i="1"/>
  <c r="H185" i="1"/>
  <c r="G185" i="1"/>
  <c r="AF184" i="1"/>
  <c r="V184" i="1"/>
  <c r="U184" i="1"/>
  <c r="T184" i="1"/>
  <c r="L184" i="1"/>
  <c r="K184" i="1"/>
  <c r="J184" i="1"/>
  <c r="AF183" i="1"/>
  <c r="AC183" i="1"/>
  <c r="V183" i="1"/>
  <c r="U183" i="1"/>
  <c r="T183" i="1"/>
  <c r="S183" i="1"/>
  <c r="R183" i="1"/>
  <c r="Q183" i="1"/>
  <c r="L183" i="1"/>
  <c r="K183" i="1"/>
  <c r="J183" i="1"/>
  <c r="I183" i="1"/>
  <c r="H183" i="1"/>
  <c r="G183" i="1"/>
  <c r="AF182" i="1"/>
  <c r="AC182" i="1"/>
  <c r="V182" i="1"/>
  <c r="U182" i="1"/>
  <c r="T182" i="1"/>
  <c r="S182" i="1"/>
  <c r="R182" i="1"/>
  <c r="Q182" i="1"/>
  <c r="L182" i="1"/>
  <c r="K182" i="1"/>
  <c r="J182" i="1"/>
  <c r="I182" i="1"/>
  <c r="H182" i="1"/>
  <c r="G182" i="1"/>
  <c r="AF181" i="1"/>
  <c r="V181" i="1"/>
  <c r="U181" i="1"/>
  <c r="T181" i="1"/>
  <c r="L181" i="1"/>
  <c r="K181" i="1"/>
  <c r="J181" i="1"/>
  <c r="AF180" i="1"/>
  <c r="AC180" i="1"/>
  <c r="V180" i="1"/>
  <c r="U180" i="1"/>
  <c r="T180" i="1"/>
  <c r="S180" i="1"/>
  <c r="R180" i="1"/>
  <c r="Q180" i="1"/>
  <c r="L180" i="1"/>
  <c r="K180" i="1"/>
  <c r="J180" i="1"/>
  <c r="I180" i="1"/>
  <c r="H180" i="1"/>
  <c r="G180" i="1"/>
  <c r="AF179" i="1"/>
  <c r="AC179" i="1"/>
  <c r="V179" i="1"/>
  <c r="U179" i="1"/>
  <c r="T179" i="1"/>
  <c r="S179" i="1"/>
  <c r="R179" i="1"/>
  <c r="Q179" i="1"/>
  <c r="L179" i="1"/>
  <c r="K179" i="1"/>
  <c r="J179" i="1"/>
  <c r="I179" i="1"/>
  <c r="H179" i="1"/>
  <c r="G179" i="1"/>
  <c r="AF178" i="1"/>
  <c r="V178" i="1"/>
  <c r="U178" i="1"/>
  <c r="T178" i="1"/>
  <c r="L178" i="1"/>
  <c r="K178" i="1"/>
  <c r="J178" i="1"/>
  <c r="AF177" i="1"/>
  <c r="AC177" i="1"/>
  <c r="V177" i="1"/>
  <c r="U177" i="1"/>
  <c r="T177" i="1"/>
  <c r="S177" i="1"/>
  <c r="R177" i="1"/>
  <c r="Q177" i="1"/>
  <c r="L177" i="1"/>
  <c r="K177" i="1"/>
  <c r="J177" i="1"/>
  <c r="I177" i="1"/>
  <c r="H177" i="1"/>
  <c r="G177" i="1"/>
  <c r="AF176" i="1"/>
  <c r="AC176" i="1"/>
  <c r="V176" i="1"/>
  <c r="U176" i="1"/>
  <c r="T176" i="1"/>
  <c r="S176" i="1"/>
  <c r="R176" i="1"/>
  <c r="Q176" i="1"/>
  <c r="L176" i="1"/>
  <c r="K176" i="1"/>
  <c r="J176" i="1"/>
  <c r="I176" i="1"/>
  <c r="H176" i="1"/>
  <c r="G176" i="1"/>
  <c r="AF175" i="1"/>
  <c r="V175" i="1"/>
  <c r="U175" i="1"/>
  <c r="T175" i="1"/>
  <c r="L175" i="1"/>
  <c r="K175" i="1"/>
  <c r="J175" i="1"/>
  <c r="AF174" i="1"/>
  <c r="AC174" i="1"/>
  <c r="V174" i="1"/>
  <c r="U174" i="1"/>
  <c r="T174" i="1"/>
  <c r="S174" i="1"/>
  <c r="R174" i="1"/>
  <c r="Q174" i="1"/>
  <c r="L174" i="1"/>
  <c r="K174" i="1"/>
  <c r="J174" i="1"/>
  <c r="I174" i="1"/>
  <c r="H174" i="1"/>
  <c r="G174" i="1"/>
  <c r="AF173" i="1"/>
  <c r="AC173" i="1"/>
  <c r="V173" i="1"/>
  <c r="U173" i="1"/>
  <c r="T173" i="1"/>
  <c r="S173" i="1"/>
  <c r="R173" i="1"/>
  <c r="Q173" i="1"/>
  <c r="L173" i="1"/>
  <c r="K173" i="1"/>
  <c r="J173" i="1"/>
  <c r="I173" i="1"/>
  <c r="H173" i="1"/>
  <c r="G173" i="1"/>
  <c r="AF172" i="1"/>
  <c r="V172" i="1"/>
  <c r="U172" i="1"/>
  <c r="T172" i="1"/>
  <c r="L172" i="1"/>
  <c r="K172" i="1"/>
  <c r="J172" i="1"/>
  <c r="AF171" i="1"/>
  <c r="AC171" i="1"/>
  <c r="V171" i="1"/>
  <c r="U171" i="1"/>
  <c r="T171" i="1"/>
  <c r="S171" i="1"/>
  <c r="R171" i="1"/>
  <c r="Q171" i="1"/>
  <c r="L171" i="1"/>
  <c r="K171" i="1"/>
  <c r="J171" i="1"/>
  <c r="I171" i="1"/>
  <c r="H171" i="1"/>
  <c r="G171" i="1"/>
  <c r="AF170" i="1"/>
  <c r="AC170" i="1"/>
  <c r="V170" i="1"/>
  <c r="U170" i="1"/>
  <c r="T170" i="1"/>
  <c r="S170" i="1"/>
  <c r="R170" i="1"/>
  <c r="Q170" i="1"/>
  <c r="L170" i="1"/>
  <c r="K170" i="1"/>
  <c r="J170" i="1"/>
  <c r="I170" i="1"/>
  <c r="H170" i="1"/>
  <c r="G170" i="1"/>
  <c r="AF169" i="1"/>
  <c r="V169" i="1"/>
  <c r="U169" i="1"/>
  <c r="T169" i="1"/>
  <c r="L169" i="1"/>
  <c r="K169" i="1"/>
  <c r="J169" i="1"/>
  <c r="AF168" i="1"/>
  <c r="AC168" i="1"/>
  <c r="V168" i="1"/>
  <c r="U168" i="1"/>
  <c r="T168" i="1"/>
  <c r="S168" i="1"/>
  <c r="R168" i="1"/>
  <c r="Q168" i="1"/>
  <c r="L168" i="1"/>
  <c r="K168" i="1"/>
  <c r="J168" i="1"/>
  <c r="I168" i="1"/>
  <c r="H168" i="1"/>
  <c r="G168" i="1"/>
  <c r="AF167" i="1"/>
  <c r="AC167" i="1"/>
  <c r="V167" i="1"/>
  <c r="U167" i="1"/>
  <c r="T167" i="1"/>
  <c r="S167" i="1"/>
  <c r="R167" i="1"/>
  <c r="Q167" i="1"/>
  <c r="L167" i="1"/>
  <c r="K167" i="1"/>
  <c r="J167" i="1"/>
  <c r="I167" i="1"/>
  <c r="H167" i="1"/>
  <c r="G167" i="1"/>
  <c r="AF166" i="1"/>
  <c r="V166" i="1"/>
  <c r="U166" i="1"/>
  <c r="T166" i="1"/>
  <c r="L166" i="1"/>
  <c r="K166" i="1"/>
  <c r="J166" i="1"/>
  <c r="AF165" i="1"/>
  <c r="AC165" i="1"/>
  <c r="V165" i="1"/>
  <c r="U165" i="1"/>
  <c r="T165" i="1"/>
  <c r="S165" i="1"/>
  <c r="R165" i="1"/>
  <c r="Q165" i="1"/>
  <c r="L165" i="1"/>
  <c r="K165" i="1"/>
  <c r="J165" i="1"/>
  <c r="I165" i="1"/>
  <c r="H165" i="1"/>
  <c r="G165" i="1"/>
  <c r="AF164" i="1"/>
  <c r="AC164" i="1"/>
  <c r="V164" i="1"/>
  <c r="U164" i="1"/>
  <c r="T164" i="1"/>
  <c r="S164" i="1"/>
  <c r="R164" i="1"/>
  <c r="Q164" i="1"/>
  <c r="L164" i="1"/>
  <c r="K164" i="1"/>
  <c r="J164" i="1"/>
  <c r="I164" i="1"/>
  <c r="H164" i="1"/>
  <c r="G164" i="1"/>
  <c r="AF163" i="1"/>
  <c r="V163" i="1"/>
  <c r="U163" i="1"/>
  <c r="T163" i="1"/>
  <c r="L163" i="1"/>
  <c r="K163" i="1"/>
  <c r="J163" i="1"/>
  <c r="AF162" i="1"/>
  <c r="AC162" i="1"/>
  <c r="V162" i="1"/>
  <c r="U162" i="1"/>
  <c r="T162" i="1"/>
  <c r="S162" i="1"/>
  <c r="R162" i="1"/>
  <c r="Q162" i="1"/>
  <c r="L162" i="1"/>
  <c r="K162" i="1"/>
  <c r="J162" i="1"/>
  <c r="I162" i="1"/>
  <c r="H162" i="1"/>
  <c r="G162" i="1"/>
  <c r="AF161" i="1"/>
  <c r="AC161" i="1"/>
  <c r="V161" i="1"/>
  <c r="U161" i="1"/>
  <c r="T161" i="1"/>
  <c r="S161" i="1"/>
  <c r="R161" i="1"/>
  <c r="Q161" i="1"/>
  <c r="L161" i="1"/>
  <c r="K161" i="1"/>
  <c r="J161" i="1"/>
  <c r="I161" i="1"/>
  <c r="H161" i="1"/>
  <c r="G161" i="1"/>
  <c r="AF160" i="1"/>
  <c r="V160" i="1"/>
  <c r="U160" i="1"/>
  <c r="T160" i="1"/>
  <c r="L160" i="1"/>
  <c r="K160" i="1"/>
  <c r="J160" i="1"/>
  <c r="AF159" i="1"/>
  <c r="AC159" i="1"/>
  <c r="V159" i="1"/>
  <c r="U159" i="1"/>
  <c r="T159" i="1"/>
  <c r="S159" i="1"/>
  <c r="R159" i="1"/>
  <c r="Q159" i="1"/>
  <c r="L159" i="1"/>
  <c r="K159" i="1"/>
  <c r="J159" i="1"/>
  <c r="I159" i="1"/>
  <c r="H159" i="1"/>
  <c r="G159" i="1"/>
  <c r="AF158" i="1"/>
  <c r="AC158" i="1"/>
  <c r="V158" i="1"/>
  <c r="U158" i="1"/>
  <c r="T158" i="1"/>
  <c r="S158" i="1"/>
  <c r="R158" i="1"/>
  <c r="Q158" i="1"/>
  <c r="L158" i="1"/>
  <c r="K158" i="1"/>
  <c r="J158" i="1"/>
  <c r="I158" i="1"/>
  <c r="H158" i="1"/>
  <c r="G158" i="1"/>
  <c r="AF157" i="1"/>
  <c r="V157" i="1"/>
  <c r="U157" i="1"/>
  <c r="T157" i="1"/>
  <c r="L157" i="1"/>
  <c r="K157" i="1"/>
  <c r="J157" i="1"/>
  <c r="AF156" i="1"/>
  <c r="AC156" i="1"/>
  <c r="V156" i="1"/>
  <c r="U156" i="1"/>
  <c r="T156" i="1"/>
  <c r="S156" i="1"/>
  <c r="R156" i="1"/>
  <c r="Q156" i="1"/>
  <c r="L156" i="1"/>
  <c r="K156" i="1"/>
  <c r="J156" i="1"/>
  <c r="I156" i="1"/>
  <c r="H156" i="1"/>
  <c r="G156" i="1"/>
  <c r="AF155" i="1"/>
  <c r="AC155" i="1"/>
  <c r="V155" i="1"/>
  <c r="U155" i="1"/>
  <c r="T155" i="1"/>
  <c r="S155" i="1"/>
  <c r="R155" i="1"/>
  <c r="Q155" i="1"/>
  <c r="L155" i="1"/>
  <c r="K155" i="1"/>
  <c r="J155" i="1"/>
  <c r="I155" i="1"/>
  <c r="H155" i="1"/>
  <c r="G155" i="1"/>
  <c r="AF154" i="1"/>
  <c r="V154" i="1"/>
  <c r="U154" i="1"/>
  <c r="T154" i="1"/>
  <c r="L154" i="1"/>
  <c r="K154" i="1"/>
  <c r="J154" i="1"/>
  <c r="AF153" i="1"/>
  <c r="AC153" i="1"/>
  <c r="V153" i="1"/>
  <c r="U153" i="1"/>
  <c r="T153" i="1"/>
  <c r="S153" i="1"/>
  <c r="R153" i="1"/>
  <c r="Q153" i="1"/>
  <c r="L153" i="1"/>
  <c r="K153" i="1"/>
  <c r="J153" i="1"/>
  <c r="I153" i="1"/>
  <c r="H153" i="1"/>
  <c r="G153" i="1"/>
  <c r="AF152" i="1"/>
  <c r="AC152" i="1"/>
  <c r="V152" i="1"/>
  <c r="U152" i="1"/>
  <c r="T152" i="1"/>
  <c r="S152" i="1"/>
  <c r="R152" i="1"/>
  <c r="Q152" i="1"/>
  <c r="L152" i="1"/>
  <c r="K152" i="1"/>
  <c r="J152" i="1"/>
  <c r="I152" i="1"/>
  <c r="H152" i="1"/>
  <c r="G152" i="1"/>
  <c r="AF151" i="1"/>
  <c r="V151" i="1"/>
  <c r="U151" i="1"/>
  <c r="T151" i="1"/>
  <c r="L151" i="1"/>
  <c r="K151" i="1"/>
  <c r="J151" i="1"/>
  <c r="AF150" i="1"/>
  <c r="AC150" i="1"/>
  <c r="V150" i="1"/>
  <c r="U150" i="1"/>
  <c r="T150" i="1"/>
  <c r="S150" i="1"/>
  <c r="R150" i="1"/>
  <c r="Q150" i="1"/>
  <c r="L150" i="1"/>
  <c r="K150" i="1"/>
  <c r="J150" i="1"/>
  <c r="I150" i="1"/>
  <c r="H150" i="1"/>
  <c r="G150" i="1"/>
  <c r="AF149" i="1"/>
  <c r="AC149" i="1"/>
  <c r="V149" i="1"/>
  <c r="U149" i="1"/>
  <c r="T149" i="1"/>
  <c r="S149" i="1"/>
  <c r="R149" i="1"/>
  <c r="Q149" i="1"/>
  <c r="L149" i="1"/>
  <c r="K149" i="1"/>
  <c r="J149" i="1"/>
  <c r="I149" i="1"/>
  <c r="H149" i="1"/>
  <c r="G149" i="1"/>
  <c r="AF148" i="1"/>
  <c r="V148" i="1"/>
  <c r="U148" i="1"/>
  <c r="T148" i="1"/>
  <c r="L148" i="1"/>
  <c r="K148" i="1"/>
  <c r="J148" i="1"/>
  <c r="AF147" i="1"/>
  <c r="AC147" i="1"/>
  <c r="V147" i="1"/>
  <c r="U147" i="1"/>
  <c r="T147" i="1"/>
  <c r="S147" i="1"/>
  <c r="R147" i="1"/>
  <c r="Q147" i="1"/>
  <c r="L147" i="1"/>
  <c r="K147" i="1"/>
  <c r="J147" i="1"/>
  <c r="I147" i="1"/>
  <c r="H147" i="1"/>
  <c r="G147" i="1"/>
  <c r="AF146" i="1"/>
  <c r="AC146" i="1"/>
  <c r="V146" i="1"/>
  <c r="U146" i="1"/>
  <c r="T146" i="1"/>
  <c r="S146" i="1"/>
  <c r="R146" i="1"/>
  <c r="Q146" i="1"/>
  <c r="L146" i="1"/>
  <c r="K146" i="1"/>
  <c r="J146" i="1"/>
  <c r="I146" i="1"/>
  <c r="H146" i="1"/>
  <c r="G146" i="1"/>
  <c r="AF145" i="1"/>
  <c r="V145" i="1"/>
  <c r="U145" i="1"/>
  <c r="T145" i="1"/>
  <c r="L145" i="1"/>
  <c r="K145" i="1"/>
  <c r="J145" i="1"/>
  <c r="AF144" i="1"/>
  <c r="AC144" i="1"/>
  <c r="V144" i="1"/>
  <c r="U144" i="1"/>
  <c r="T144" i="1"/>
  <c r="S144" i="1"/>
  <c r="R144" i="1"/>
  <c r="Q144" i="1"/>
  <c r="L144" i="1"/>
  <c r="K144" i="1"/>
  <c r="J144" i="1"/>
  <c r="I144" i="1"/>
  <c r="H144" i="1"/>
  <c r="G144" i="1"/>
  <c r="AF143" i="1"/>
  <c r="AC143" i="1"/>
  <c r="V143" i="1"/>
  <c r="U143" i="1"/>
  <c r="T143" i="1"/>
  <c r="S143" i="1"/>
  <c r="R143" i="1"/>
  <c r="Q143" i="1"/>
  <c r="L143" i="1"/>
  <c r="K143" i="1"/>
  <c r="J143" i="1"/>
  <c r="I143" i="1"/>
  <c r="H143" i="1"/>
  <c r="G143" i="1"/>
  <c r="AF142" i="1"/>
  <c r="V142" i="1"/>
  <c r="U142" i="1"/>
  <c r="T142" i="1"/>
  <c r="L142" i="1"/>
  <c r="K142" i="1"/>
  <c r="J142" i="1"/>
  <c r="AF141" i="1"/>
  <c r="AC141" i="1"/>
  <c r="V141" i="1"/>
  <c r="U141" i="1"/>
  <c r="T141" i="1"/>
  <c r="S141" i="1"/>
  <c r="R141" i="1"/>
  <c r="Q141" i="1"/>
  <c r="L141" i="1"/>
  <c r="K141" i="1"/>
  <c r="J141" i="1"/>
  <c r="I141" i="1"/>
  <c r="H141" i="1"/>
  <c r="G141" i="1"/>
  <c r="AF140" i="1"/>
  <c r="AC140" i="1"/>
  <c r="V140" i="1"/>
  <c r="U140" i="1"/>
  <c r="T140" i="1"/>
  <c r="S140" i="1"/>
  <c r="R140" i="1"/>
  <c r="Q140" i="1"/>
  <c r="L140" i="1"/>
  <c r="K140" i="1"/>
  <c r="J140" i="1"/>
  <c r="I140" i="1"/>
  <c r="H140" i="1"/>
  <c r="G140" i="1"/>
  <c r="AF139" i="1"/>
  <c r="V139" i="1"/>
  <c r="U139" i="1"/>
  <c r="T139" i="1"/>
  <c r="L139" i="1"/>
  <c r="K139" i="1"/>
  <c r="J139" i="1"/>
  <c r="AF138" i="1"/>
  <c r="AC138" i="1"/>
  <c r="V138" i="1"/>
  <c r="U138" i="1"/>
  <c r="T138" i="1"/>
  <c r="S138" i="1"/>
  <c r="R138" i="1"/>
  <c r="Q138" i="1"/>
  <c r="L138" i="1"/>
  <c r="K138" i="1"/>
  <c r="J138" i="1"/>
  <c r="I138" i="1"/>
  <c r="H138" i="1"/>
  <c r="G138" i="1"/>
  <c r="AF137" i="1"/>
  <c r="AC137" i="1"/>
  <c r="V137" i="1"/>
  <c r="U137" i="1"/>
  <c r="T137" i="1"/>
  <c r="S137" i="1"/>
  <c r="R137" i="1"/>
  <c r="Q137" i="1"/>
  <c r="L137" i="1"/>
  <c r="K137" i="1"/>
  <c r="J137" i="1"/>
  <c r="I137" i="1"/>
  <c r="H137" i="1"/>
  <c r="G137" i="1"/>
  <c r="AF136" i="1"/>
  <c r="V136" i="1"/>
  <c r="U136" i="1"/>
  <c r="T136" i="1"/>
  <c r="L136" i="1"/>
  <c r="K136" i="1"/>
  <c r="J136" i="1"/>
  <c r="AF135" i="1"/>
  <c r="AC135" i="1"/>
  <c r="V135" i="1"/>
  <c r="U135" i="1"/>
  <c r="T135" i="1"/>
  <c r="S135" i="1"/>
  <c r="R135" i="1"/>
  <c r="Q135" i="1"/>
  <c r="L135" i="1"/>
  <c r="K135" i="1"/>
  <c r="J135" i="1"/>
  <c r="I135" i="1"/>
  <c r="H135" i="1"/>
  <c r="G135" i="1"/>
  <c r="AF134" i="1"/>
  <c r="AC134" i="1"/>
  <c r="V134" i="1"/>
  <c r="U134" i="1"/>
  <c r="T134" i="1"/>
  <c r="S134" i="1"/>
  <c r="R134" i="1"/>
  <c r="Q134" i="1"/>
  <c r="L134" i="1"/>
  <c r="K134" i="1"/>
  <c r="J134" i="1"/>
  <c r="I134" i="1"/>
  <c r="H134" i="1"/>
  <c r="G134" i="1"/>
  <c r="AF133" i="1"/>
  <c r="V133" i="1"/>
  <c r="U133" i="1"/>
  <c r="T133" i="1"/>
  <c r="L133" i="1"/>
  <c r="K133" i="1"/>
  <c r="J133" i="1"/>
  <c r="AF132" i="1"/>
  <c r="AC132" i="1"/>
  <c r="V132" i="1"/>
  <c r="U132" i="1"/>
  <c r="T132" i="1"/>
  <c r="S132" i="1"/>
  <c r="R132" i="1"/>
  <c r="Q132" i="1"/>
  <c r="L132" i="1"/>
  <c r="K132" i="1"/>
  <c r="J132" i="1"/>
  <c r="I132" i="1"/>
  <c r="H132" i="1"/>
  <c r="G132" i="1"/>
  <c r="AF131" i="1"/>
  <c r="AC131" i="1"/>
  <c r="V131" i="1"/>
  <c r="U131" i="1"/>
  <c r="T131" i="1"/>
  <c r="S131" i="1"/>
  <c r="R131" i="1"/>
  <c r="Q131" i="1"/>
  <c r="L131" i="1"/>
  <c r="K131" i="1"/>
  <c r="J131" i="1"/>
  <c r="I131" i="1"/>
  <c r="H131" i="1"/>
  <c r="G131" i="1"/>
  <c r="AF130" i="1"/>
  <c r="V130" i="1"/>
  <c r="U130" i="1"/>
  <c r="T130" i="1"/>
  <c r="L130" i="1"/>
  <c r="K130" i="1"/>
  <c r="J130" i="1"/>
  <c r="AF129" i="1"/>
  <c r="AC129" i="1"/>
  <c r="V129" i="1"/>
  <c r="U129" i="1"/>
  <c r="T129" i="1"/>
  <c r="S129" i="1"/>
  <c r="R129" i="1"/>
  <c r="Q129" i="1"/>
  <c r="L129" i="1"/>
  <c r="K129" i="1"/>
  <c r="J129" i="1"/>
  <c r="I129" i="1"/>
  <c r="H129" i="1"/>
  <c r="G129" i="1"/>
  <c r="AF128" i="1"/>
  <c r="AC128" i="1"/>
  <c r="V128" i="1"/>
  <c r="U128" i="1"/>
  <c r="T128" i="1"/>
  <c r="S128" i="1"/>
  <c r="R128" i="1"/>
  <c r="Q128" i="1"/>
  <c r="L128" i="1"/>
  <c r="K128" i="1"/>
  <c r="J128" i="1"/>
  <c r="I128" i="1"/>
  <c r="H128" i="1"/>
  <c r="G128" i="1"/>
  <c r="AF127" i="1"/>
  <c r="V127" i="1"/>
  <c r="U127" i="1"/>
  <c r="T127" i="1"/>
  <c r="L127" i="1"/>
  <c r="K127" i="1"/>
  <c r="J127" i="1"/>
  <c r="AF126" i="1"/>
  <c r="AC126" i="1"/>
  <c r="V126" i="1"/>
  <c r="U126" i="1"/>
  <c r="T126" i="1"/>
  <c r="S126" i="1"/>
  <c r="R126" i="1"/>
  <c r="Q126" i="1"/>
  <c r="L126" i="1"/>
  <c r="K126" i="1"/>
  <c r="J126" i="1"/>
  <c r="I126" i="1"/>
  <c r="H126" i="1"/>
  <c r="G126" i="1"/>
  <c r="AF125" i="1"/>
  <c r="AC125" i="1"/>
  <c r="V125" i="1"/>
  <c r="U125" i="1"/>
  <c r="T125" i="1"/>
  <c r="S125" i="1"/>
  <c r="R125" i="1"/>
  <c r="Q125" i="1"/>
  <c r="L125" i="1"/>
  <c r="K125" i="1"/>
  <c r="J125" i="1"/>
  <c r="I125" i="1"/>
  <c r="H125" i="1"/>
  <c r="G125" i="1"/>
  <c r="AF124" i="1"/>
  <c r="V124" i="1"/>
  <c r="U124" i="1"/>
  <c r="T124" i="1"/>
  <c r="L124" i="1"/>
  <c r="K124" i="1"/>
  <c r="J124" i="1"/>
  <c r="AF123" i="1"/>
  <c r="AC123" i="1"/>
  <c r="V123" i="1"/>
  <c r="U123" i="1"/>
  <c r="T123" i="1"/>
  <c r="S123" i="1"/>
  <c r="R123" i="1"/>
  <c r="Q123" i="1"/>
  <c r="L123" i="1"/>
  <c r="K123" i="1"/>
  <c r="J123" i="1"/>
  <c r="I123" i="1"/>
  <c r="H123" i="1"/>
  <c r="G123" i="1"/>
  <c r="AF122" i="1"/>
  <c r="AC122" i="1"/>
  <c r="V122" i="1"/>
  <c r="U122" i="1"/>
  <c r="T122" i="1"/>
  <c r="S122" i="1"/>
  <c r="R122" i="1"/>
  <c r="Q122" i="1"/>
  <c r="L122" i="1"/>
  <c r="K122" i="1"/>
  <c r="J122" i="1"/>
  <c r="I122" i="1"/>
  <c r="H122" i="1"/>
  <c r="G122" i="1"/>
  <c r="AF121" i="1"/>
  <c r="V121" i="1"/>
  <c r="U121" i="1"/>
  <c r="T121" i="1"/>
  <c r="L121" i="1"/>
  <c r="K121" i="1"/>
  <c r="J121" i="1"/>
  <c r="AF120" i="1"/>
  <c r="AC120" i="1"/>
  <c r="V120" i="1"/>
  <c r="U120" i="1"/>
  <c r="T120" i="1"/>
  <c r="S120" i="1"/>
  <c r="R120" i="1"/>
  <c r="Q120" i="1"/>
  <c r="L120" i="1"/>
  <c r="K120" i="1"/>
  <c r="J120" i="1"/>
  <c r="I120" i="1"/>
  <c r="H120" i="1"/>
  <c r="G120" i="1"/>
  <c r="AF119" i="1"/>
  <c r="AC119" i="1"/>
  <c r="V119" i="1"/>
  <c r="U119" i="1"/>
  <c r="T119" i="1"/>
  <c r="S119" i="1"/>
  <c r="R119" i="1"/>
  <c r="Q119" i="1"/>
  <c r="L119" i="1"/>
  <c r="K119" i="1"/>
  <c r="J119" i="1"/>
  <c r="I119" i="1"/>
  <c r="H119" i="1"/>
  <c r="G119" i="1"/>
  <c r="AF118" i="1"/>
  <c r="V118" i="1"/>
  <c r="U118" i="1"/>
  <c r="T118" i="1"/>
  <c r="L118" i="1"/>
  <c r="K118" i="1"/>
  <c r="J118" i="1"/>
  <c r="AF117" i="1"/>
  <c r="AC117" i="1"/>
  <c r="V117" i="1"/>
  <c r="U117" i="1"/>
  <c r="T117" i="1"/>
  <c r="S117" i="1"/>
  <c r="R117" i="1"/>
  <c r="Q117" i="1"/>
  <c r="L117" i="1"/>
  <c r="K117" i="1"/>
  <c r="J117" i="1"/>
  <c r="I117" i="1"/>
  <c r="H117" i="1"/>
  <c r="G117" i="1"/>
  <c r="AF116" i="1"/>
  <c r="AC116" i="1"/>
  <c r="V116" i="1"/>
  <c r="U116" i="1"/>
  <c r="T116" i="1"/>
  <c r="S116" i="1"/>
  <c r="R116" i="1"/>
  <c r="Q116" i="1"/>
  <c r="L116" i="1"/>
  <c r="K116" i="1"/>
  <c r="J116" i="1"/>
  <c r="I116" i="1"/>
  <c r="H116" i="1"/>
  <c r="G116" i="1"/>
  <c r="AF115" i="1"/>
  <c r="V115" i="1"/>
  <c r="U115" i="1"/>
  <c r="T115" i="1"/>
  <c r="L115" i="1"/>
  <c r="K115" i="1"/>
  <c r="J115" i="1"/>
  <c r="AF114" i="1"/>
  <c r="AC114" i="1"/>
  <c r="V114" i="1"/>
  <c r="U114" i="1"/>
  <c r="T114" i="1"/>
  <c r="S114" i="1"/>
  <c r="R114" i="1"/>
  <c r="Q114" i="1"/>
  <c r="L114" i="1"/>
  <c r="K114" i="1"/>
  <c r="J114" i="1"/>
  <c r="I114" i="1"/>
  <c r="H114" i="1"/>
  <c r="G114" i="1"/>
  <c r="AF113" i="1"/>
  <c r="AC113" i="1"/>
  <c r="V113" i="1"/>
  <c r="U113" i="1"/>
  <c r="T113" i="1"/>
  <c r="S113" i="1"/>
  <c r="R113" i="1"/>
  <c r="Q113" i="1"/>
  <c r="L113" i="1"/>
  <c r="K113" i="1"/>
  <c r="J113" i="1"/>
  <c r="I113" i="1"/>
  <c r="H113" i="1"/>
  <c r="G113" i="1"/>
  <c r="AF112" i="1"/>
  <c r="V112" i="1"/>
  <c r="U112" i="1"/>
  <c r="T112" i="1"/>
  <c r="L112" i="1"/>
  <c r="K112" i="1"/>
  <c r="J112" i="1"/>
  <c r="AF111" i="1"/>
  <c r="AC111" i="1"/>
  <c r="V111" i="1"/>
  <c r="U111" i="1"/>
  <c r="T111" i="1"/>
  <c r="S111" i="1"/>
  <c r="R111" i="1"/>
  <c r="Q111" i="1"/>
  <c r="L111" i="1"/>
  <c r="K111" i="1"/>
  <c r="J111" i="1"/>
  <c r="I111" i="1"/>
  <c r="H111" i="1"/>
  <c r="G111" i="1"/>
  <c r="AF110" i="1"/>
  <c r="AC110" i="1"/>
  <c r="V110" i="1"/>
  <c r="U110" i="1"/>
  <c r="T110" i="1"/>
  <c r="S110" i="1"/>
  <c r="R110" i="1"/>
  <c r="Q110" i="1"/>
  <c r="L110" i="1"/>
  <c r="K110" i="1"/>
  <c r="J110" i="1"/>
  <c r="I110" i="1"/>
  <c r="H110" i="1"/>
  <c r="G110" i="1"/>
  <c r="AF109" i="1"/>
  <c r="V109" i="1"/>
  <c r="U109" i="1"/>
  <c r="T109" i="1"/>
  <c r="L109" i="1"/>
  <c r="K109" i="1"/>
  <c r="J109" i="1"/>
  <c r="AF108" i="1"/>
  <c r="AC108" i="1"/>
  <c r="V108" i="1"/>
  <c r="U108" i="1"/>
  <c r="T108" i="1"/>
  <c r="S108" i="1"/>
  <c r="R108" i="1"/>
  <c r="Q108" i="1"/>
  <c r="L108" i="1"/>
  <c r="K108" i="1"/>
  <c r="J108" i="1"/>
  <c r="I108" i="1"/>
  <c r="H108" i="1"/>
  <c r="G108" i="1"/>
  <c r="AF107" i="1"/>
  <c r="AC107" i="1"/>
  <c r="V107" i="1"/>
  <c r="U107" i="1"/>
  <c r="T107" i="1"/>
  <c r="S107" i="1"/>
  <c r="R107" i="1"/>
  <c r="Q107" i="1"/>
  <c r="L107" i="1"/>
  <c r="K107" i="1"/>
  <c r="J107" i="1"/>
  <c r="I107" i="1"/>
  <c r="H107" i="1"/>
  <c r="G107" i="1"/>
  <c r="AF106" i="1"/>
  <c r="V106" i="1"/>
  <c r="U106" i="1"/>
  <c r="T106" i="1"/>
  <c r="L106" i="1"/>
  <c r="K106" i="1"/>
  <c r="J106" i="1"/>
  <c r="AF105" i="1"/>
  <c r="AC105" i="1"/>
  <c r="V105" i="1"/>
  <c r="U105" i="1"/>
  <c r="T105" i="1"/>
  <c r="S105" i="1"/>
  <c r="R105" i="1"/>
  <c r="Q105" i="1"/>
  <c r="L105" i="1"/>
  <c r="K105" i="1"/>
  <c r="J105" i="1"/>
  <c r="I105" i="1"/>
  <c r="H105" i="1"/>
  <c r="G105" i="1"/>
  <c r="AF104" i="1"/>
  <c r="AC104" i="1"/>
  <c r="V104" i="1"/>
  <c r="U104" i="1"/>
  <c r="T104" i="1"/>
  <c r="S104" i="1"/>
  <c r="R104" i="1"/>
  <c r="Q104" i="1"/>
  <c r="L104" i="1"/>
  <c r="K104" i="1"/>
  <c r="J104" i="1"/>
  <c r="I104" i="1"/>
  <c r="H104" i="1"/>
  <c r="G104" i="1"/>
  <c r="AF103" i="1"/>
  <c r="V103" i="1"/>
  <c r="U103" i="1"/>
  <c r="T103" i="1"/>
  <c r="L103" i="1"/>
  <c r="K103" i="1"/>
  <c r="J103" i="1"/>
  <c r="AF102" i="1"/>
  <c r="AC102" i="1"/>
  <c r="V102" i="1"/>
  <c r="U102" i="1"/>
  <c r="T102" i="1"/>
  <c r="S102" i="1"/>
  <c r="R102" i="1"/>
  <c r="Q102" i="1"/>
  <c r="L102" i="1"/>
  <c r="K102" i="1"/>
  <c r="J102" i="1"/>
  <c r="I102" i="1"/>
  <c r="H102" i="1"/>
  <c r="G102" i="1"/>
  <c r="AF101" i="1"/>
  <c r="AC101" i="1"/>
  <c r="V101" i="1"/>
  <c r="U101" i="1"/>
  <c r="T101" i="1"/>
  <c r="S101" i="1"/>
  <c r="R101" i="1"/>
  <c r="Q101" i="1"/>
  <c r="L101" i="1"/>
  <c r="K101" i="1"/>
  <c r="J101" i="1"/>
  <c r="I101" i="1"/>
  <c r="H101" i="1"/>
  <c r="G101" i="1"/>
  <c r="AF100" i="1"/>
  <c r="V100" i="1"/>
  <c r="U100" i="1"/>
  <c r="T100" i="1"/>
  <c r="L100" i="1"/>
  <c r="K100" i="1"/>
  <c r="J100" i="1"/>
  <c r="AF99" i="1"/>
  <c r="AC99" i="1"/>
  <c r="V99" i="1"/>
  <c r="U99" i="1"/>
  <c r="T99" i="1"/>
  <c r="S99" i="1"/>
  <c r="R99" i="1"/>
  <c r="Q99" i="1"/>
  <c r="L99" i="1"/>
  <c r="K99" i="1"/>
  <c r="J99" i="1"/>
  <c r="I99" i="1"/>
  <c r="H99" i="1"/>
  <c r="G99" i="1"/>
  <c r="AF98" i="1"/>
  <c r="AC98" i="1"/>
  <c r="V98" i="1"/>
  <c r="U98" i="1"/>
  <c r="T98" i="1"/>
  <c r="S98" i="1"/>
  <c r="R98" i="1"/>
  <c r="Q98" i="1"/>
  <c r="L98" i="1"/>
  <c r="K98" i="1"/>
  <c r="J98" i="1"/>
  <c r="I98" i="1"/>
  <c r="H98" i="1"/>
  <c r="G98" i="1"/>
  <c r="AF97" i="1"/>
  <c r="V97" i="1"/>
  <c r="U97" i="1"/>
  <c r="T97" i="1"/>
  <c r="L97" i="1"/>
  <c r="K97" i="1"/>
  <c r="J97" i="1"/>
  <c r="AF96" i="1"/>
  <c r="AC96" i="1"/>
  <c r="V96" i="1"/>
  <c r="U96" i="1"/>
  <c r="T96" i="1"/>
  <c r="S96" i="1"/>
  <c r="R96" i="1"/>
  <c r="Q96" i="1"/>
  <c r="L96" i="1"/>
  <c r="K96" i="1"/>
  <c r="J96" i="1"/>
  <c r="I96" i="1"/>
  <c r="H96" i="1"/>
  <c r="G96" i="1"/>
  <c r="AF95" i="1"/>
  <c r="AC95" i="1"/>
  <c r="V95" i="1"/>
  <c r="U95" i="1"/>
  <c r="T95" i="1"/>
  <c r="S95" i="1"/>
  <c r="R95" i="1"/>
  <c r="Q95" i="1"/>
  <c r="L95" i="1"/>
  <c r="K95" i="1"/>
  <c r="J95" i="1"/>
  <c r="I95" i="1"/>
  <c r="H95" i="1"/>
  <c r="G95" i="1"/>
  <c r="AF94" i="1"/>
  <c r="V94" i="1"/>
  <c r="U94" i="1"/>
  <c r="T94" i="1"/>
  <c r="L94" i="1"/>
  <c r="K94" i="1"/>
  <c r="J94" i="1"/>
  <c r="AF93" i="1"/>
  <c r="AC93" i="1"/>
  <c r="V93" i="1"/>
  <c r="U93" i="1"/>
  <c r="T93" i="1"/>
  <c r="S93" i="1"/>
  <c r="R93" i="1"/>
  <c r="Q93" i="1"/>
  <c r="L93" i="1"/>
  <c r="K93" i="1"/>
  <c r="J93" i="1"/>
  <c r="I93" i="1"/>
  <c r="H93" i="1"/>
  <c r="G93" i="1"/>
  <c r="AF92" i="1"/>
  <c r="AC92" i="1"/>
  <c r="V92" i="1"/>
  <c r="U92" i="1"/>
  <c r="T92" i="1"/>
  <c r="S92" i="1"/>
  <c r="R92" i="1"/>
  <c r="Q92" i="1"/>
  <c r="L92" i="1"/>
  <c r="K92" i="1"/>
  <c r="J92" i="1"/>
  <c r="I92" i="1"/>
  <c r="H92" i="1"/>
  <c r="G92" i="1"/>
  <c r="AF91" i="1"/>
  <c r="V91" i="1"/>
  <c r="U91" i="1"/>
  <c r="T91" i="1"/>
  <c r="L91" i="1"/>
  <c r="K91" i="1"/>
  <c r="J91" i="1"/>
  <c r="AF90" i="1"/>
  <c r="AC90" i="1"/>
  <c r="V90" i="1"/>
  <c r="U90" i="1"/>
  <c r="T90" i="1"/>
  <c r="S90" i="1"/>
  <c r="R90" i="1"/>
  <c r="Q90" i="1"/>
  <c r="L90" i="1"/>
  <c r="K90" i="1"/>
  <c r="J90" i="1"/>
  <c r="I90" i="1"/>
  <c r="H90" i="1"/>
  <c r="G90" i="1"/>
  <c r="AF89" i="1"/>
  <c r="AC89" i="1"/>
  <c r="V89" i="1"/>
  <c r="U89" i="1"/>
  <c r="T89" i="1"/>
  <c r="S89" i="1"/>
  <c r="R89" i="1"/>
  <c r="Q89" i="1"/>
  <c r="L89" i="1"/>
  <c r="K89" i="1"/>
  <c r="J89" i="1"/>
  <c r="I89" i="1"/>
  <c r="H89" i="1"/>
  <c r="G89" i="1"/>
  <c r="AF88" i="1"/>
  <c r="V88" i="1"/>
  <c r="U88" i="1"/>
  <c r="T88" i="1"/>
  <c r="L88" i="1"/>
  <c r="K88" i="1"/>
  <c r="J88" i="1"/>
  <c r="AF87" i="1"/>
  <c r="AC87" i="1"/>
  <c r="V87" i="1"/>
  <c r="U87" i="1"/>
  <c r="T87" i="1"/>
  <c r="S87" i="1"/>
  <c r="R87" i="1"/>
  <c r="Q87" i="1"/>
  <c r="L87" i="1"/>
  <c r="K87" i="1"/>
  <c r="J87" i="1"/>
  <c r="I87" i="1"/>
  <c r="H87" i="1"/>
  <c r="G87" i="1"/>
  <c r="AF86" i="1"/>
  <c r="AC86" i="1"/>
  <c r="V86" i="1"/>
  <c r="U86" i="1"/>
  <c r="T86" i="1"/>
  <c r="S86" i="1"/>
  <c r="R86" i="1"/>
  <c r="Q86" i="1"/>
  <c r="L86" i="1"/>
  <c r="K86" i="1"/>
  <c r="J86" i="1"/>
  <c r="I86" i="1"/>
  <c r="H86" i="1"/>
  <c r="G86" i="1"/>
  <c r="AF85" i="1"/>
  <c r="V85" i="1"/>
  <c r="U85" i="1"/>
  <c r="T85" i="1"/>
  <c r="L85" i="1"/>
  <c r="K85" i="1"/>
  <c r="J85" i="1"/>
  <c r="AF84" i="1"/>
  <c r="AC84" i="1"/>
  <c r="V84" i="1"/>
  <c r="U84" i="1"/>
  <c r="T84" i="1"/>
  <c r="S84" i="1"/>
  <c r="R84" i="1"/>
  <c r="Q84" i="1"/>
  <c r="L84" i="1"/>
  <c r="K84" i="1"/>
  <c r="J84" i="1"/>
  <c r="I84" i="1"/>
  <c r="H84" i="1"/>
  <c r="G84" i="1"/>
  <c r="AF83" i="1"/>
  <c r="AC83" i="1"/>
  <c r="V83" i="1"/>
  <c r="U83" i="1"/>
  <c r="T83" i="1"/>
  <c r="S83" i="1"/>
  <c r="R83" i="1"/>
  <c r="Q83" i="1"/>
  <c r="L83" i="1"/>
  <c r="K83" i="1"/>
  <c r="J83" i="1"/>
  <c r="I83" i="1"/>
  <c r="H83" i="1"/>
  <c r="G83" i="1"/>
  <c r="AF82" i="1"/>
  <c r="V82" i="1"/>
  <c r="U82" i="1"/>
  <c r="T82" i="1"/>
  <c r="L82" i="1"/>
  <c r="K82" i="1"/>
  <c r="J82" i="1"/>
  <c r="AF81" i="1"/>
  <c r="AC81" i="1"/>
  <c r="V81" i="1"/>
  <c r="U81" i="1"/>
  <c r="T81" i="1"/>
  <c r="S81" i="1"/>
  <c r="R81" i="1"/>
  <c r="Q81" i="1"/>
  <c r="L81" i="1"/>
  <c r="K81" i="1"/>
  <c r="J81" i="1"/>
  <c r="I81" i="1"/>
  <c r="H81" i="1"/>
  <c r="G81" i="1"/>
  <c r="AF80" i="1"/>
  <c r="AC80" i="1"/>
  <c r="V80" i="1"/>
  <c r="U80" i="1"/>
  <c r="T80" i="1"/>
  <c r="S80" i="1"/>
  <c r="R80" i="1"/>
  <c r="Q80" i="1"/>
  <c r="L80" i="1"/>
  <c r="K80" i="1"/>
  <c r="J80" i="1"/>
  <c r="I80" i="1"/>
  <c r="H80" i="1"/>
  <c r="G80" i="1"/>
  <c r="AF79" i="1"/>
  <c r="V79" i="1"/>
  <c r="U79" i="1"/>
  <c r="T79" i="1"/>
  <c r="L79" i="1"/>
  <c r="K79" i="1"/>
  <c r="J79" i="1"/>
  <c r="AF78" i="1"/>
  <c r="AC78" i="1"/>
  <c r="V78" i="1"/>
  <c r="U78" i="1"/>
  <c r="T78" i="1"/>
  <c r="S78" i="1"/>
  <c r="R78" i="1"/>
  <c r="Q78" i="1"/>
  <c r="L78" i="1"/>
  <c r="K78" i="1"/>
  <c r="J78" i="1"/>
  <c r="I78" i="1"/>
  <c r="H78" i="1"/>
  <c r="G78" i="1"/>
  <c r="AF77" i="1"/>
  <c r="AC77" i="1"/>
  <c r="V77" i="1"/>
  <c r="U77" i="1"/>
  <c r="T77" i="1"/>
  <c r="S77" i="1"/>
  <c r="R77" i="1"/>
  <c r="Q77" i="1"/>
  <c r="L77" i="1"/>
  <c r="K77" i="1"/>
  <c r="J77" i="1"/>
  <c r="I77" i="1"/>
  <c r="H77" i="1"/>
  <c r="G77" i="1"/>
  <c r="AF76" i="1"/>
  <c r="V76" i="1"/>
  <c r="U76" i="1"/>
  <c r="T76" i="1"/>
  <c r="L76" i="1"/>
  <c r="K76" i="1"/>
  <c r="J76" i="1"/>
  <c r="AF75" i="1"/>
  <c r="AC75" i="1"/>
  <c r="V75" i="1"/>
  <c r="U75" i="1"/>
  <c r="T75" i="1"/>
  <c r="S75" i="1"/>
  <c r="R75" i="1"/>
  <c r="Q75" i="1"/>
  <c r="L75" i="1"/>
  <c r="K75" i="1"/>
  <c r="J75" i="1"/>
  <c r="I75" i="1"/>
  <c r="H75" i="1"/>
  <c r="G75" i="1"/>
  <c r="AF74" i="1"/>
  <c r="AC74" i="1"/>
  <c r="V74" i="1"/>
  <c r="U74" i="1"/>
  <c r="T74" i="1"/>
  <c r="S74" i="1"/>
  <c r="R74" i="1"/>
  <c r="Q74" i="1"/>
  <c r="L74" i="1"/>
  <c r="K74" i="1"/>
  <c r="J74" i="1"/>
  <c r="I74" i="1"/>
  <c r="H74" i="1"/>
  <c r="G74" i="1"/>
  <c r="AF73" i="1"/>
  <c r="V73" i="1"/>
  <c r="U73" i="1"/>
  <c r="T73" i="1"/>
  <c r="L73" i="1"/>
  <c r="K73" i="1"/>
  <c r="J73" i="1"/>
  <c r="AF72" i="1"/>
  <c r="AC72" i="1"/>
  <c r="V72" i="1"/>
  <c r="U72" i="1"/>
  <c r="T72" i="1"/>
  <c r="S72" i="1"/>
  <c r="R72" i="1"/>
  <c r="Q72" i="1"/>
  <c r="L72" i="1"/>
  <c r="K72" i="1"/>
  <c r="J72" i="1"/>
  <c r="I72" i="1"/>
  <c r="H72" i="1"/>
  <c r="G72" i="1"/>
  <c r="AF71" i="1"/>
  <c r="AC71" i="1"/>
  <c r="V71" i="1"/>
  <c r="U71" i="1"/>
  <c r="T71" i="1"/>
  <c r="S71" i="1"/>
  <c r="R71" i="1"/>
  <c r="Q71" i="1"/>
  <c r="L71" i="1"/>
  <c r="K71" i="1"/>
  <c r="J71" i="1"/>
  <c r="I71" i="1"/>
  <c r="H71" i="1"/>
  <c r="G71" i="1"/>
  <c r="AF70" i="1"/>
  <c r="V70" i="1"/>
  <c r="U70" i="1"/>
  <c r="T70" i="1"/>
  <c r="L70" i="1"/>
  <c r="K70" i="1"/>
  <c r="J70" i="1"/>
  <c r="AF69" i="1"/>
  <c r="AC69" i="1"/>
  <c r="V69" i="1"/>
  <c r="U69" i="1"/>
  <c r="T69" i="1"/>
  <c r="S69" i="1"/>
  <c r="R69" i="1"/>
  <c r="Q69" i="1"/>
  <c r="L69" i="1"/>
  <c r="K69" i="1"/>
  <c r="J69" i="1"/>
  <c r="I69" i="1"/>
  <c r="H69" i="1"/>
  <c r="G69" i="1"/>
  <c r="AF68" i="1"/>
  <c r="AC68" i="1"/>
  <c r="V68" i="1"/>
  <c r="U68" i="1"/>
  <c r="T68" i="1"/>
  <c r="S68" i="1"/>
  <c r="R68" i="1"/>
  <c r="Q68" i="1"/>
  <c r="L68" i="1"/>
  <c r="K68" i="1"/>
  <c r="J68" i="1"/>
  <c r="I68" i="1"/>
  <c r="H68" i="1"/>
  <c r="G68" i="1"/>
  <c r="AF67" i="1"/>
  <c r="V67" i="1"/>
  <c r="U67" i="1"/>
  <c r="T67" i="1"/>
  <c r="L67" i="1"/>
  <c r="K67" i="1"/>
  <c r="J67" i="1"/>
  <c r="AF66" i="1"/>
  <c r="AC66" i="1"/>
  <c r="V66" i="1"/>
  <c r="U66" i="1"/>
  <c r="T66" i="1"/>
  <c r="S66" i="1"/>
  <c r="R66" i="1"/>
  <c r="Q66" i="1"/>
  <c r="L66" i="1"/>
  <c r="K66" i="1"/>
  <c r="J66" i="1"/>
  <c r="I66" i="1"/>
  <c r="H66" i="1"/>
  <c r="G66" i="1"/>
  <c r="AF65" i="1"/>
  <c r="AC65" i="1"/>
  <c r="V65" i="1"/>
  <c r="U65" i="1"/>
  <c r="T65" i="1"/>
  <c r="S65" i="1"/>
  <c r="R65" i="1"/>
  <c r="Q65" i="1"/>
  <c r="L65" i="1"/>
  <c r="K65" i="1"/>
  <c r="J65" i="1"/>
  <c r="I65" i="1"/>
  <c r="H65" i="1"/>
  <c r="G65" i="1"/>
  <c r="AF64" i="1"/>
  <c r="V64" i="1"/>
  <c r="U64" i="1"/>
  <c r="T64" i="1"/>
  <c r="L64" i="1"/>
  <c r="K64" i="1"/>
  <c r="J64" i="1"/>
  <c r="AF63" i="1"/>
  <c r="AC63" i="1"/>
  <c r="V63" i="1"/>
  <c r="U63" i="1"/>
  <c r="T63" i="1"/>
  <c r="S63" i="1"/>
  <c r="R63" i="1"/>
  <c r="Q63" i="1"/>
  <c r="L63" i="1"/>
  <c r="K63" i="1"/>
  <c r="J63" i="1"/>
  <c r="I63" i="1"/>
  <c r="H63" i="1"/>
  <c r="G63" i="1"/>
  <c r="AF62" i="1"/>
  <c r="AC62" i="1"/>
  <c r="V62" i="1"/>
  <c r="U62" i="1"/>
  <c r="T62" i="1"/>
  <c r="S62" i="1"/>
  <c r="R62" i="1"/>
  <c r="Q62" i="1"/>
  <c r="L62" i="1"/>
  <c r="K62" i="1"/>
  <c r="J62" i="1"/>
  <c r="I62" i="1"/>
  <c r="H62" i="1"/>
  <c r="G62" i="1"/>
  <c r="AF61" i="1"/>
  <c r="V61" i="1"/>
  <c r="U61" i="1"/>
  <c r="T61" i="1"/>
  <c r="L61" i="1"/>
  <c r="K61" i="1"/>
  <c r="J61" i="1"/>
  <c r="AF60" i="1"/>
  <c r="AC60" i="1"/>
  <c r="V60" i="1"/>
  <c r="U60" i="1"/>
  <c r="T60" i="1"/>
  <c r="S60" i="1"/>
  <c r="R60" i="1"/>
  <c r="Q60" i="1"/>
  <c r="L60" i="1"/>
  <c r="K60" i="1"/>
  <c r="J60" i="1"/>
  <c r="I60" i="1"/>
  <c r="H60" i="1"/>
  <c r="G60" i="1"/>
  <c r="AF59" i="1"/>
  <c r="AC59" i="1"/>
  <c r="V59" i="1"/>
  <c r="U59" i="1"/>
  <c r="T59" i="1"/>
  <c r="S59" i="1"/>
  <c r="R59" i="1"/>
  <c r="Q59" i="1"/>
  <c r="L59" i="1"/>
  <c r="K59" i="1"/>
  <c r="J59" i="1"/>
  <c r="I59" i="1"/>
  <c r="H59" i="1"/>
  <c r="G59" i="1"/>
  <c r="AF58" i="1"/>
  <c r="V58" i="1"/>
  <c r="U58" i="1"/>
  <c r="T58" i="1"/>
  <c r="L58" i="1"/>
  <c r="K58" i="1"/>
  <c r="J58" i="1"/>
  <c r="AF57" i="1"/>
  <c r="AC57" i="1"/>
  <c r="V57" i="1"/>
  <c r="U57" i="1"/>
  <c r="T57" i="1"/>
  <c r="S57" i="1"/>
  <c r="R57" i="1"/>
  <c r="Q57" i="1"/>
  <c r="L57" i="1"/>
  <c r="K57" i="1"/>
  <c r="J57" i="1"/>
  <c r="I57" i="1"/>
  <c r="H57" i="1"/>
  <c r="G57" i="1"/>
  <c r="AF56" i="1"/>
  <c r="AC56" i="1"/>
  <c r="V56" i="1"/>
  <c r="U56" i="1"/>
  <c r="T56" i="1"/>
  <c r="S56" i="1"/>
  <c r="R56" i="1"/>
  <c r="Q56" i="1"/>
  <c r="L56" i="1"/>
  <c r="K56" i="1"/>
  <c r="J56" i="1"/>
  <c r="I56" i="1"/>
  <c r="H56" i="1"/>
  <c r="G56" i="1"/>
  <c r="AF55" i="1"/>
  <c r="V55" i="1"/>
  <c r="U55" i="1"/>
  <c r="T55" i="1"/>
  <c r="L55" i="1"/>
  <c r="K55" i="1"/>
  <c r="J55" i="1"/>
  <c r="AF54" i="1"/>
  <c r="AC54" i="1"/>
  <c r="V54" i="1"/>
  <c r="U54" i="1"/>
  <c r="T54" i="1"/>
  <c r="S54" i="1"/>
  <c r="R54" i="1"/>
  <c r="Q54" i="1"/>
  <c r="L54" i="1"/>
  <c r="K54" i="1"/>
  <c r="J54" i="1"/>
  <c r="I54" i="1"/>
  <c r="H54" i="1"/>
  <c r="G54" i="1"/>
  <c r="AF53" i="1"/>
  <c r="AC53" i="1"/>
  <c r="V53" i="1"/>
  <c r="U53" i="1"/>
  <c r="T53" i="1"/>
  <c r="S53" i="1"/>
  <c r="R53" i="1"/>
  <c r="Q53" i="1"/>
  <c r="L53" i="1"/>
  <c r="K53" i="1"/>
  <c r="J53" i="1"/>
  <c r="I53" i="1"/>
  <c r="H53" i="1"/>
  <c r="G53" i="1"/>
  <c r="AF52" i="1"/>
  <c r="V52" i="1"/>
  <c r="U52" i="1"/>
  <c r="T52" i="1"/>
  <c r="L52" i="1"/>
  <c r="K52" i="1"/>
  <c r="J52" i="1"/>
  <c r="AF51" i="1"/>
  <c r="AC51" i="1"/>
  <c r="V51" i="1"/>
  <c r="U51" i="1"/>
  <c r="T51" i="1"/>
  <c r="S51" i="1"/>
  <c r="R51" i="1"/>
  <c r="Q51" i="1"/>
  <c r="L51" i="1"/>
  <c r="K51" i="1"/>
  <c r="J51" i="1"/>
  <c r="I51" i="1"/>
  <c r="H51" i="1"/>
  <c r="G51" i="1"/>
  <c r="AF50" i="1"/>
  <c r="AC50" i="1"/>
  <c r="V50" i="1"/>
  <c r="U50" i="1"/>
  <c r="T50" i="1"/>
  <c r="S50" i="1"/>
  <c r="R50" i="1"/>
  <c r="Q50" i="1"/>
  <c r="L50" i="1"/>
  <c r="K50" i="1"/>
  <c r="J50" i="1"/>
  <c r="I50" i="1"/>
  <c r="H50" i="1"/>
  <c r="G50" i="1"/>
  <c r="AF49" i="1"/>
  <c r="V49" i="1"/>
  <c r="U49" i="1"/>
  <c r="T49" i="1"/>
  <c r="L49" i="1"/>
  <c r="K49" i="1"/>
  <c r="J49" i="1"/>
  <c r="AF48" i="1"/>
  <c r="AC48" i="1"/>
  <c r="V48" i="1"/>
  <c r="U48" i="1"/>
  <c r="T48" i="1"/>
  <c r="S48" i="1"/>
  <c r="R48" i="1"/>
  <c r="Q48" i="1"/>
  <c r="L48" i="1"/>
  <c r="K48" i="1"/>
  <c r="J48" i="1"/>
  <c r="I48" i="1"/>
  <c r="H48" i="1"/>
  <c r="G48" i="1"/>
  <c r="AF47" i="1"/>
  <c r="AC47" i="1"/>
  <c r="V47" i="1"/>
  <c r="U47" i="1"/>
  <c r="T47" i="1"/>
  <c r="S47" i="1"/>
  <c r="R47" i="1"/>
  <c r="Q47" i="1"/>
  <c r="L47" i="1"/>
  <c r="K47" i="1"/>
  <c r="J47" i="1"/>
  <c r="I47" i="1"/>
  <c r="H47" i="1"/>
  <c r="G47" i="1"/>
  <c r="AF46" i="1"/>
  <c r="V46" i="1"/>
  <c r="U46" i="1"/>
  <c r="T46" i="1"/>
  <c r="L46" i="1"/>
  <c r="K46" i="1"/>
  <c r="J46" i="1"/>
  <c r="AF45" i="1"/>
  <c r="AC45" i="1"/>
  <c r="V45" i="1"/>
  <c r="U45" i="1"/>
  <c r="T45" i="1"/>
  <c r="S45" i="1"/>
  <c r="R45" i="1"/>
  <c r="Q45" i="1"/>
  <c r="L45" i="1"/>
  <c r="K45" i="1"/>
  <c r="J45" i="1"/>
  <c r="I45" i="1"/>
  <c r="H45" i="1"/>
  <c r="G45" i="1"/>
  <c r="AF44" i="1"/>
  <c r="AC44" i="1"/>
  <c r="V44" i="1"/>
  <c r="U44" i="1"/>
  <c r="T44" i="1"/>
  <c r="S44" i="1"/>
  <c r="R44" i="1"/>
  <c r="Q44" i="1"/>
  <c r="L44" i="1"/>
  <c r="K44" i="1"/>
  <c r="J44" i="1"/>
  <c r="I44" i="1"/>
  <c r="H44" i="1"/>
  <c r="G44" i="1"/>
  <c r="AF43" i="1"/>
  <c r="V43" i="1"/>
  <c r="U43" i="1"/>
  <c r="T43" i="1"/>
  <c r="L43" i="1"/>
  <c r="K43" i="1"/>
  <c r="J43" i="1"/>
  <c r="AF42" i="1"/>
  <c r="AC42" i="1"/>
  <c r="V42" i="1"/>
  <c r="U42" i="1"/>
  <c r="T42" i="1"/>
  <c r="S42" i="1"/>
  <c r="R42" i="1"/>
  <c r="Q42" i="1"/>
  <c r="L42" i="1"/>
  <c r="K42" i="1"/>
  <c r="J42" i="1"/>
  <c r="I42" i="1"/>
  <c r="H42" i="1"/>
  <c r="G42" i="1"/>
  <c r="AF41" i="1"/>
  <c r="AC41" i="1"/>
  <c r="V41" i="1"/>
  <c r="U41" i="1"/>
  <c r="T41" i="1"/>
  <c r="S41" i="1"/>
  <c r="R41" i="1"/>
  <c r="Q41" i="1"/>
  <c r="L41" i="1"/>
  <c r="K41" i="1"/>
  <c r="J41" i="1"/>
  <c r="I41" i="1"/>
  <c r="H41" i="1"/>
  <c r="G41" i="1"/>
  <c r="AF40" i="1"/>
  <c r="V40" i="1"/>
  <c r="U40" i="1"/>
  <c r="T40" i="1"/>
  <c r="L40" i="1"/>
  <c r="K40" i="1"/>
  <c r="J40" i="1"/>
  <c r="AF39" i="1"/>
  <c r="AC39" i="1"/>
  <c r="V39" i="1"/>
  <c r="U39" i="1"/>
  <c r="T39" i="1"/>
  <c r="S39" i="1"/>
  <c r="R39" i="1"/>
  <c r="Q39" i="1"/>
  <c r="L39" i="1"/>
  <c r="K39" i="1"/>
  <c r="J39" i="1"/>
  <c r="I39" i="1"/>
  <c r="H39" i="1"/>
  <c r="G39" i="1"/>
  <c r="AF38" i="1"/>
  <c r="AC38" i="1"/>
  <c r="V38" i="1"/>
  <c r="U38" i="1"/>
  <c r="T38" i="1"/>
  <c r="S38" i="1"/>
  <c r="R38" i="1"/>
  <c r="Q38" i="1"/>
  <c r="L38" i="1"/>
  <c r="K38" i="1"/>
  <c r="J38" i="1"/>
  <c r="I38" i="1"/>
  <c r="H38" i="1"/>
  <c r="G38" i="1"/>
  <c r="AF37" i="1"/>
  <c r="V37" i="1"/>
  <c r="U37" i="1"/>
  <c r="T37" i="1"/>
  <c r="L37" i="1"/>
  <c r="K37" i="1"/>
  <c r="J37" i="1"/>
  <c r="AF36" i="1"/>
  <c r="AC36" i="1"/>
  <c r="V36" i="1"/>
  <c r="U36" i="1"/>
  <c r="T36" i="1"/>
  <c r="S36" i="1"/>
  <c r="R36" i="1"/>
  <c r="Q36" i="1"/>
  <c r="L36" i="1"/>
  <c r="K36" i="1"/>
  <c r="J36" i="1"/>
  <c r="I36" i="1"/>
  <c r="H36" i="1"/>
  <c r="G36" i="1"/>
  <c r="AF35" i="1"/>
  <c r="AC35" i="1"/>
  <c r="V35" i="1"/>
  <c r="U35" i="1"/>
  <c r="T35" i="1"/>
  <c r="S35" i="1"/>
  <c r="R35" i="1"/>
  <c r="Q35" i="1"/>
  <c r="L35" i="1"/>
  <c r="K35" i="1"/>
  <c r="J35" i="1"/>
  <c r="I35" i="1"/>
  <c r="H35" i="1"/>
  <c r="G35" i="1"/>
  <c r="AF34" i="1"/>
  <c r="V34" i="1"/>
  <c r="U34" i="1"/>
  <c r="T34" i="1"/>
  <c r="L34" i="1"/>
  <c r="K34" i="1"/>
  <c r="J34" i="1"/>
  <c r="AF33" i="1"/>
  <c r="AC33" i="1"/>
  <c r="V33" i="1"/>
  <c r="U33" i="1"/>
  <c r="T33" i="1"/>
  <c r="S33" i="1"/>
  <c r="R33" i="1"/>
  <c r="Q33" i="1"/>
  <c r="L33" i="1"/>
  <c r="K33" i="1"/>
  <c r="J33" i="1"/>
  <c r="I33" i="1"/>
  <c r="H33" i="1"/>
  <c r="G33" i="1"/>
  <c r="AF32" i="1"/>
  <c r="AC32" i="1"/>
  <c r="V32" i="1"/>
  <c r="U32" i="1"/>
  <c r="T32" i="1"/>
  <c r="S32" i="1"/>
  <c r="R32" i="1"/>
  <c r="Q32" i="1"/>
  <c r="L32" i="1"/>
  <c r="K32" i="1"/>
  <c r="J32" i="1"/>
  <c r="I32" i="1"/>
  <c r="H32" i="1"/>
  <c r="G32" i="1"/>
  <c r="AF31" i="1"/>
  <c r="V31" i="1"/>
  <c r="U31" i="1"/>
  <c r="T31" i="1"/>
  <c r="L31" i="1"/>
  <c r="K31" i="1"/>
  <c r="J31" i="1"/>
  <c r="AF30" i="1"/>
  <c r="AC30" i="1"/>
  <c r="V30" i="1"/>
  <c r="U30" i="1"/>
  <c r="T30" i="1"/>
  <c r="S30" i="1"/>
  <c r="R30" i="1"/>
  <c r="Q30" i="1"/>
  <c r="L30" i="1"/>
  <c r="K30" i="1"/>
  <c r="J30" i="1"/>
  <c r="I30" i="1"/>
  <c r="H30" i="1"/>
  <c r="G30" i="1"/>
  <c r="AF29" i="1"/>
  <c r="AC29" i="1"/>
  <c r="V29" i="1"/>
  <c r="U29" i="1"/>
  <c r="T29" i="1"/>
  <c r="S29" i="1"/>
  <c r="R29" i="1"/>
  <c r="Q29" i="1"/>
  <c r="L29" i="1"/>
  <c r="K29" i="1"/>
  <c r="J29" i="1"/>
  <c r="I29" i="1"/>
  <c r="H29" i="1"/>
  <c r="G29" i="1"/>
  <c r="AF28" i="1"/>
  <c r="V28" i="1"/>
  <c r="U28" i="1"/>
  <c r="T28" i="1"/>
  <c r="L28" i="1"/>
  <c r="K28" i="1"/>
  <c r="J28" i="1"/>
  <c r="AF27" i="1"/>
  <c r="AC27" i="1"/>
  <c r="V27" i="1"/>
  <c r="U27" i="1"/>
  <c r="T27" i="1"/>
  <c r="S27" i="1"/>
  <c r="R27" i="1"/>
  <c r="Q27" i="1"/>
  <c r="L27" i="1"/>
  <c r="K27" i="1"/>
  <c r="J27" i="1"/>
  <c r="I27" i="1"/>
  <c r="H27" i="1"/>
  <c r="G27" i="1"/>
  <c r="AF26" i="1"/>
  <c r="AC26" i="1"/>
  <c r="V26" i="1"/>
  <c r="U26" i="1"/>
  <c r="T26" i="1"/>
  <c r="S26" i="1"/>
  <c r="R26" i="1"/>
  <c r="Q26" i="1"/>
  <c r="L26" i="1"/>
  <c r="K26" i="1"/>
  <c r="J26" i="1"/>
  <c r="I26" i="1"/>
  <c r="H26" i="1"/>
  <c r="G26" i="1"/>
  <c r="AF25" i="1"/>
  <c r="V25" i="1"/>
  <c r="U25" i="1"/>
  <c r="T25" i="1"/>
  <c r="L25" i="1"/>
  <c r="K25" i="1"/>
  <c r="J25" i="1"/>
  <c r="AF24" i="1"/>
  <c r="AC24" i="1"/>
  <c r="V24" i="1"/>
  <c r="U24" i="1"/>
  <c r="T24" i="1"/>
  <c r="S24" i="1"/>
  <c r="R24" i="1"/>
  <c r="Q24" i="1"/>
  <c r="L24" i="1"/>
  <c r="K24" i="1"/>
  <c r="J24" i="1"/>
  <c r="I24" i="1"/>
  <c r="H24" i="1"/>
  <c r="G24" i="1"/>
  <c r="AF23" i="1"/>
  <c r="AC23" i="1"/>
  <c r="V23" i="1"/>
  <c r="U23" i="1"/>
  <c r="T23" i="1"/>
  <c r="S23" i="1"/>
  <c r="R23" i="1"/>
  <c r="Q23" i="1"/>
  <c r="L23" i="1"/>
  <c r="K23" i="1"/>
  <c r="J23" i="1"/>
  <c r="I23" i="1"/>
  <c r="H23" i="1"/>
  <c r="G23" i="1"/>
  <c r="AF22" i="1"/>
  <c r="V22" i="1"/>
  <c r="U22" i="1"/>
  <c r="T22" i="1"/>
  <c r="L22" i="1"/>
  <c r="K22" i="1"/>
  <c r="J22" i="1"/>
  <c r="AF21" i="1"/>
  <c r="AC21" i="1"/>
  <c r="V21" i="1"/>
  <c r="U21" i="1"/>
  <c r="T21" i="1"/>
  <c r="S21" i="1"/>
  <c r="R21" i="1"/>
  <c r="Q21" i="1"/>
  <c r="L21" i="1"/>
  <c r="K21" i="1"/>
  <c r="J21" i="1"/>
  <c r="I21" i="1"/>
  <c r="H21" i="1"/>
  <c r="G21" i="1"/>
  <c r="AF20" i="1"/>
  <c r="AC20" i="1"/>
  <c r="V20" i="1"/>
  <c r="U20" i="1"/>
  <c r="T20" i="1"/>
  <c r="S20" i="1"/>
  <c r="R20" i="1"/>
  <c r="Q20" i="1"/>
  <c r="L20" i="1"/>
  <c r="K20" i="1"/>
  <c r="J20" i="1"/>
  <c r="I20" i="1"/>
  <c r="H20" i="1"/>
  <c r="G20" i="1"/>
  <c r="AF19" i="1"/>
  <c r="V19" i="1"/>
  <c r="U19" i="1"/>
  <c r="T19" i="1"/>
  <c r="L19" i="1"/>
  <c r="K19" i="1"/>
  <c r="J19" i="1"/>
  <c r="AF18" i="1"/>
  <c r="AC18" i="1"/>
  <c r="V18" i="1"/>
  <c r="U18" i="1"/>
  <c r="T18" i="1"/>
  <c r="S18" i="1"/>
  <c r="R18" i="1"/>
  <c r="Q18" i="1"/>
  <c r="L18" i="1"/>
  <c r="K18" i="1"/>
  <c r="J18" i="1"/>
  <c r="I18" i="1"/>
  <c r="H18" i="1"/>
  <c r="G18" i="1"/>
  <c r="AF17" i="1"/>
  <c r="AC17" i="1"/>
  <c r="V17" i="1"/>
  <c r="U17" i="1"/>
  <c r="T17" i="1"/>
  <c r="S17" i="1"/>
  <c r="R17" i="1"/>
  <c r="Q17" i="1"/>
  <c r="L17" i="1"/>
  <c r="K17" i="1"/>
  <c r="J17" i="1"/>
  <c r="I17" i="1"/>
  <c r="H17" i="1"/>
  <c r="G17" i="1"/>
  <c r="AF16" i="1"/>
  <c r="V16" i="1"/>
  <c r="U16" i="1"/>
  <c r="T16" i="1"/>
  <c r="L16" i="1"/>
  <c r="K16" i="1"/>
  <c r="J16" i="1"/>
  <c r="AF15" i="1"/>
  <c r="AC15" i="1"/>
  <c r="V15" i="1"/>
  <c r="U15" i="1"/>
  <c r="T15" i="1"/>
  <c r="S15" i="1"/>
  <c r="R15" i="1"/>
  <c r="Q15" i="1"/>
  <c r="L15" i="1"/>
  <c r="K15" i="1"/>
  <c r="J15" i="1"/>
  <c r="I15" i="1"/>
  <c r="H15" i="1"/>
  <c r="G15" i="1"/>
  <c r="AF14" i="1"/>
  <c r="AC14" i="1"/>
  <c r="V14" i="1"/>
  <c r="U14" i="1"/>
  <c r="T14" i="1"/>
  <c r="S14" i="1"/>
  <c r="R14" i="1"/>
  <c r="Q14" i="1"/>
  <c r="L14" i="1"/>
  <c r="K14" i="1"/>
  <c r="J14" i="1"/>
  <c r="I14" i="1"/>
  <c r="H14" i="1"/>
  <c r="G14" i="1"/>
  <c r="AF13" i="1"/>
  <c r="V13" i="1"/>
  <c r="U13" i="1"/>
  <c r="T13" i="1"/>
  <c r="L13" i="1"/>
  <c r="K13" i="1"/>
  <c r="J13" i="1"/>
  <c r="AF12" i="1"/>
  <c r="AC12" i="1"/>
  <c r="V12" i="1"/>
  <c r="U12" i="1"/>
  <c r="T12" i="1"/>
  <c r="S12" i="1"/>
  <c r="R12" i="1"/>
  <c r="Q12" i="1"/>
  <c r="L12" i="1"/>
  <c r="K12" i="1"/>
  <c r="J12" i="1"/>
  <c r="I12" i="1"/>
  <c r="H12" i="1"/>
  <c r="G12" i="1"/>
  <c r="AF11" i="1"/>
  <c r="AC11" i="1"/>
  <c r="V11" i="1"/>
  <c r="U11" i="1"/>
  <c r="T11" i="1"/>
  <c r="S11" i="1"/>
  <c r="R11" i="1"/>
  <c r="Q11" i="1"/>
  <c r="L11" i="1"/>
  <c r="K11" i="1"/>
  <c r="J11" i="1"/>
  <c r="I11" i="1"/>
  <c r="H11" i="1"/>
  <c r="G11" i="1"/>
  <c r="AF9" i="1"/>
  <c r="V9" i="1"/>
  <c r="U9" i="1"/>
  <c r="T9" i="1"/>
  <c r="L9" i="1"/>
  <c r="K9" i="1"/>
  <c r="J9" i="1"/>
  <c r="AF8" i="1"/>
  <c r="AC8" i="1"/>
  <c r="V8" i="1"/>
  <c r="U8" i="1"/>
  <c r="T8" i="1"/>
  <c r="S8" i="1"/>
  <c r="R8" i="1"/>
  <c r="Q8" i="1"/>
  <c r="L8" i="1"/>
  <c r="K8" i="1"/>
  <c r="J8" i="1"/>
  <c r="I8" i="1"/>
  <c r="H8" i="1"/>
  <c r="G8" i="1"/>
  <c r="AF7" i="1"/>
  <c r="AC7" i="1"/>
  <c r="V7" i="1"/>
  <c r="U7" i="1"/>
  <c r="T7" i="1"/>
  <c r="S7" i="1"/>
  <c r="R7" i="1"/>
  <c r="Q7" i="1"/>
  <c r="L7" i="1"/>
  <c r="K7" i="1"/>
  <c r="J7" i="1"/>
  <c r="I7" i="1"/>
  <c r="H7" i="1"/>
  <c r="G7" i="1"/>
</calcChain>
</file>

<file path=xl/sharedStrings.xml><?xml version="1.0" encoding="utf-8"?>
<sst xmlns="http://schemas.openxmlformats.org/spreadsheetml/2006/main" count="2602" uniqueCount="110">
  <si>
    <t>млн. рублей</t>
  </si>
  <si>
    <t>Налог на имущество с физических лиц</t>
  </si>
  <si>
    <t>Транспортный налог с физических лиц</t>
  </si>
  <si>
    <t>Земельный налог</t>
  </si>
  <si>
    <t>Земельный налог c физических лиц</t>
  </si>
  <si>
    <t>2013 год</t>
  </si>
  <si>
    <t>2014 год</t>
  </si>
  <si>
    <t>2015 год</t>
  </si>
  <si>
    <t>2016 год</t>
  </si>
  <si>
    <t>Темп роста (снижения)</t>
  </si>
  <si>
    <t>Отклонение</t>
  </si>
  <si>
    <t>2014 к 2013</t>
  </si>
  <si>
    <t>2015 к 2014</t>
  </si>
  <si>
    <t>2016 к 2015</t>
  </si>
  <si>
    <t>2014 от 2013</t>
  </si>
  <si>
    <t>2015 от 2014</t>
  </si>
  <si>
    <t>2016 от 2015</t>
  </si>
  <si>
    <t>РОССИЙСКАЯ ФЕДЕРАЦИЯ</t>
  </si>
  <si>
    <t>Начисление</t>
  </si>
  <si>
    <t>х</t>
  </si>
  <si>
    <t>Поступление</t>
  </si>
  <si>
    <t>Собираемость</t>
  </si>
  <si>
    <t xml:space="preserve">    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</si>
  <si>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</si>
  <si>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</si>
  <si>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</si>
  <si>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</si>
  <si>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</si>
  <si>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</si>
  <si>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</si>
  <si>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</si>
  <si>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</si>
  <si>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</si>
  <si>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</si>
  <si>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</si>
  <si>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</si>
  <si>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</si>
  <si>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</si>
  <si>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</si>
  <si>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</si>
  <si>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</si>
  <si>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</si>
  <si>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</si>
  <si>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</si>
  <si>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</si>
  <si>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</si>
  <si>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</si>
  <si>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</si>
  <si>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</si>
  <si>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</si>
  <si>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</si>
  <si>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</si>
  <si>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</si>
  <si>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</si>
  <si>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</si>
  <si>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</si>
  <si>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</si>
  <si>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</si>
  <si>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</si>
  <si>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</si>
  <si>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</si>
  <si>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</si>
  <si>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</si>
  <si>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</si>
  <si>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</si>
  <si>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</si>
  <si>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</si>
  <si>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</si>
  <si>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</si>
  <si>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</si>
  <si>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</si>
  <si>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</si>
  <si>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</si>
  <si>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</si>
  <si>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</si>
  <si>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</si>
  <si>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</si>
  <si>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</si>
  <si>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</si>
  <si>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</si>
  <si>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</si>
  <si>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</si>
  <si>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</si>
  <si>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</si>
  <si>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</si>
  <si>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</si>
  <si>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</si>
  <si>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</si>
  <si>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</si>
  <si>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</si>
  <si>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</si>
  <si>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</si>
  <si>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</si>
  <si>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</si>
  <si>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</si>
  <si>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</si>
  <si>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</si>
  <si>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</si>
  <si>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</si>
  <si>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</si>
  <si>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</si>
  <si>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</si>
  <si>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</si>
  <si>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</si>
  <si>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</si>
  <si>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</si>
  <si>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Республика Крым</t>
  </si>
  <si>
    <t>город Севастополь</t>
  </si>
  <si>
    <t>Сведения о начислении, поступлении и уровне собираемости по налогу на имущество физических лиц, транспортному и земельному налогам с физических лиц в 2013-2016 годах</t>
  </si>
  <si>
    <t>Приложение 1.4.5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</si>
</sst>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3" fontId="0" fillId="0" borderId="0" xfId="0" applyNumberFormat="1"/>
    <xf numFmtId="164" fontId="0" fillId="0" borderId="0" xfId="0" applyNumberFormat="1"/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0" fillId="0" borderId="13" xfId="0" applyNumberFormat="1" applyBorder="1" applyAlignment="1">
      <alignment vertical="center"/>
    </xf>
    <xf numFmtId="164" fontId="0" fillId="0" borderId="3" xfId="0" applyNumberFormat="1" applyBorder="1"/>
    <xf numFmtId="164" fontId="0" fillId="0" borderId="4" xfId="0" applyNumberFormat="1" applyBorder="1"/>
    <xf numFmtId="165" fontId="0" fillId="0" borderId="4" xfId="1" applyNumberFormat="1" applyFont="1" applyBorder="1"/>
    <xf numFmtId="164" fontId="0" fillId="0" borderId="5" xfId="0" applyNumberFormat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3" fontId="0" fillId="0" borderId="2" xfId="0" applyNumberFormat="1" applyBorder="1" applyAlignment="1">
      <alignment vertical="center"/>
    </xf>
    <xf numFmtId="164" fontId="0" fillId="0" borderId="6" xfId="0" applyNumberFormat="1" applyBorder="1"/>
    <xf numFmtId="164" fontId="0" fillId="0" borderId="1" xfId="0" applyNumberFormat="1" applyBorder="1"/>
    <xf numFmtId="165" fontId="0" fillId="0" borderId="1" xfId="1" applyNumberFormat="1" applyFont="1" applyBorder="1"/>
    <xf numFmtId="164" fontId="0" fillId="0" borderId="7" xfId="0" applyNumberFormat="1" applyBorder="1"/>
    <xf numFmtId="3" fontId="0" fillId="0" borderId="6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3" fontId="0" fillId="0" borderId="16" xfId="0" applyNumberFormat="1" applyBorder="1" applyAlignment="1">
      <alignment vertical="center"/>
    </xf>
    <xf numFmtId="165" fontId="0" fillId="0" borderId="17" xfId="1" applyNumberFormat="1" applyFont="1" applyBorder="1"/>
    <xf numFmtId="165" fontId="0" fillId="0" borderId="18" xfId="1" applyNumberFormat="1" applyFont="1" applyBorder="1"/>
    <xf numFmtId="0" fontId="0" fillId="0" borderId="18" xfId="0" applyBorder="1" applyAlignment="1">
      <alignment horizontal="center"/>
    </xf>
    <xf numFmtId="164" fontId="0" fillId="0" borderId="18" xfId="0" applyNumberFormat="1" applyBorder="1"/>
    <xf numFmtId="164" fontId="0" fillId="0" borderId="19" xfId="0" applyNumberFormat="1" applyBorder="1"/>
    <xf numFmtId="165" fontId="0" fillId="0" borderId="17" xfId="1" applyNumberFormat="1" applyFont="1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2" xfId="0" applyBorder="1" applyAlignment="1">
      <alignment horizontal="center"/>
    </xf>
    <xf numFmtId="4" fontId="0" fillId="0" borderId="4" xfId="0" applyNumberFormat="1" applyBorder="1"/>
    <xf numFmtId="3" fontId="0" fillId="0" borderId="5" xfId="0" applyNumberFormat="1" applyBorder="1"/>
    <xf numFmtId="4" fontId="0" fillId="0" borderId="1" xfId="0" applyNumberFormat="1" applyBorder="1"/>
    <xf numFmtId="3" fontId="0" fillId="0" borderId="7" xfId="0" applyNumberFormat="1" applyBorder="1"/>
    <xf numFmtId="164" fontId="0" fillId="0" borderId="18" xfId="0" applyNumberFormat="1" applyBorder="1" applyAlignment="1">
      <alignment horizontal="center"/>
    </xf>
    <xf numFmtId="3" fontId="2" fillId="0" borderId="0" xfId="0" applyNumberFormat="1" applyFont="1"/>
    <xf numFmtId="164" fontId="2" fillId="0" borderId="4" xfId="0" applyNumberFormat="1" applyFont="1" applyBorder="1"/>
    <xf numFmtId="164" fontId="2" fillId="0" borderId="1" xfId="0" applyNumberFormat="1" applyFont="1" applyBorder="1"/>
    <xf numFmtId="165" fontId="2" fillId="0" borderId="18" xfId="1" applyNumberFormat="1" applyFont="1" applyBorder="1"/>
    <xf numFmtId="0" fontId="2" fillId="0" borderId="22" xfId="0" applyFont="1" applyBorder="1"/>
    <xf numFmtId="4" fontId="2" fillId="0" borderId="4" xfId="0" applyNumberFormat="1" applyFont="1" applyBorder="1"/>
    <xf numFmtId="4" fontId="2" fillId="0" borderId="1" xfId="0" applyNumberFormat="1" applyFont="1" applyBorder="1"/>
    <xf numFmtId="0" fontId="2" fillId="0" borderId="0" xfId="0" applyFont="1"/>
    <xf numFmtId="0" fontId="3" fillId="0" borderId="0" xfId="0" applyFont="1"/>
    <xf numFmtId="165" fontId="4" fillId="0" borderId="4" xfId="1" applyNumberFormat="1" applyFont="1" applyBorder="1"/>
    <xf numFmtId="164" fontId="4" fillId="0" borderId="19" xfId="0" applyNumberFormat="1" applyFont="1" applyBorder="1"/>
    <xf numFmtId="165" fontId="4" fillId="0" borderId="18" xfId="1" applyNumberFormat="1" applyFont="1" applyBorder="1"/>
    <xf numFmtId="165" fontId="4" fillId="0" borderId="1" xfId="1" applyNumberFormat="1" applyFont="1" applyBorder="1"/>
    <xf numFmtId="0" fontId="3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4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5"/>
  <sheetViews>
    <sheetView tabSelected="1" view="pageBreakPreview" zoomScale="60" zoomScaleNormal="7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AL20" sqref="AL20"/>
    </sheetView>
  </sheetViews>
  <sheetFormatPr defaultRowHeight="15" x14ac:dyDescent="0.25"/>
  <cols>
    <col min="1" max="1" width="16.28515625" customWidth="1"/>
    <col min="2" max="2" width="14.140625" bestFit="1" customWidth="1"/>
    <col min="3" max="3" width="10.7109375" customWidth="1"/>
    <col min="4" max="5" width="10.85546875" bestFit="1" customWidth="1"/>
    <col min="6" max="6" width="10.85546875" style="46" bestFit="1" customWidth="1"/>
    <col min="7" max="9" width="9.7109375" customWidth="1"/>
    <col min="10" max="12" width="10.7109375" customWidth="1"/>
    <col min="13" max="16" width="11.7109375" bestFit="1" customWidth="1"/>
    <col min="17" max="18" width="9.7109375" customWidth="1"/>
    <col min="19" max="19" width="11.28515625" customWidth="1"/>
    <col min="20" max="22" width="10.7109375" customWidth="1"/>
    <col min="23" max="23" width="7.7109375" customWidth="1"/>
    <col min="24" max="24" width="7.140625" customWidth="1"/>
    <col min="25" max="26" width="11.7109375" bestFit="1" customWidth="1"/>
    <col min="27" max="27" width="8.28515625" customWidth="1"/>
    <col min="28" max="28" width="8" customWidth="1"/>
    <col min="29" max="29" width="9.7109375" customWidth="1"/>
    <col min="30" max="31" width="8.140625" customWidth="1"/>
    <col min="32" max="32" width="10.7109375" customWidth="1"/>
  </cols>
  <sheetData>
    <row r="1" spans="1:32" ht="15.75" x14ac:dyDescent="0.25">
      <c r="AE1" s="52" t="s">
        <v>109</v>
      </c>
      <c r="AF1" s="52"/>
    </row>
    <row r="2" spans="1:32" ht="18.75" x14ac:dyDescent="0.3">
      <c r="C2" s="53" t="s">
        <v>108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47"/>
      <c r="AF2" s="47"/>
    </row>
    <row r="3" spans="1:32" ht="16.5" thickBot="1" x14ac:dyDescent="0.3">
      <c r="C3" s="1"/>
      <c r="D3" s="1"/>
      <c r="E3" s="1"/>
      <c r="F3" s="39"/>
      <c r="K3" s="57"/>
      <c r="L3" s="57"/>
      <c r="M3" s="1"/>
      <c r="N3" s="2"/>
      <c r="O3" s="1"/>
      <c r="P3" s="1"/>
      <c r="W3" s="1"/>
      <c r="X3" s="1"/>
      <c r="Y3" s="1"/>
      <c r="Z3" s="1"/>
      <c r="AE3" s="58" t="s">
        <v>0</v>
      </c>
      <c r="AF3" s="58"/>
    </row>
    <row r="4" spans="1:32" x14ac:dyDescent="0.25">
      <c r="A4" s="66"/>
      <c r="B4" s="67"/>
      <c r="C4" s="70" t="s">
        <v>1</v>
      </c>
      <c r="D4" s="71"/>
      <c r="E4" s="71"/>
      <c r="F4" s="71"/>
      <c r="G4" s="71"/>
      <c r="H4" s="71"/>
      <c r="I4" s="71"/>
      <c r="J4" s="71"/>
      <c r="K4" s="71"/>
      <c r="L4" s="72"/>
      <c r="M4" s="70" t="s">
        <v>2</v>
      </c>
      <c r="N4" s="71"/>
      <c r="O4" s="71"/>
      <c r="P4" s="71"/>
      <c r="Q4" s="71"/>
      <c r="R4" s="71"/>
      <c r="S4" s="71"/>
      <c r="T4" s="71"/>
      <c r="U4" s="71"/>
      <c r="V4" s="72"/>
      <c r="W4" s="70" t="s">
        <v>4</v>
      </c>
      <c r="X4" s="71" t="s">
        <v>3</v>
      </c>
      <c r="Y4" s="71"/>
      <c r="Z4" s="71"/>
      <c r="AA4" s="71"/>
      <c r="AB4" s="71"/>
      <c r="AC4" s="71"/>
      <c r="AD4" s="71"/>
      <c r="AE4" s="71"/>
      <c r="AF4" s="72"/>
    </row>
    <row r="5" spans="1:32" x14ac:dyDescent="0.25">
      <c r="A5" s="66"/>
      <c r="B5" s="67"/>
      <c r="C5" s="61" t="s">
        <v>5</v>
      </c>
      <c r="D5" s="59" t="s">
        <v>6</v>
      </c>
      <c r="E5" s="59" t="s">
        <v>7</v>
      </c>
      <c r="F5" s="64" t="s">
        <v>8</v>
      </c>
      <c r="G5" s="59" t="s">
        <v>9</v>
      </c>
      <c r="H5" s="59"/>
      <c r="I5" s="59"/>
      <c r="J5" s="59" t="s">
        <v>10</v>
      </c>
      <c r="K5" s="59"/>
      <c r="L5" s="60"/>
      <c r="M5" s="61" t="s">
        <v>5</v>
      </c>
      <c r="N5" s="59" t="s">
        <v>6</v>
      </c>
      <c r="O5" s="59" t="s">
        <v>7</v>
      </c>
      <c r="P5" s="59" t="s">
        <v>8</v>
      </c>
      <c r="Q5" s="59" t="s">
        <v>9</v>
      </c>
      <c r="R5" s="59"/>
      <c r="S5" s="59"/>
      <c r="T5" s="59" t="s">
        <v>10</v>
      </c>
      <c r="U5" s="59"/>
      <c r="V5" s="60"/>
      <c r="W5" s="61" t="s">
        <v>5</v>
      </c>
      <c r="X5" s="59" t="s">
        <v>6</v>
      </c>
      <c r="Y5" s="59" t="s">
        <v>7</v>
      </c>
      <c r="Z5" s="59" t="s">
        <v>8</v>
      </c>
      <c r="AA5" s="59" t="s">
        <v>9</v>
      </c>
      <c r="AB5" s="59"/>
      <c r="AC5" s="59"/>
      <c r="AD5" s="59" t="s">
        <v>10</v>
      </c>
      <c r="AE5" s="59"/>
      <c r="AF5" s="60"/>
    </row>
    <row r="6" spans="1:32" ht="30.75" thickBot="1" x14ac:dyDescent="0.3">
      <c r="A6" s="68"/>
      <c r="B6" s="69"/>
      <c r="C6" s="62"/>
      <c r="D6" s="63"/>
      <c r="E6" s="63"/>
      <c r="F6" s="65"/>
      <c r="G6" s="3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4" t="s">
        <v>16</v>
      </c>
      <c r="M6" s="62"/>
      <c r="N6" s="63"/>
      <c r="O6" s="63"/>
      <c r="P6" s="63"/>
      <c r="Q6" s="3" t="s">
        <v>11</v>
      </c>
      <c r="R6" s="3" t="s">
        <v>12</v>
      </c>
      <c r="S6" s="3" t="s">
        <v>13</v>
      </c>
      <c r="T6" s="3" t="s">
        <v>14</v>
      </c>
      <c r="U6" s="3" t="s">
        <v>15</v>
      </c>
      <c r="V6" s="4" t="s">
        <v>16</v>
      </c>
      <c r="W6" s="62"/>
      <c r="X6" s="63"/>
      <c r="Y6" s="63"/>
      <c r="Z6" s="63"/>
      <c r="AA6" s="3" t="s">
        <v>11</v>
      </c>
      <c r="AB6" s="3" t="s">
        <v>12</v>
      </c>
      <c r="AC6" s="3" t="s">
        <v>13</v>
      </c>
      <c r="AD6" s="3" t="s">
        <v>14</v>
      </c>
      <c r="AE6" s="3" t="s">
        <v>15</v>
      </c>
      <c r="AF6" s="4" t="s">
        <v>16</v>
      </c>
    </row>
    <row r="7" spans="1:32" ht="15" customHeight="1" x14ac:dyDescent="0.25">
      <c r="A7" s="54" t="s">
        <v>17</v>
      </c>
      <c r="B7" s="5" t="s">
        <v>18</v>
      </c>
      <c r="C7" s="6">
        <v>25897.148000000001</v>
      </c>
      <c r="D7" s="7">
        <v>32084.769</v>
      </c>
      <c r="E7" s="7">
        <v>31949.092000000001</v>
      </c>
      <c r="F7" s="40">
        <v>47886.59</v>
      </c>
      <c r="G7" s="8">
        <f t="shared" ref="G7:H8" si="0">D7/C7</f>
        <v>1.2389305957551773</v>
      </c>
      <c r="H7" s="8">
        <f t="shared" si="0"/>
        <v>0.99577129571978529</v>
      </c>
      <c r="I7" s="8">
        <f>F7/E7</f>
        <v>1.4988404052296695</v>
      </c>
      <c r="J7" s="7">
        <f t="shared" ref="J7:K8" si="1">D7-C7</f>
        <v>6187.6209999999992</v>
      </c>
      <c r="K7" s="7">
        <f t="shared" si="1"/>
        <v>-135.67699999999968</v>
      </c>
      <c r="L7" s="9">
        <f>F7-E7</f>
        <v>15937.497999999996</v>
      </c>
      <c r="M7" s="6">
        <v>97782.205000000002</v>
      </c>
      <c r="N7" s="7">
        <v>110029.57799999999</v>
      </c>
      <c r="O7" s="7">
        <v>126516.18399999999</v>
      </c>
      <c r="P7" s="7">
        <v>142275.541</v>
      </c>
      <c r="Q7" s="8">
        <f t="shared" ref="Q7:R8" si="2">N7/M7</f>
        <v>1.125251552672595</v>
      </c>
      <c r="R7" s="8">
        <f t="shared" si="2"/>
        <v>1.1498379463020389</v>
      </c>
      <c r="S7" s="8">
        <f>P7/O7</f>
        <v>1.1245639609237661</v>
      </c>
      <c r="T7" s="7">
        <f t="shared" ref="T7:U8" si="3">N7-M7</f>
        <v>12247.372999999992</v>
      </c>
      <c r="U7" s="7">
        <f t="shared" si="3"/>
        <v>16486.606</v>
      </c>
      <c r="V7" s="9">
        <f>P7-O7</f>
        <v>15759.357000000004</v>
      </c>
      <c r="W7" s="10" t="s">
        <v>19</v>
      </c>
      <c r="X7" s="11" t="s">
        <v>19</v>
      </c>
      <c r="Y7" s="7">
        <v>41881.26</v>
      </c>
      <c r="Z7" s="7">
        <v>44417.864000000001</v>
      </c>
      <c r="AA7" s="12" t="s">
        <v>19</v>
      </c>
      <c r="AB7" s="12" t="s">
        <v>19</v>
      </c>
      <c r="AC7" s="8">
        <f>Z7/Y7</f>
        <v>1.0605665636611696</v>
      </c>
      <c r="AD7" s="12" t="s">
        <v>19</v>
      </c>
      <c r="AE7" s="12" t="s">
        <v>19</v>
      </c>
      <c r="AF7" s="9">
        <f>Z7-Y7</f>
        <v>2536.6039999999994</v>
      </c>
    </row>
    <row r="8" spans="1:32" x14ac:dyDescent="0.25">
      <c r="A8" s="55"/>
      <c r="B8" s="13" t="s">
        <v>20</v>
      </c>
      <c r="C8" s="14">
        <v>22282.65</v>
      </c>
      <c r="D8" s="15">
        <v>27134.403999999999</v>
      </c>
      <c r="E8" s="15">
        <v>30295.530999999999</v>
      </c>
      <c r="F8" s="41">
        <v>36089.175999999999</v>
      </c>
      <c r="G8" s="16">
        <f t="shared" si="0"/>
        <v>1.2177368490731577</v>
      </c>
      <c r="H8" s="16">
        <f t="shared" si="0"/>
        <v>1.116498855106602</v>
      </c>
      <c r="I8" s="16">
        <f>F8/E8</f>
        <v>1.1912376119104828</v>
      </c>
      <c r="J8" s="15">
        <f t="shared" si="1"/>
        <v>4851.7539999999972</v>
      </c>
      <c r="K8" s="15">
        <f t="shared" si="1"/>
        <v>3161.1270000000004</v>
      </c>
      <c r="L8" s="17">
        <f>F8-E8</f>
        <v>5793.6450000000004</v>
      </c>
      <c r="M8" s="14">
        <v>81327.631999999998</v>
      </c>
      <c r="N8" s="15">
        <v>90299.067999999999</v>
      </c>
      <c r="O8" s="15">
        <v>109789.13499999999</v>
      </c>
      <c r="P8" s="15">
        <v>109181.242</v>
      </c>
      <c r="Q8" s="16">
        <f t="shared" si="2"/>
        <v>1.1103122736931528</v>
      </c>
      <c r="R8" s="16">
        <f t="shared" si="2"/>
        <v>1.2158390715616245</v>
      </c>
      <c r="S8" s="16">
        <f>P8/O8</f>
        <v>0.99446308598751598</v>
      </c>
      <c r="T8" s="15">
        <f t="shared" si="3"/>
        <v>8971.4360000000015</v>
      </c>
      <c r="U8" s="15">
        <f t="shared" si="3"/>
        <v>19490.066999999995</v>
      </c>
      <c r="V8" s="17">
        <f>P8-O8</f>
        <v>-607.89299999999639</v>
      </c>
      <c r="W8" s="18" t="s">
        <v>19</v>
      </c>
      <c r="X8" s="19" t="s">
        <v>19</v>
      </c>
      <c r="Y8" s="15">
        <v>36154.989000000001</v>
      </c>
      <c r="Z8" s="15">
        <v>35404.974999999999</v>
      </c>
      <c r="AA8" s="20" t="s">
        <v>19</v>
      </c>
      <c r="AB8" s="20" t="s">
        <v>19</v>
      </c>
      <c r="AC8" s="16">
        <f>Z8/Y8</f>
        <v>0.97925558765900877</v>
      </c>
      <c r="AD8" s="20" t="s">
        <v>19</v>
      </c>
      <c r="AE8" s="20" t="s">
        <v>19</v>
      </c>
      <c r="AF8" s="17">
        <f>Z8-Y8</f>
        <v>-750.01400000000285</v>
      </c>
    </row>
    <row r="9" spans="1:32" ht="15.75" thickBot="1" x14ac:dyDescent="0.3">
      <c r="A9" s="56"/>
      <c r="B9" s="21" t="s">
        <v>21</v>
      </c>
      <c r="C9" s="22">
        <v>0.86042872365713785</v>
      </c>
      <c r="D9" s="23">
        <v>0.84570981327619965</v>
      </c>
      <c r="E9" s="23">
        <v>0.94824388123455894</v>
      </c>
      <c r="F9" s="42">
        <v>0.75363846120594513</v>
      </c>
      <c r="G9" s="24" t="s">
        <v>19</v>
      </c>
      <c r="H9" s="24" t="s">
        <v>19</v>
      </c>
      <c r="I9" s="24" t="s">
        <v>19</v>
      </c>
      <c r="J9" s="25">
        <f t="shared" ref="J9:K9" si="4">(D9-C9)*100</f>
        <v>-1.4718910380938199</v>
      </c>
      <c r="K9" s="25">
        <f t="shared" si="4"/>
        <v>10.253406795835929</v>
      </c>
      <c r="L9" s="26">
        <f>(F9-E9)*100</f>
        <v>-19.460542002861381</v>
      </c>
      <c r="M9" s="22">
        <v>0.83172221366863219</v>
      </c>
      <c r="N9" s="23">
        <v>0.82067994480538686</v>
      </c>
      <c r="O9" s="23">
        <v>0.8677872785034364</v>
      </c>
      <c r="P9" s="23">
        <v>0.76739291400761567</v>
      </c>
      <c r="Q9" s="24" t="s">
        <v>19</v>
      </c>
      <c r="R9" s="24" t="s">
        <v>19</v>
      </c>
      <c r="S9" s="24" t="s">
        <v>19</v>
      </c>
      <c r="T9" s="25">
        <f t="shared" ref="T9:U9" si="5">(N9-M9)*100</f>
        <v>-1.104226886324533</v>
      </c>
      <c r="U9" s="25">
        <f t="shared" si="5"/>
        <v>4.7107333698049541</v>
      </c>
      <c r="V9" s="26">
        <f>(P9-O9)*100</f>
        <v>-10.039436449582073</v>
      </c>
      <c r="W9" s="27" t="s">
        <v>19</v>
      </c>
      <c r="X9" s="28" t="s">
        <v>19</v>
      </c>
      <c r="Y9" s="23">
        <v>0.86327366941682271</v>
      </c>
      <c r="Z9" s="23">
        <v>0.79708864433463067</v>
      </c>
      <c r="AA9" s="24" t="s">
        <v>19</v>
      </c>
      <c r="AB9" s="24" t="s">
        <v>19</v>
      </c>
      <c r="AC9" s="24" t="s">
        <v>19</v>
      </c>
      <c r="AD9" s="24" t="s">
        <v>19</v>
      </c>
      <c r="AE9" s="24" t="s">
        <v>19</v>
      </c>
      <c r="AF9" s="26">
        <f>(Z9-Y9)*100</f>
        <v>-6.6185025082192039</v>
      </c>
    </row>
    <row r="10" spans="1:32" ht="15.75" customHeight="1" thickBot="1" x14ac:dyDescent="0.3">
      <c r="A10" s="29" t="s">
        <v>22</v>
      </c>
      <c r="C10" s="30"/>
      <c r="D10" s="31"/>
      <c r="E10" s="31"/>
      <c r="F10" s="43"/>
      <c r="G10" s="31"/>
      <c r="H10" s="31"/>
      <c r="I10" s="31"/>
      <c r="J10" s="31"/>
      <c r="K10" s="31"/>
      <c r="L10" s="32"/>
      <c r="M10" s="30"/>
      <c r="N10" s="31"/>
      <c r="O10" s="31"/>
      <c r="P10" s="31"/>
      <c r="Q10" s="31"/>
      <c r="R10" s="31"/>
      <c r="S10" s="31"/>
      <c r="T10" s="31"/>
      <c r="U10" s="31"/>
      <c r="V10" s="32"/>
      <c r="W10" s="30"/>
      <c r="X10" s="31"/>
      <c r="Y10" s="31"/>
      <c r="Z10" s="31"/>
      <c r="AA10" s="33"/>
      <c r="AB10" s="33"/>
      <c r="AC10" s="31"/>
      <c r="AD10" s="33"/>
      <c r="AE10" s="33"/>
      <c r="AF10" s="32"/>
    </row>
    <row r="11" spans="1:32" ht="15" customHeight="1" x14ac:dyDescent="0.25">
      <c r="A11" s="54" t="s">
        <v>23</v>
      </c>
      <c r="B11" s="5" t="s">
        <v>18</v>
      </c>
      <c r="C11" s="6">
        <v>361.93700000000001</v>
      </c>
      <c r="D11" s="7">
        <v>449.80900000000003</v>
      </c>
      <c r="E11" s="7">
        <v>458.096</v>
      </c>
      <c r="F11" s="40">
        <v>670.93899999999996</v>
      </c>
      <c r="G11" s="8">
        <f t="shared" ref="G11:I12" si="6">D11/C11</f>
        <v>1.2427825837093196</v>
      </c>
      <c r="H11" s="8">
        <f t="shared" si="6"/>
        <v>1.0184233752548304</v>
      </c>
      <c r="I11" s="8">
        <f t="shared" si="6"/>
        <v>1.4646253187104885</v>
      </c>
      <c r="J11" s="7">
        <f t="shared" ref="J11:L12" si="7">D11-C11</f>
        <v>87.872000000000014</v>
      </c>
      <c r="K11" s="7">
        <f t="shared" si="7"/>
        <v>8.2869999999999777</v>
      </c>
      <c r="L11" s="9">
        <f t="shared" si="7"/>
        <v>212.84299999999996</v>
      </c>
      <c r="M11" s="6">
        <v>1049.21</v>
      </c>
      <c r="N11" s="7">
        <v>1186.771</v>
      </c>
      <c r="O11" s="7">
        <v>1329.6869999999999</v>
      </c>
      <c r="P11" s="7">
        <v>1417.808</v>
      </c>
      <c r="Q11" s="8">
        <f t="shared" ref="Q11:S12" si="8">N11/M11</f>
        <v>1.1311091201951944</v>
      </c>
      <c r="R11" s="8">
        <f t="shared" si="8"/>
        <v>1.1204242435988072</v>
      </c>
      <c r="S11" s="8">
        <f t="shared" si="8"/>
        <v>1.0662719873173161</v>
      </c>
      <c r="T11" s="7">
        <f t="shared" ref="T11:V12" si="9">N11-M11</f>
        <v>137.56099999999992</v>
      </c>
      <c r="U11" s="7">
        <f t="shared" si="9"/>
        <v>142.91599999999994</v>
      </c>
      <c r="V11" s="9">
        <f t="shared" si="9"/>
        <v>88.121000000000095</v>
      </c>
      <c r="W11" s="10" t="s">
        <v>19</v>
      </c>
      <c r="X11" s="11" t="s">
        <v>19</v>
      </c>
      <c r="Y11" s="7">
        <v>553.42200000000003</v>
      </c>
      <c r="Z11" s="7">
        <v>793.59199999999998</v>
      </c>
      <c r="AA11" s="12" t="s">
        <v>19</v>
      </c>
      <c r="AB11" s="12" t="s">
        <v>19</v>
      </c>
      <c r="AC11" s="8">
        <f t="shared" ref="AC11:AC12" si="10">Z11/Y11</f>
        <v>1.4339726284824239</v>
      </c>
      <c r="AD11" s="12" t="s">
        <v>19</v>
      </c>
      <c r="AE11" s="12" t="s">
        <v>19</v>
      </c>
      <c r="AF11" s="9">
        <f t="shared" ref="AF11:AF12" si="11">Z11-Y11</f>
        <v>240.16999999999996</v>
      </c>
    </row>
    <row r="12" spans="1:32" x14ac:dyDescent="0.25">
      <c r="A12" s="55"/>
      <c r="B12" s="13" t="s">
        <v>20</v>
      </c>
      <c r="C12" s="14">
        <v>349.60899999999998</v>
      </c>
      <c r="D12" s="15">
        <v>418.49099999999999</v>
      </c>
      <c r="E12" s="15">
        <v>451.60300000000001</v>
      </c>
      <c r="F12" s="41">
        <v>537.30100000000004</v>
      </c>
      <c r="G12" s="16">
        <f t="shared" si="6"/>
        <v>1.1970258202735056</v>
      </c>
      <c r="H12" s="16">
        <f t="shared" si="6"/>
        <v>1.0791223706125102</v>
      </c>
      <c r="I12" s="16">
        <f t="shared" si="6"/>
        <v>1.1897640183966891</v>
      </c>
      <c r="J12" s="15">
        <f t="shared" si="7"/>
        <v>68.882000000000005</v>
      </c>
      <c r="K12" s="15">
        <f t="shared" si="7"/>
        <v>33.112000000000023</v>
      </c>
      <c r="L12" s="17">
        <f t="shared" si="7"/>
        <v>85.698000000000036</v>
      </c>
      <c r="M12" s="14">
        <v>951.72500000000002</v>
      </c>
      <c r="N12" s="15">
        <v>1066.4000000000001</v>
      </c>
      <c r="O12" s="15">
        <v>1200.807</v>
      </c>
      <c r="P12" s="15">
        <v>1188.319</v>
      </c>
      <c r="Q12" s="16">
        <f t="shared" si="8"/>
        <v>1.1204917386850193</v>
      </c>
      <c r="R12" s="16">
        <f t="shared" si="8"/>
        <v>1.1260380720180043</v>
      </c>
      <c r="S12" s="16">
        <f t="shared" si="8"/>
        <v>0.98960032711334955</v>
      </c>
      <c r="T12" s="15">
        <f t="shared" si="9"/>
        <v>114.67500000000007</v>
      </c>
      <c r="U12" s="15">
        <f t="shared" si="9"/>
        <v>134.40699999999993</v>
      </c>
      <c r="V12" s="17">
        <f t="shared" si="9"/>
        <v>-12.488000000000056</v>
      </c>
      <c r="W12" s="18" t="s">
        <v>19</v>
      </c>
      <c r="X12" s="19" t="s">
        <v>19</v>
      </c>
      <c r="Y12" s="15">
        <v>494.69400000000002</v>
      </c>
      <c r="Z12" s="15">
        <v>612.10699999999997</v>
      </c>
      <c r="AA12" s="20" t="s">
        <v>19</v>
      </c>
      <c r="AB12" s="20" t="s">
        <v>19</v>
      </c>
      <c r="AC12" s="16">
        <f t="shared" si="10"/>
        <v>1.237344701977384</v>
      </c>
      <c r="AD12" s="20" t="s">
        <v>19</v>
      </c>
      <c r="AE12" s="20" t="s">
        <v>19</v>
      </c>
      <c r="AF12" s="17">
        <f t="shared" si="11"/>
        <v>117.41299999999995</v>
      </c>
    </row>
    <row r="13" spans="1:32" ht="15.75" thickBot="1" x14ac:dyDescent="0.3">
      <c r="A13" s="56"/>
      <c r="B13" s="21" t="s">
        <v>21</v>
      </c>
      <c r="C13" s="22">
        <v>0.96593882360742334</v>
      </c>
      <c r="D13" s="23">
        <v>0.93037489245435279</v>
      </c>
      <c r="E13" s="23">
        <v>0.98582611505012052</v>
      </c>
      <c r="F13" s="42">
        <v>0.80081944856387854</v>
      </c>
      <c r="G13" s="24" t="s">
        <v>19</v>
      </c>
      <c r="H13" s="24" t="s">
        <v>19</v>
      </c>
      <c r="I13" s="24" t="s">
        <v>19</v>
      </c>
      <c r="J13" s="25">
        <f t="shared" ref="J13:L13" si="12">(D13-C13)*100</f>
        <v>-3.5563931153070549</v>
      </c>
      <c r="K13" s="25">
        <f t="shared" si="12"/>
        <v>5.5451222595767735</v>
      </c>
      <c r="L13" s="26">
        <f t="shared" si="12"/>
        <v>-18.500666648624197</v>
      </c>
      <c r="M13" s="22">
        <v>0.90708723706407679</v>
      </c>
      <c r="N13" s="23">
        <v>0.89857268167152726</v>
      </c>
      <c r="O13" s="23">
        <v>0.90307493417623852</v>
      </c>
      <c r="P13" s="23">
        <v>0.83813816821459608</v>
      </c>
      <c r="Q13" s="24" t="s">
        <v>19</v>
      </c>
      <c r="R13" s="24" t="s">
        <v>19</v>
      </c>
      <c r="S13" s="24" t="s">
        <v>19</v>
      </c>
      <c r="T13" s="25">
        <f t="shared" ref="T13:V13" si="13">(N13-M13)*100</f>
        <v>-0.85145553925495276</v>
      </c>
      <c r="U13" s="25">
        <f t="shared" si="13"/>
        <v>0.45022525047112572</v>
      </c>
      <c r="V13" s="26">
        <f t="shared" si="13"/>
        <v>-6.493676596164244</v>
      </c>
      <c r="W13" s="27" t="s">
        <v>19</v>
      </c>
      <c r="X13" s="28" t="s">
        <v>19</v>
      </c>
      <c r="Y13" s="23">
        <v>0.89388206468120168</v>
      </c>
      <c r="Z13" s="23">
        <v>0.7713119587899071</v>
      </c>
      <c r="AA13" s="24" t="s">
        <v>19</v>
      </c>
      <c r="AB13" s="24" t="s">
        <v>19</v>
      </c>
      <c r="AC13" s="24" t="s">
        <v>19</v>
      </c>
      <c r="AD13" s="24" t="s">
        <v>19</v>
      </c>
      <c r="AE13" s="24" t="s">
        <v>19</v>
      </c>
      <c r="AF13" s="26">
        <f t="shared" ref="AF13" si="14">(Z13-Y13)*100</f>
        <v>-12.257010589129457</v>
      </c>
    </row>
    <row r="14" spans="1:32" x14ac:dyDescent="0.25">
      <c r="A14" s="54" t="s">
        <v>24</v>
      </c>
      <c r="B14" s="5" t="s">
        <v>18</v>
      </c>
      <c r="C14" s="6">
        <v>113.40600000000001</v>
      </c>
      <c r="D14" s="7">
        <v>155.00299999999999</v>
      </c>
      <c r="E14" s="7">
        <v>148.06</v>
      </c>
      <c r="F14" s="40">
        <v>237.477</v>
      </c>
      <c r="G14" s="8">
        <f t="shared" ref="G14:I15" si="15">D14/C14</f>
        <v>1.3667971712255083</v>
      </c>
      <c r="H14" s="8">
        <f t="shared" si="15"/>
        <v>0.95520731856802776</v>
      </c>
      <c r="I14" s="8">
        <f t="shared" si="15"/>
        <v>1.6039240848304741</v>
      </c>
      <c r="J14" s="7">
        <f t="shared" ref="J14:L15" si="16">D14-C14</f>
        <v>41.59699999999998</v>
      </c>
      <c r="K14" s="7">
        <f t="shared" si="16"/>
        <v>-6.9429999999999836</v>
      </c>
      <c r="L14" s="9">
        <f t="shared" si="16"/>
        <v>89.417000000000002</v>
      </c>
      <c r="M14" s="6">
        <v>516.19600000000003</v>
      </c>
      <c r="N14" s="7">
        <v>585.53300000000002</v>
      </c>
      <c r="O14" s="7">
        <v>681.90200000000004</v>
      </c>
      <c r="P14" s="7">
        <v>765.67</v>
      </c>
      <c r="Q14" s="8">
        <f t="shared" ref="Q14:S15" si="17">N14/M14</f>
        <v>1.1343230090895706</v>
      </c>
      <c r="R14" s="8">
        <f t="shared" si="17"/>
        <v>1.1645833795874869</v>
      </c>
      <c r="S14" s="8">
        <f t="shared" si="17"/>
        <v>1.1228446316332845</v>
      </c>
      <c r="T14" s="7">
        <f t="shared" ref="T14:V15" si="18">N14-M14</f>
        <v>69.336999999999989</v>
      </c>
      <c r="U14" s="7">
        <f t="shared" si="18"/>
        <v>96.369000000000028</v>
      </c>
      <c r="V14" s="9">
        <f t="shared" si="18"/>
        <v>83.767999999999915</v>
      </c>
      <c r="W14" s="10" t="s">
        <v>19</v>
      </c>
      <c r="X14" s="11" t="s">
        <v>19</v>
      </c>
      <c r="Y14" s="7">
        <v>269.40800000000002</v>
      </c>
      <c r="Z14" s="7">
        <v>281.291</v>
      </c>
      <c r="AA14" s="12" t="s">
        <v>19</v>
      </c>
      <c r="AB14" s="12" t="s">
        <v>19</v>
      </c>
      <c r="AC14" s="8">
        <f t="shared" ref="AC14:AC15" si="19">Z14/Y14</f>
        <v>1.0441078215940134</v>
      </c>
      <c r="AD14" s="12" t="s">
        <v>19</v>
      </c>
      <c r="AE14" s="12" t="s">
        <v>19</v>
      </c>
      <c r="AF14" s="9">
        <f t="shared" ref="AF14:AF15" si="20">Z14-Y14</f>
        <v>11.882999999999981</v>
      </c>
    </row>
    <row r="15" spans="1:32" x14ac:dyDescent="0.25">
      <c r="A15" s="55"/>
      <c r="B15" s="13" t="s">
        <v>20</v>
      </c>
      <c r="C15" s="14">
        <v>107.255</v>
      </c>
      <c r="D15" s="15">
        <v>139.97800000000001</v>
      </c>
      <c r="E15" s="15">
        <v>145.94200000000001</v>
      </c>
      <c r="F15" s="41">
        <v>187.291</v>
      </c>
      <c r="G15" s="16">
        <f t="shared" si="15"/>
        <v>1.3050953335508835</v>
      </c>
      <c r="H15" s="16">
        <f t="shared" si="15"/>
        <v>1.0426066953378388</v>
      </c>
      <c r="I15" s="16">
        <f t="shared" si="15"/>
        <v>1.2833248824875634</v>
      </c>
      <c r="J15" s="15">
        <f t="shared" si="16"/>
        <v>32.723000000000013</v>
      </c>
      <c r="K15" s="15">
        <f t="shared" si="16"/>
        <v>5.9639999999999986</v>
      </c>
      <c r="L15" s="17">
        <f t="shared" si="16"/>
        <v>41.34899999999999</v>
      </c>
      <c r="M15" s="14">
        <v>477.959</v>
      </c>
      <c r="N15" s="15">
        <v>532.38699999999994</v>
      </c>
      <c r="O15" s="15">
        <v>621.01400000000001</v>
      </c>
      <c r="P15" s="15">
        <v>642.16300000000001</v>
      </c>
      <c r="Q15" s="16">
        <f t="shared" si="17"/>
        <v>1.1138758763827021</v>
      </c>
      <c r="R15" s="16">
        <f t="shared" si="17"/>
        <v>1.1664710069930333</v>
      </c>
      <c r="S15" s="16">
        <f t="shared" si="17"/>
        <v>1.0340555929495954</v>
      </c>
      <c r="T15" s="15">
        <f t="shared" si="18"/>
        <v>54.42799999999994</v>
      </c>
      <c r="U15" s="15">
        <f t="shared" si="18"/>
        <v>88.627000000000066</v>
      </c>
      <c r="V15" s="17">
        <f t="shared" si="18"/>
        <v>21.149000000000001</v>
      </c>
      <c r="W15" s="18" t="s">
        <v>19</v>
      </c>
      <c r="X15" s="19" t="s">
        <v>19</v>
      </c>
      <c r="Y15" s="15">
        <v>231.661</v>
      </c>
      <c r="Z15" s="15">
        <v>229.917</v>
      </c>
      <c r="AA15" s="20" t="s">
        <v>19</v>
      </c>
      <c r="AB15" s="20" t="s">
        <v>19</v>
      </c>
      <c r="AC15" s="16">
        <f t="shared" si="19"/>
        <v>0.99247175830200163</v>
      </c>
      <c r="AD15" s="20" t="s">
        <v>19</v>
      </c>
      <c r="AE15" s="20" t="s">
        <v>19</v>
      </c>
      <c r="AF15" s="17">
        <f t="shared" si="20"/>
        <v>-1.7439999999999998</v>
      </c>
    </row>
    <row r="16" spans="1:32" ht="15.75" thickBot="1" x14ac:dyDescent="0.3">
      <c r="A16" s="56"/>
      <c r="B16" s="21" t="s">
        <v>21</v>
      </c>
      <c r="C16" s="22">
        <v>0.9457612472003244</v>
      </c>
      <c r="D16" s="23">
        <v>0.90306639226337571</v>
      </c>
      <c r="E16" s="23">
        <v>0.98569498851816839</v>
      </c>
      <c r="F16" s="42">
        <v>0.78867006067956047</v>
      </c>
      <c r="G16" s="24" t="s">
        <v>19</v>
      </c>
      <c r="H16" s="24" t="s">
        <v>19</v>
      </c>
      <c r="I16" s="24" t="s">
        <v>19</v>
      </c>
      <c r="J16" s="25">
        <f t="shared" ref="J16:L16" si="21">(D16-C16)*100</f>
        <v>-4.2694854936948694</v>
      </c>
      <c r="K16" s="25">
        <f t="shared" si="21"/>
        <v>8.262859625479269</v>
      </c>
      <c r="L16" s="26">
        <f t="shared" si="21"/>
        <v>-19.702492783860791</v>
      </c>
      <c r="M16" s="22">
        <v>0.92592542367627795</v>
      </c>
      <c r="N16" s="23">
        <v>0.90923483390346904</v>
      </c>
      <c r="O16" s="23">
        <v>0.91070857689228069</v>
      </c>
      <c r="P16" s="23">
        <v>0.83869421552365908</v>
      </c>
      <c r="Q16" s="24" t="s">
        <v>19</v>
      </c>
      <c r="R16" s="24" t="s">
        <v>19</v>
      </c>
      <c r="S16" s="24" t="s">
        <v>19</v>
      </c>
      <c r="T16" s="25">
        <f t="shared" ref="T16:V16" si="22">(N16-M16)*100</f>
        <v>-1.6690589772808906</v>
      </c>
      <c r="U16" s="25">
        <f t="shared" si="22"/>
        <v>0.14737429888116438</v>
      </c>
      <c r="V16" s="26">
        <f t="shared" si="22"/>
        <v>-7.20143613686216</v>
      </c>
      <c r="W16" s="27" t="s">
        <v>19</v>
      </c>
      <c r="X16" s="28" t="s">
        <v>19</v>
      </c>
      <c r="Y16" s="23">
        <v>0.85988909015322479</v>
      </c>
      <c r="Z16" s="23">
        <v>0.81736351323007139</v>
      </c>
      <c r="AA16" s="24" t="s">
        <v>19</v>
      </c>
      <c r="AB16" s="24" t="s">
        <v>19</v>
      </c>
      <c r="AC16" s="24" t="s">
        <v>19</v>
      </c>
      <c r="AD16" s="24" t="s">
        <v>19</v>
      </c>
      <c r="AE16" s="24" t="s">
        <v>19</v>
      </c>
      <c r="AF16" s="26">
        <f t="shared" ref="AF16" si="23">(Z16-Y16)*100</f>
        <v>-4.2525576923153396</v>
      </c>
    </row>
    <row r="17" spans="1:32" ht="15" customHeight="1" x14ac:dyDescent="0.25">
      <c r="A17" s="54" t="s">
        <v>25</v>
      </c>
      <c r="B17" s="5" t="s">
        <v>18</v>
      </c>
      <c r="C17" s="6">
        <v>126.49299999999999</v>
      </c>
      <c r="D17" s="7">
        <v>166.292</v>
      </c>
      <c r="E17" s="7">
        <v>153.76</v>
      </c>
      <c r="F17" s="40">
        <v>179.976</v>
      </c>
      <c r="G17" s="8">
        <f t="shared" ref="G17:I18" si="24">D17/C17</f>
        <v>1.314634011368218</v>
      </c>
      <c r="H17" s="8">
        <f t="shared" si="24"/>
        <v>0.92463858754480066</v>
      </c>
      <c r="I17" s="8">
        <f t="shared" si="24"/>
        <v>1.170499479708637</v>
      </c>
      <c r="J17" s="7">
        <f t="shared" ref="J17:L18" si="25">D17-C17</f>
        <v>39.799000000000007</v>
      </c>
      <c r="K17" s="7">
        <f t="shared" si="25"/>
        <v>-12.532000000000011</v>
      </c>
      <c r="L17" s="9">
        <f t="shared" si="25"/>
        <v>26.216000000000008</v>
      </c>
      <c r="M17" s="6">
        <v>953.65</v>
      </c>
      <c r="N17" s="7">
        <v>1046.9169999999999</v>
      </c>
      <c r="O17" s="7">
        <v>1160.7739999999999</v>
      </c>
      <c r="P17" s="7">
        <v>1420.348</v>
      </c>
      <c r="Q17" s="8">
        <f t="shared" ref="Q17:S18" si="26">N17/M17</f>
        <v>1.097800031458082</v>
      </c>
      <c r="R17" s="8">
        <f t="shared" si="26"/>
        <v>1.1087545622050268</v>
      </c>
      <c r="S17" s="8">
        <f t="shared" si="26"/>
        <v>1.2236214801503136</v>
      </c>
      <c r="T17" s="7">
        <f t="shared" ref="T17:V18" si="27">N17-M17</f>
        <v>93.266999999999939</v>
      </c>
      <c r="U17" s="7">
        <f t="shared" si="27"/>
        <v>113.85699999999997</v>
      </c>
      <c r="V17" s="9">
        <f t="shared" si="27"/>
        <v>259.57400000000007</v>
      </c>
      <c r="W17" s="10" t="s">
        <v>19</v>
      </c>
      <c r="X17" s="11" t="s">
        <v>19</v>
      </c>
      <c r="Y17" s="7">
        <v>692.12900000000002</v>
      </c>
      <c r="Z17" s="7">
        <v>801.69799999999998</v>
      </c>
      <c r="AA17" s="12" t="s">
        <v>19</v>
      </c>
      <c r="AB17" s="12" t="s">
        <v>19</v>
      </c>
      <c r="AC17" s="8">
        <f t="shared" ref="AC17:AC18" si="28">Z17/Y17</f>
        <v>1.1583071941791196</v>
      </c>
      <c r="AD17" s="12" t="s">
        <v>19</v>
      </c>
      <c r="AE17" s="12" t="s">
        <v>19</v>
      </c>
      <c r="AF17" s="9">
        <f t="shared" ref="AF17:AF18" si="29">Z17-Y17</f>
        <v>109.56899999999996</v>
      </c>
    </row>
    <row r="18" spans="1:32" x14ac:dyDescent="0.25">
      <c r="A18" s="55"/>
      <c r="B18" s="13" t="s">
        <v>20</v>
      </c>
      <c r="C18" s="14">
        <v>112.952</v>
      </c>
      <c r="D18" s="15">
        <v>146.99199999999999</v>
      </c>
      <c r="E18" s="15">
        <v>152.83000000000001</v>
      </c>
      <c r="F18" s="41">
        <v>128.35</v>
      </c>
      <c r="G18" s="16">
        <f t="shared" si="24"/>
        <v>1.3013669523337346</v>
      </c>
      <c r="H18" s="16">
        <f t="shared" si="24"/>
        <v>1.0397164471535867</v>
      </c>
      <c r="I18" s="16">
        <f t="shared" si="24"/>
        <v>0.83982202447163501</v>
      </c>
      <c r="J18" s="15">
        <f t="shared" si="25"/>
        <v>34.039999999999992</v>
      </c>
      <c r="K18" s="15">
        <f t="shared" si="25"/>
        <v>5.8380000000000223</v>
      </c>
      <c r="L18" s="17">
        <f t="shared" si="25"/>
        <v>-24.480000000000018</v>
      </c>
      <c r="M18" s="14">
        <v>814.95699999999999</v>
      </c>
      <c r="N18" s="15">
        <v>911.59299999999996</v>
      </c>
      <c r="O18" s="15">
        <v>1072.278</v>
      </c>
      <c r="P18" s="15">
        <v>1068.53</v>
      </c>
      <c r="Q18" s="16">
        <f t="shared" si="26"/>
        <v>1.118578035405549</v>
      </c>
      <c r="R18" s="16">
        <f t="shared" si="26"/>
        <v>1.1762683566021241</v>
      </c>
      <c r="S18" s="16">
        <f t="shared" si="26"/>
        <v>0.9965046377898269</v>
      </c>
      <c r="T18" s="15">
        <f t="shared" si="27"/>
        <v>96.635999999999967</v>
      </c>
      <c r="U18" s="15">
        <f t="shared" si="27"/>
        <v>160.68500000000006</v>
      </c>
      <c r="V18" s="17">
        <f t="shared" si="27"/>
        <v>-3.7480000000000473</v>
      </c>
      <c r="W18" s="18" t="s">
        <v>19</v>
      </c>
      <c r="X18" s="19" t="s">
        <v>19</v>
      </c>
      <c r="Y18" s="15">
        <v>617.52200000000005</v>
      </c>
      <c r="Z18" s="15">
        <v>602.71</v>
      </c>
      <c r="AA18" s="20" t="s">
        <v>19</v>
      </c>
      <c r="AB18" s="20" t="s">
        <v>19</v>
      </c>
      <c r="AC18" s="16">
        <f t="shared" si="28"/>
        <v>0.97601381003429832</v>
      </c>
      <c r="AD18" s="20" t="s">
        <v>19</v>
      </c>
      <c r="AE18" s="20" t="s">
        <v>19</v>
      </c>
      <c r="AF18" s="17">
        <f t="shared" si="29"/>
        <v>-14.812000000000012</v>
      </c>
    </row>
    <row r="19" spans="1:32" ht="15.75" thickBot="1" x14ac:dyDescent="0.3">
      <c r="A19" s="56"/>
      <c r="B19" s="21" t="s">
        <v>21</v>
      </c>
      <c r="C19" s="22">
        <v>0.89295059805680954</v>
      </c>
      <c r="D19" s="23">
        <v>0.88393909508575275</v>
      </c>
      <c r="E19" s="23">
        <v>0.99395161290322598</v>
      </c>
      <c r="F19" s="42">
        <v>0.71315064230786329</v>
      </c>
      <c r="G19" s="24" t="s">
        <v>19</v>
      </c>
      <c r="H19" s="24" t="s">
        <v>19</v>
      </c>
      <c r="I19" s="24" t="s">
        <v>19</v>
      </c>
      <c r="J19" s="25">
        <f t="shared" ref="J19:L19" si="30">(D19-C19)*100</f>
        <v>-0.90115029710567951</v>
      </c>
      <c r="K19" s="25">
        <f t="shared" si="30"/>
        <v>11.001251781747323</v>
      </c>
      <c r="L19" s="26">
        <f t="shared" si="30"/>
        <v>-28.080097059536268</v>
      </c>
      <c r="M19" s="22">
        <v>0.85456614061762703</v>
      </c>
      <c r="N19" s="23">
        <v>0.87074046939728744</v>
      </c>
      <c r="O19" s="23">
        <v>0.92376121449998028</v>
      </c>
      <c r="P19" s="23">
        <v>0.75230154863456</v>
      </c>
      <c r="Q19" s="24" t="s">
        <v>19</v>
      </c>
      <c r="R19" s="24" t="s">
        <v>19</v>
      </c>
      <c r="S19" s="24" t="s">
        <v>19</v>
      </c>
      <c r="T19" s="25">
        <f t="shared" ref="T19:V19" si="31">(N19-M19)*100</f>
        <v>1.6174328779660407</v>
      </c>
      <c r="U19" s="25">
        <f t="shared" si="31"/>
        <v>5.3020745102692839</v>
      </c>
      <c r="V19" s="26">
        <f t="shared" si="31"/>
        <v>-17.145966586542027</v>
      </c>
      <c r="W19" s="27" t="s">
        <v>19</v>
      </c>
      <c r="X19" s="28" t="s">
        <v>19</v>
      </c>
      <c r="Y19" s="23">
        <v>0.89220651063602308</v>
      </c>
      <c r="Z19" s="23">
        <v>0.75179182185810622</v>
      </c>
      <c r="AA19" s="24" t="s">
        <v>19</v>
      </c>
      <c r="AB19" s="24" t="s">
        <v>19</v>
      </c>
      <c r="AC19" s="24" t="s">
        <v>19</v>
      </c>
      <c r="AD19" s="24" t="s">
        <v>19</v>
      </c>
      <c r="AE19" s="24" t="s">
        <v>19</v>
      </c>
      <c r="AF19" s="26">
        <f t="shared" ref="AF19" si="32">(Z19-Y19)*100</f>
        <v>-14.041468877791685</v>
      </c>
    </row>
    <row r="20" spans="1:32" ht="15" customHeight="1" x14ac:dyDescent="0.25">
      <c r="A20" s="54" t="s">
        <v>26</v>
      </c>
      <c r="B20" s="5" t="s">
        <v>18</v>
      </c>
      <c r="C20" s="6">
        <v>346.04300000000001</v>
      </c>
      <c r="D20" s="7">
        <v>349.75</v>
      </c>
      <c r="E20" s="7">
        <v>369.81200000000001</v>
      </c>
      <c r="F20" s="40">
        <v>558.85</v>
      </c>
      <c r="G20" s="8">
        <f t="shared" ref="G20:I21" si="33">D20/C20</f>
        <v>1.0107125415049574</v>
      </c>
      <c r="H20" s="8">
        <f t="shared" si="33"/>
        <v>1.0573609721229449</v>
      </c>
      <c r="I20" s="8">
        <f t="shared" si="33"/>
        <v>1.5111732447838362</v>
      </c>
      <c r="J20" s="7">
        <f t="shared" ref="J20:L21" si="34">D20-C20</f>
        <v>3.7069999999999936</v>
      </c>
      <c r="K20" s="7">
        <f t="shared" si="34"/>
        <v>20.062000000000012</v>
      </c>
      <c r="L20" s="9">
        <f t="shared" si="34"/>
        <v>189.03800000000001</v>
      </c>
      <c r="M20" s="6">
        <v>1816.6410000000001</v>
      </c>
      <c r="N20" s="7">
        <v>2026.85</v>
      </c>
      <c r="O20" s="7">
        <v>2305.701</v>
      </c>
      <c r="P20" s="7">
        <v>2531.0830000000001</v>
      </c>
      <c r="Q20" s="8">
        <f t="shared" ref="Q20:S21" si="35">N20/M20</f>
        <v>1.1157130109911644</v>
      </c>
      <c r="R20" s="8">
        <f t="shared" si="35"/>
        <v>1.1375785085230778</v>
      </c>
      <c r="S20" s="8">
        <f t="shared" si="35"/>
        <v>1.0977498817062576</v>
      </c>
      <c r="T20" s="7">
        <f t="shared" ref="T20:V21" si="36">N20-M20</f>
        <v>210.20899999999983</v>
      </c>
      <c r="U20" s="7">
        <f t="shared" si="36"/>
        <v>278.85100000000011</v>
      </c>
      <c r="V20" s="9">
        <f t="shared" si="36"/>
        <v>225.38200000000006</v>
      </c>
      <c r="W20" s="10" t="s">
        <v>19</v>
      </c>
      <c r="X20" s="11" t="s">
        <v>19</v>
      </c>
      <c r="Y20" s="7">
        <v>940.87099999999998</v>
      </c>
      <c r="Z20" s="7">
        <v>992.70100000000002</v>
      </c>
      <c r="AA20" s="12" t="s">
        <v>19</v>
      </c>
      <c r="AB20" s="12" t="s">
        <v>19</v>
      </c>
      <c r="AC20" s="8">
        <f t="shared" ref="AC20:AC21" si="37">Z20/Y20</f>
        <v>1.0550872542569598</v>
      </c>
      <c r="AD20" s="12" t="s">
        <v>19</v>
      </c>
      <c r="AE20" s="12" t="s">
        <v>19</v>
      </c>
      <c r="AF20" s="9">
        <f t="shared" ref="AF20:AF21" si="38">Z20-Y20</f>
        <v>51.830000000000041</v>
      </c>
    </row>
    <row r="21" spans="1:32" x14ac:dyDescent="0.25">
      <c r="A21" s="55"/>
      <c r="B21" s="13" t="s">
        <v>20</v>
      </c>
      <c r="C21" s="14">
        <v>312.33100000000002</v>
      </c>
      <c r="D21" s="15">
        <v>327.13299999999998</v>
      </c>
      <c r="E21" s="15">
        <v>341.39</v>
      </c>
      <c r="F21" s="41">
        <v>448.72300000000001</v>
      </c>
      <c r="G21" s="16">
        <f t="shared" si="33"/>
        <v>1.0473920296096129</v>
      </c>
      <c r="H21" s="16">
        <f t="shared" si="33"/>
        <v>1.0435816625042413</v>
      </c>
      <c r="I21" s="16">
        <f t="shared" si="33"/>
        <v>1.3143999531327808</v>
      </c>
      <c r="J21" s="15">
        <f t="shared" si="34"/>
        <v>14.801999999999964</v>
      </c>
      <c r="K21" s="15">
        <f t="shared" si="34"/>
        <v>14.257000000000005</v>
      </c>
      <c r="L21" s="17">
        <f t="shared" si="34"/>
        <v>107.33300000000003</v>
      </c>
      <c r="M21" s="14">
        <v>1633.8979999999999</v>
      </c>
      <c r="N21" s="15">
        <v>1759.335</v>
      </c>
      <c r="O21" s="15">
        <v>2002.9490000000001</v>
      </c>
      <c r="P21" s="15">
        <v>2018.0650000000001</v>
      </c>
      <c r="Q21" s="16">
        <f t="shared" si="35"/>
        <v>1.0767716222187678</v>
      </c>
      <c r="R21" s="16">
        <f t="shared" si="35"/>
        <v>1.1384693648452398</v>
      </c>
      <c r="S21" s="16">
        <f t="shared" si="35"/>
        <v>1.007546872137034</v>
      </c>
      <c r="T21" s="15">
        <f t="shared" si="36"/>
        <v>125.43700000000013</v>
      </c>
      <c r="U21" s="15">
        <f t="shared" si="36"/>
        <v>243.61400000000003</v>
      </c>
      <c r="V21" s="17">
        <f t="shared" si="36"/>
        <v>15.115999999999985</v>
      </c>
      <c r="W21" s="18" t="s">
        <v>19</v>
      </c>
      <c r="X21" s="19" t="s">
        <v>19</v>
      </c>
      <c r="Y21" s="15">
        <v>815.87699999999995</v>
      </c>
      <c r="Z21" s="15">
        <v>802.16800000000001</v>
      </c>
      <c r="AA21" s="20" t="s">
        <v>19</v>
      </c>
      <c r="AB21" s="20" t="s">
        <v>19</v>
      </c>
      <c r="AC21" s="16">
        <f t="shared" si="37"/>
        <v>0.9831972221302967</v>
      </c>
      <c r="AD21" s="20" t="s">
        <v>19</v>
      </c>
      <c r="AE21" s="20" t="s">
        <v>19</v>
      </c>
      <c r="AF21" s="17">
        <f t="shared" si="38"/>
        <v>-13.708999999999946</v>
      </c>
    </row>
    <row r="22" spans="1:32" ht="15.75" thickBot="1" x14ac:dyDescent="0.3">
      <c r="A22" s="56"/>
      <c r="B22" s="21" t="s">
        <v>21</v>
      </c>
      <c r="C22" s="22">
        <v>0.90257858127458157</v>
      </c>
      <c r="D22" s="23">
        <v>0.93533380986418868</v>
      </c>
      <c r="E22" s="23">
        <v>0.92314473299946997</v>
      </c>
      <c r="F22" s="42">
        <v>0.80293996600161044</v>
      </c>
      <c r="G22" s="24" t="s">
        <v>19</v>
      </c>
      <c r="H22" s="24" t="s">
        <v>19</v>
      </c>
      <c r="I22" s="24" t="s">
        <v>19</v>
      </c>
      <c r="J22" s="25">
        <f t="shared" ref="J22:L22" si="39">(D22-C22)*100</f>
        <v>3.275522858960711</v>
      </c>
      <c r="K22" s="25">
        <f t="shared" si="39"/>
        <v>-1.2189076864718706</v>
      </c>
      <c r="L22" s="26">
        <f t="shared" si="39"/>
        <v>-12.020476699785954</v>
      </c>
      <c r="M22" s="22">
        <v>0.89940610170088631</v>
      </c>
      <c r="N22" s="23">
        <v>0.86801440659150908</v>
      </c>
      <c r="O22" s="23">
        <v>0.86869416285979839</v>
      </c>
      <c r="P22" s="23">
        <v>0.797312849874935</v>
      </c>
      <c r="Q22" s="24" t="s">
        <v>19</v>
      </c>
      <c r="R22" s="24" t="s">
        <v>19</v>
      </c>
      <c r="S22" s="24" t="s">
        <v>19</v>
      </c>
      <c r="T22" s="25">
        <f t="shared" ref="T22:V22" si="40">(N22-M22)*100</f>
        <v>-3.1391695109377227</v>
      </c>
      <c r="U22" s="25">
        <f t="shared" si="40"/>
        <v>6.7975626828931102E-2</v>
      </c>
      <c r="V22" s="26">
        <f t="shared" si="40"/>
        <v>-7.1381312984863392</v>
      </c>
      <c r="W22" s="27" t="s">
        <v>19</v>
      </c>
      <c r="X22" s="28" t="s">
        <v>19</v>
      </c>
      <c r="Y22" s="23">
        <v>0.86715075711760692</v>
      </c>
      <c r="Z22" s="23">
        <v>0.80806607427614152</v>
      </c>
      <c r="AA22" s="24" t="s">
        <v>19</v>
      </c>
      <c r="AB22" s="24" t="s">
        <v>19</v>
      </c>
      <c r="AC22" s="24" t="s">
        <v>19</v>
      </c>
      <c r="AD22" s="24" t="s">
        <v>19</v>
      </c>
      <c r="AE22" s="24" t="s">
        <v>19</v>
      </c>
      <c r="AF22" s="26">
        <f t="shared" ref="AF22" si="41">(Z22-Y22)*100</f>
        <v>-5.9084682841465401</v>
      </c>
    </row>
    <row r="23" spans="1:32" ht="15" customHeight="1" x14ac:dyDescent="0.25">
      <c r="A23" s="54" t="s">
        <v>27</v>
      </c>
      <c r="B23" s="5" t="s">
        <v>18</v>
      </c>
      <c r="C23" s="6">
        <v>108.93300000000001</v>
      </c>
      <c r="D23" s="7">
        <v>112.291</v>
      </c>
      <c r="E23" s="7">
        <v>114.38800000000001</v>
      </c>
      <c r="F23" s="40">
        <v>135.85400000000001</v>
      </c>
      <c r="G23" s="8">
        <f t="shared" ref="G23:I24" si="42">D23/C23</f>
        <v>1.0308262877181387</v>
      </c>
      <c r="H23" s="8">
        <f t="shared" si="42"/>
        <v>1.018674693430462</v>
      </c>
      <c r="I23" s="8">
        <f t="shared" si="42"/>
        <v>1.1876595447074869</v>
      </c>
      <c r="J23" s="7">
        <f t="shared" ref="J23:L24" si="43">D23-C23</f>
        <v>3.3579999999999899</v>
      </c>
      <c r="K23" s="7">
        <f t="shared" si="43"/>
        <v>2.0970000000000084</v>
      </c>
      <c r="L23" s="9">
        <f t="shared" si="43"/>
        <v>21.466000000000008</v>
      </c>
      <c r="M23" s="6">
        <v>386.447</v>
      </c>
      <c r="N23" s="7">
        <v>470.721</v>
      </c>
      <c r="O23" s="7">
        <v>543.35799999999995</v>
      </c>
      <c r="P23" s="7">
        <v>715.69500000000005</v>
      </c>
      <c r="Q23" s="8">
        <f t="shared" ref="Q23:S24" si="44">N23/M23</f>
        <v>1.2180738885280518</v>
      </c>
      <c r="R23" s="8">
        <f t="shared" si="44"/>
        <v>1.1543100902657837</v>
      </c>
      <c r="S23" s="8">
        <f t="shared" si="44"/>
        <v>1.3171702634358933</v>
      </c>
      <c r="T23" s="7">
        <f t="shared" ref="T23:V24" si="45">N23-M23</f>
        <v>84.274000000000001</v>
      </c>
      <c r="U23" s="7">
        <f t="shared" si="45"/>
        <v>72.636999999999944</v>
      </c>
      <c r="V23" s="9">
        <f t="shared" si="45"/>
        <v>172.3370000000001</v>
      </c>
      <c r="W23" s="10" t="s">
        <v>19</v>
      </c>
      <c r="X23" s="11" t="s">
        <v>19</v>
      </c>
      <c r="Y23" s="7">
        <v>231.018</v>
      </c>
      <c r="Z23" s="7">
        <v>270.15600000000001</v>
      </c>
      <c r="AA23" s="12" t="s">
        <v>19</v>
      </c>
      <c r="AB23" s="12" t="s">
        <v>19</v>
      </c>
      <c r="AC23" s="8">
        <f t="shared" ref="AC23:AC24" si="46">Z23/Y23</f>
        <v>1.1694153702308911</v>
      </c>
      <c r="AD23" s="12" t="s">
        <v>19</v>
      </c>
      <c r="AE23" s="12" t="s">
        <v>19</v>
      </c>
      <c r="AF23" s="9">
        <f t="shared" ref="AF23:AF24" si="47">Z23-Y23</f>
        <v>39.138000000000005</v>
      </c>
    </row>
    <row r="24" spans="1:32" x14ac:dyDescent="0.25">
      <c r="A24" s="55"/>
      <c r="B24" s="13" t="s">
        <v>20</v>
      </c>
      <c r="C24" s="14">
        <v>97.635000000000005</v>
      </c>
      <c r="D24" s="15">
        <v>98.468000000000004</v>
      </c>
      <c r="E24" s="15">
        <v>99.873999999999995</v>
      </c>
      <c r="F24" s="41">
        <v>112.52200000000001</v>
      </c>
      <c r="G24" s="16">
        <f t="shared" si="42"/>
        <v>1.0085317765145696</v>
      </c>
      <c r="H24" s="16">
        <f t="shared" si="42"/>
        <v>1.0142787504570012</v>
      </c>
      <c r="I24" s="16">
        <f t="shared" si="42"/>
        <v>1.1266395658529749</v>
      </c>
      <c r="J24" s="15">
        <f t="shared" si="43"/>
        <v>0.83299999999999841</v>
      </c>
      <c r="K24" s="15">
        <f t="shared" si="43"/>
        <v>1.4059999999999917</v>
      </c>
      <c r="L24" s="17">
        <f t="shared" si="43"/>
        <v>12.64800000000001</v>
      </c>
      <c r="M24" s="14">
        <v>336.39600000000002</v>
      </c>
      <c r="N24" s="15">
        <v>381.38400000000001</v>
      </c>
      <c r="O24" s="15">
        <v>437.60500000000002</v>
      </c>
      <c r="P24" s="15">
        <v>549.94299999999998</v>
      </c>
      <c r="Q24" s="16">
        <f t="shared" si="44"/>
        <v>1.133735240609282</v>
      </c>
      <c r="R24" s="16">
        <f t="shared" si="44"/>
        <v>1.1474131059509576</v>
      </c>
      <c r="S24" s="16">
        <f t="shared" si="44"/>
        <v>1.2567109607979798</v>
      </c>
      <c r="T24" s="15">
        <f t="shared" si="45"/>
        <v>44.988</v>
      </c>
      <c r="U24" s="15">
        <f t="shared" si="45"/>
        <v>56.221000000000004</v>
      </c>
      <c r="V24" s="17">
        <f t="shared" si="45"/>
        <v>112.33799999999997</v>
      </c>
      <c r="W24" s="18" t="s">
        <v>19</v>
      </c>
      <c r="X24" s="19" t="s">
        <v>19</v>
      </c>
      <c r="Y24" s="15">
        <v>167.29499999999999</v>
      </c>
      <c r="Z24" s="15">
        <v>203.72200000000001</v>
      </c>
      <c r="AA24" s="20" t="s">
        <v>19</v>
      </c>
      <c r="AB24" s="20" t="s">
        <v>19</v>
      </c>
      <c r="AC24" s="16">
        <f t="shared" si="46"/>
        <v>1.2177411159927076</v>
      </c>
      <c r="AD24" s="20" t="s">
        <v>19</v>
      </c>
      <c r="AE24" s="20" t="s">
        <v>19</v>
      </c>
      <c r="AF24" s="17">
        <f t="shared" si="47"/>
        <v>36.427000000000021</v>
      </c>
    </row>
    <row r="25" spans="1:32" ht="15.75" thickBot="1" x14ac:dyDescent="0.3">
      <c r="A25" s="56"/>
      <c r="B25" s="21" t="s">
        <v>21</v>
      </c>
      <c r="C25" s="22">
        <v>0.89628487235273058</v>
      </c>
      <c r="D25" s="23">
        <v>0.87690019681007392</v>
      </c>
      <c r="E25" s="23">
        <v>0.87311606112529283</v>
      </c>
      <c r="F25" s="42">
        <v>0.82825680509959221</v>
      </c>
      <c r="G25" s="24" t="s">
        <v>19</v>
      </c>
      <c r="H25" s="24" t="s">
        <v>19</v>
      </c>
      <c r="I25" s="24" t="s">
        <v>19</v>
      </c>
      <c r="J25" s="25">
        <f t="shared" ref="J25:L25" si="48">(D25-C25)*100</f>
        <v>-1.938467554265666</v>
      </c>
      <c r="K25" s="25">
        <f t="shared" si="48"/>
        <v>-0.3784135684781087</v>
      </c>
      <c r="L25" s="26">
        <f t="shared" si="48"/>
        <v>-4.4859256025700622</v>
      </c>
      <c r="M25" s="22">
        <v>0.87048418023687602</v>
      </c>
      <c r="N25" s="23">
        <v>0.8102124188213401</v>
      </c>
      <c r="O25" s="23">
        <v>0.80537141258617717</v>
      </c>
      <c r="P25" s="23">
        <v>0.7684041386344741</v>
      </c>
      <c r="Q25" s="24" t="s">
        <v>19</v>
      </c>
      <c r="R25" s="24" t="s">
        <v>19</v>
      </c>
      <c r="S25" s="24" t="s">
        <v>19</v>
      </c>
      <c r="T25" s="25">
        <f t="shared" ref="T25:V25" si="49">(N25-M25)*100</f>
        <v>-6.0271761415535918</v>
      </c>
      <c r="U25" s="25">
        <f t="shared" si="49"/>
        <v>-0.48410062351629257</v>
      </c>
      <c r="V25" s="26">
        <f t="shared" si="49"/>
        <v>-3.6967273951703072</v>
      </c>
      <c r="W25" s="27" t="s">
        <v>19</v>
      </c>
      <c r="X25" s="28" t="s">
        <v>19</v>
      </c>
      <c r="Y25" s="23">
        <v>0.72416435082980546</v>
      </c>
      <c r="Z25" s="23">
        <v>0.75409022934896874</v>
      </c>
      <c r="AA25" s="24" t="s">
        <v>19</v>
      </c>
      <c r="AB25" s="24" t="s">
        <v>19</v>
      </c>
      <c r="AC25" s="24" t="s">
        <v>19</v>
      </c>
      <c r="AD25" s="24" t="s">
        <v>19</v>
      </c>
      <c r="AE25" s="24" t="s">
        <v>19</v>
      </c>
      <c r="AF25" s="26">
        <f t="shared" ref="AF25" si="50">(Z25-Y25)*100</f>
        <v>2.9925878519163285</v>
      </c>
    </row>
    <row r="26" spans="1:32" x14ac:dyDescent="0.25">
      <c r="A26" s="54" t="s">
        <v>28</v>
      </c>
      <c r="B26" s="5" t="s">
        <v>18</v>
      </c>
      <c r="C26" s="6">
        <v>115.68</v>
      </c>
      <c r="D26" s="7">
        <v>126.646</v>
      </c>
      <c r="E26" s="7">
        <v>142.732</v>
      </c>
      <c r="F26" s="40">
        <v>190.28299999999999</v>
      </c>
      <c r="G26" s="8">
        <f t="shared" ref="G26:I27" si="51">D26/C26</f>
        <v>1.094795988934993</v>
      </c>
      <c r="H26" s="8">
        <f t="shared" si="51"/>
        <v>1.127015460417226</v>
      </c>
      <c r="I26" s="8">
        <f t="shared" si="51"/>
        <v>1.3331488383824228</v>
      </c>
      <c r="J26" s="7">
        <f t="shared" ref="J26:L27" si="52">D26-C26</f>
        <v>10.965999999999994</v>
      </c>
      <c r="K26" s="7">
        <f t="shared" si="52"/>
        <v>16.085999999999999</v>
      </c>
      <c r="L26" s="9">
        <f t="shared" si="52"/>
        <v>47.550999999999988</v>
      </c>
      <c r="M26" s="6">
        <v>604.33500000000004</v>
      </c>
      <c r="N26" s="7">
        <v>685.13199999999995</v>
      </c>
      <c r="O26" s="7">
        <v>789.58900000000006</v>
      </c>
      <c r="P26" s="7">
        <v>910.44399999999996</v>
      </c>
      <c r="Q26" s="8">
        <f t="shared" ref="Q26:S27" si="53">N26/M26</f>
        <v>1.1336957151248892</v>
      </c>
      <c r="R26" s="8">
        <f t="shared" si="53"/>
        <v>1.1524625911503186</v>
      </c>
      <c r="S26" s="8">
        <f t="shared" si="53"/>
        <v>1.1530606429420875</v>
      </c>
      <c r="T26" s="7">
        <f t="shared" ref="T26:V27" si="54">N26-M26</f>
        <v>80.796999999999912</v>
      </c>
      <c r="U26" s="7">
        <f t="shared" si="54"/>
        <v>104.45700000000011</v>
      </c>
      <c r="V26" s="9">
        <f t="shared" si="54"/>
        <v>120.8549999999999</v>
      </c>
      <c r="W26" s="10" t="s">
        <v>19</v>
      </c>
      <c r="X26" s="11" t="s">
        <v>19</v>
      </c>
      <c r="Y26" s="7">
        <v>464.267</v>
      </c>
      <c r="Z26" s="7">
        <v>621.43399999999997</v>
      </c>
      <c r="AA26" s="12" t="s">
        <v>19</v>
      </c>
      <c r="AB26" s="12" t="s">
        <v>19</v>
      </c>
      <c r="AC26" s="8">
        <f t="shared" ref="AC26:AC27" si="55">Z26/Y26</f>
        <v>1.3385271837110972</v>
      </c>
      <c r="AD26" s="12" t="s">
        <v>19</v>
      </c>
      <c r="AE26" s="12" t="s">
        <v>19</v>
      </c>
      <c r="AF26" s="9">
        <f t="shared" ref="AF26:AF27" si="56">Z26-Y26</f>
        <v>157.16699999999997</v>
      </c>
    </row>
    <row r="27" spans="1:32" x14ac:dyDescent="0.25">
      <c r="A27" s="55"/>
      <c r="B27" s="13" t="s">
        <v>20</v>
      </c>
      <c r="C27" s="14">
        <v>103.86799999999999</v>
      </c>
      <c r="D27" s="15">
        <v>113.34099999999999</v>
      </c>
      <c r="E27" s="15">
        <v>129.08000000000001</v>
      </c>
      <c r="F27" s="41">
        <v>146.69499999999999</v>
      </c>
      <c r="G27" s="16">
        <f t="shared" si="51"/>
        <v>1.0912022952208573</v>
      </c>
      <c r="H27" s="16">
        <f t="shared" si="51"/>
        <v>1.1388641356614113</v>
      </c>
      <c r="I27" s="16">
        <f t="shared" si="51"/>
        <v>1.136465757669662</v>
      </c>
      <c r="J27" s="15">
        <f t="shared" si="52"/>
        <v>9.472999999999999</v>
      </c>
      <c r="K27" s="15">
        <f t="shared" si="52"/>
        <v>15.739000000000019</v>
      </c>
      <c r="L27" s="17">
        <f t="shared" si="52"/>
        <v>17.614999999999981</v>
      </c>
      <c r="M27" s="14">
        <v>532.21199999999999</v>
      </c>
      <c r="N27" s="15">
        <v>598.78599999999994</v>
      </c>
      <c r="O27" s="15">
        <v>680.91399999999999</v>
      </c>
      <c r="P27" s="15">
        <v>673.66800000000001</v>
      </c>
      <c r="Q27" s="16">
        <f t="shared" si="53"/>
        <v>1.1250892501484371</v>
      </c>
      <c r="R27" s="16">
        <f t="shared" si="53"/>
        <v>1.1371575153727711</v>
      </c>
      <c r="S27" s="16">
        <f t="shared" si="53"/>
        <v>0.98935842118094208</v>
      </c>
      <c r="T27" s="15">
        <f t="shared" si="54"/>
        <v>66.573999999999955</v>
      </c>
      <c r="U27" s="15">
        <f t="shared" si="54"/>
        <v>82.128000000000043</v>
      </c>
      <c r="V27" s="17">
        <f t="shared" si="54"/>
        <v>-7.2459999999999809</v>
      </c>
      <c r="W27" s="18" t="s">
        <v>19</v>
      </c>
      <c r="X27" s="19" t="s">
        <v>19</v>
      </c>
      <c r="Y27" s="15">
        <v>361.392</v>
      </c>
      <c r="Z27" s="15">
        <v>415.17899999999997</v>
      </c>
      <c r="AA27" s="20" t="s">
        <v>19</v>
      </c>
      <c r="AB27" s="20" t="s">
        <v>19</v>
      </c>
      <c r="AC27" s="16">
        <f t="shared" si="55"/>
        <v>1.1488328463275335</v>
      </c>
      <c r="AD27" s="20" t="s">
        <v>19</v>
      </c>
      <c r="AE27" s="20" t="s">
        <v>19</v>
      </c>
      <c r="AF27" s="17">
        <f t="shared" si="56"/>
        <v>53.786999999999978</v>
      </c>
    </row>
    <row r="28" spans="1:32" ht="15.75" thickBot="1" x14ac:dyDescent="0.3">
      <c r="A28" s="56"/>
      <c r="B28" s="21" t="s">
        <v>21</v>
      </c>
      <c r="C28" s="22">
        <v>0.89789073305670808</v>
      </c>
      <c r="D28" s="23">
        <v>0.8949433854997394</v>
      </c>
      <c r="E28" s="23">
        <v>0.90435221253818354</v>
      </c>
      <c r="F28" s="42">
        <v>0.770930666428425</v>
      </c>
      <c r="G28" s="24" t="s">
        <v>19</v>
      </c>
      <c r="H28" s="24" t="s">
        <v>19</v>
      </c>
      <c r="I28" s="24" t="s">
        <v>19</v>
      </c>
      <c r="J28" s="25">
        <f t="shared" ref="J28:L28" si="57">(D28-C28)*100</f>
        <v>-0.29473475569686824</v>
      </c>
      <c r="K28" s="25">
        <f t="shared" si="57"/>
        <v>0.94088270384441453</v>
      </c>
      <c r="L28" s="26">
        <f t="shared" si="57"/>
        <v>-13.342154610975854</v>
      </c>
      <c r="M28" s="22">
        <v>0.88065725135893169</v>
      </c>
      <c r="N28" s="23">
        <v>0.87397173099490311</v>
      </c>
      <c r="O28" s="23">
        <v>0.86236510387049459</v>
      </c>
      <c r="P28" s="23">
        <v>0.73993348300389705</v>
      </c>
      <c r="Q28" s="24" t="s">
        <v>19</v>
      </c>
      <c r="R28" s="24" t="s">
        <v>19</v>
      </c>
      <c r="S28" s="24" t="s">
        <v>19</v>
      </c>
      <c r="T28" s="25">
        <f t="shared" ref="T28:V28" si="58">(N28-M28)*100</f>
        <v>-0.66855203640285854</v>
      </c>
      <c r="U28" s="25">
        <f t="shared" si="58"/>
        <v>-1.160662712440852</v>
      </c>
      <c r="V28" s="26">
        <f t="shared" si="58"/>
        <v>-12.243162086659753</v>
      </c>
      <c r="W28" s="27" t="s">
        <v>19</v>
      </c>
      <c r="X28" s="28" t="s">
        <v>19</v>
      </c>
      <c r="Y28" s="23">
        <v>0.77841414530862629</v>
      </c>
      <c r="Z28" s="23">
        <v>0.66809830167000839</v>
      </c>
      <c r="AA28" s="24" t="s">
        <v>19</v>
      </c>
      <c r="AB28" s="24" t="s">
        <v>19</v>
      </c>
      <c r="AC28" s="24" t="s">
        <v>19</v>
      </c>
      <c r="AD28" s="24" t="s">
        <v>19</v>
      </c>
      <c r="AE28" s="24" t="s">
        <v>19</v>
      </c>
      <c r="AF28" s="26">
        <f t="shared" ref="AF28" si="59">(Z28-Y28)*100</f>
        <v>-11.031584363861791</v>
      </c>
    </row>
    <row r="29" spans="1:32" ht="15" customHeight="1" x14ac:dyDescent="0.25">
      <c r="A29" s="54" t="s">
        <v>29</v>
      </c>
      <c r="B29" s="5" t="s">
        <v>18</v>
      </c>
      <c r="C29" s="6">
        <v>75.126999999999995</v>
      </c>
      <c r="D29" s="7">
        <v>80.941000000000003</v>
      </c>
      <c r="E29" s="7">
        <v>75.381</v>
      </c>
      <c r="F29" s="40">
        <v>129.917</v>
      </c>
      <c r="G29" s="8">
        <f t="shared" ref="G29:I30" si="60">D29/C29</f>
        <v>1.077388954703369</v>
      </c>
      <c r="H29" s="8">
        <f t="shared" si="60"/>
        <v>0.93130798977032647</v>
      </c>
      <c r="I29" s="8">
        <f t="shared" si="60"/>
        <v>1.7234714317931574</v>
      </c>
      <c r="J29" s="7">
        <f t="shared" ref="J29:L30" si="61">D29-C29</f>
        <v>5.8140000000000072</v>
      </c>
      <c r="K29" s="7">
        <f t="shared" si="61"/>
        <v>-5.5600000000000023</v>
      </c>
      <c r="L29" s="9">
        <f t="shared" si="61"/>
        <v>54.536000000000001</v>
      </c>
      <c r="M29" s="6">
        <v>377.435</v>
      </c>
      <c r="N29" s="7">
        <v>440.23200000000003</v>
      </c>
      <c r="O29" s="7">
        <v>483.74599999999998</v>
      </c>
      <c r="P29" s="7">
        <v>552.17899999999997</v>
      </c>
      <c r="Q29" s="8">
        <f t="shared" ref="Q29:S30" si="62">N29/M29</f>
        <v>1.1663783167962696</v>
      </c>
      <c r="R29" s="8">
        <f t="shared" si="62"/>
        <v>1.0988433371495028</v>
      </c>
      <c r="S29" s="8">
        <f t="shared" si="62"/>
        <v>1.1414647356257208</v>
      </c>
      <c r="T29" s="7">
        <f t="shared" ref="T29:V30" si="63">N29-M29</f>
        <v>62.797000000000025</v>
      </c>
      <c r="U29" s="7">
        <f t="shared" si="63"/>
        <v>43.513999999999953</v>
      </c>
      <c r="V29" s="9">
        <f t="shared" si="63"/>
        <v>68.432999999999993</v>
      </c>
      <c r="W29" s="10" t="s">
        <v>19</v>
      </c>
      <c r="X29" s="11" t="s">
        <v>19</v>
      </c>
      <c r="Y29" s="7">
        <v>170.33500000000001</v>
      </c>
      <c r="Z29" s="7">
        <v>182.58600000000001</v>
      </c>
      <c r="AA29" s="12" t="s">
        <v>19</v>
      </c>
      <c r="AB29" s="12" t="s">
        <v>19</v>
      </c>
      <c r="AC29" s="8">
        <f t="shared" ref="AC29:AC30" si="64">Z29/Y29</f>
        <v>1.0719229753133532</v>
      </c>
      <c r="AD29" s="12" t="s">
        <v>19</v>
      </c>
      <c r="AE29" s="12" t="s">
        <v>19</v>
      </c>
      <c r="AF29" s="9">
        <f t="shared" ref="AF29:AF30" si="65">Z29-Y29</f>
        <v>12.251000000000005</v>
      </c>
    </row>
    <row r="30" spans="1:32" x14ac:dyDescent="0.25">
      <c r="A30" s="55"/>
      <c r="B30" s="13" t="s">
        <v>20</v>
      </c>
      <c r="C30" s="14">
        <v>64.108999999999995</v>
      </c>
      <c r="D30" s="15">
        <v>70.134</v>
      </c>
      <c r="E30" s="15">
        <v>73.278999999999996</v>
      </c>
      <c r="F30" s="41">
        <v>97.84</v>
      </c>
      <c r="G30" s="16">
        <f t="shared" si="60"/>
        <v>1.0939805643513392</v>
      </c>
      <c r="H30" s="16">
        <f t="shared" si="60"/>
        <v>1.0448427296318477</v>
      </c>
      <c r="I30" s="16">
        <f t="shared" si="60"/>
        <v>1.335171058557022</v>
      </c>
      <c r="J30" s="15">
        <f t="shared" si="61"/>
        <v>6.0250000000000057</v>
      </c>
      <c r="K30" s="15">
        <f t="shared" si="61"/>
        <v>3.144999999999996</v>
      </c>
      <c r="L30" s="17">
        <f t="shared" si="61"/>
        <v>24.561000000000007</v>
      </c>
      <c r="M30" s="14">
        <v>329.93599999999998</v>
      </c>
      <c r="N30" s="15">
        <v>388.27699999999999</v>
      </c>
      <c r="O30" s="15">
        <v>436.43700000000001</v>
      </c>
      <c r="P30" s="15">
        <v>451.90300000000002</v>
      </c>
      <c r="Q30" s="16">
        <f t="shared" si="62"/>
        <v>1.1768252024635082</v>
      </c>
      <c r="R30" s="16">
        <f t="shared" si="62"/>
        <v>1.124035160465338</v>
      </c>
      <c r="S30" s="16">
        <f t="shared" si="62"/>
        <v>1.0354369588279637</v>
      </c>
      <c r="T30" s="15">
        <f t="shared" si="63"/>
        <v>58.341000000000008</v>
      </c>
      <c r="U30" s="15">
        <f t="shared" si="63"/>
        <v>48.160000000000025</v>
      </c>
      <c r="V30" s="17">
        <f t="shared" si="63"/>
        <v>15.466000000000008</v>
      </c>
      <c r="W30" s="18" t="s">
        <v>19</v>
      </c>
      <c r="X30" s="19" t="s">
        <v>19</v>
      </c>
      <c r="Y30" s="15">
        <v>146.31800000000001</v>
      </c>
      <c r="Z30" s="15">
        <v>143.13499999999999</v>
      </c>
      <c r="AA30" s="20" t="s">
        <v>19</v>
      </c>
      <c r="AB30" s="20" t="s">
        <v>19</v>
      </c>
      <c r="AC30" s="16">
        <f t="shared" si="64"/>
        <v>0.97824601211060824</v>
      </c>
      <c r="AD30" s="20" t="s">
        <v>19</v>
      </c>
      <c r="AE30" s="20" t="s">
        <v>19</v>
      </c>
      <c r="AF30" s="17">
        <f t="shared" si="65"/>
        <v>-3.1830000000000211</v>
      </c>
    </row>
    <row r="31" spans="1:32" ht="15.75" thickBot="1" x14ac:dyDescent="0.3">
      <c r="A31" s="56"/>
      <c r="B31" s="21" t="s">
        <v>21</v>
      </c>
      <c r="C31" s="22">
        <v>0.85334167476406619</v>
      </c>
      <c r="D31" s="23">
        <v>0.8664829937855969</v>
      </c>
      <c r="E31" s="23">
        <v>0.97211498918825689</v>
      </c>
      <c r="F31" s="42">
        <v>0.7530962075786849</v>
      </c>
      <c r="G31" s="24" t="s">
        <v>19</v>
      </c>
      <c r="H31" s="24" t="s">
        <v>19</v>
      </c>
      <c r="I31" s="24" t="s">
        <v>19</v>
      </c>
      <c r="J31" s="25">
        <f t="shared" ref="J31:L31" si="66">(D31-C31)*100</f>
        <v>1.3141319021530706</v>
      </c>
      <c r="K31" s="25">
        <f t="shared" si="66"/>
        <v>10.563199540266</v>
      </c>
      <c r="L31" s="26">
        <f t="shared" si="66"/>
        <v>-21.9018781609572</v>
      </c>
      <c r="M31" s="22">
        <v>0.87415316544570587</v>
      </c>
      <c r="N31" s="23">
        <v>0.88198268185865625</v>
      </c>
      <c r="O31" s="23">
        <v>0.90220280891211513</v>
      </c>
      <c r="P31" s="23">
        <v>0.81839946828836307</v>
      </c>
      <c r="Q31" s="24" t="s">
        <v>19</v>
      </c>
      <c r="R31" s="24" t="s">
        <v>19</v>
      </c>
      <c r="S31" s="24" t="s">
        <v>19</v>
      </c>
      <c r="T31" s="25">
        <f t="shared" ref="T31:V31" si="67">(N31-M31)*100</f>
        <v>0.78295164129503769</v>
      </c>
      <c r="U31" s="25">
        <f t="shared" si="67"/>
        <v>2.0220127053458881</v>
      </c>
      <c r="V31" s="26">
        <f t="shared" si="67"/>
        <v>-8.380334062375205</v>
      </c>
      <c r="W31" s="27" t="s">
        <v>19</v>
      </c>
      <c r="X31" s="28" t="s">
        <v>19</v>
      </c>
      <c r="Y31" s="23">
        <v>0.85900137963425016</v>
      </c>
      <c r="Z31" s="23">
        <v>0.78393195535254612</v>
      </c>
      <c r="AA31" s="24" t="s">
        <v>19</v>
      </c>
      <c r="AB31" s="24" t="s">
        <v>19</v>
      </c>
      <c r="AC31" s="24" t="s">
        <v>19</v>
      </c>
      <c r="AD31" s="24" t="s">
        <v>19</v>
      </c>
      <c r="AE31" s="24" t="s">
        <v>19</v>
      </c>
      <c r="AF31" s="26">
        <f t="shared" ref="AF31" si="68">(Z31-Y31)*100</f>
        <v>-7.5069424281704045</v>
      </c>
    </row>
    <row r="32" spans="1:32" x14ac:dyDescent="0.25">
      <c r="A32" s="54" t="s">
        <v>30</v>
      </c>
      <c r="B32" s="5" t="s">
        <v>18</v>
      </c>
      <c r="C32" s="6">
        <v>143.55000000000001</v>
      </c>
      <c r="D32" s="7">
        <v>181.97499999999999</v>
      </c>
      <c r="E32" s="7">
        <v>182.59100000000001</v>
      </c>
      <c r="F32" s="40">
        <v>298.79500000000002</v>
      </c>
      <c r="G32" s="8">
        <f t="shared" ref="G32:I33" si="69">D32/C32</f>
        <v>1.2676767676767675</v>
      </c>
      <c r="H32" s="8">
        <f t="shared" si="69"/>
        <v>1.0033850803681825</v>
      </c>
      <c r="I32" s="8">
        <f t="shared" si="69"/>
        <v>1.6364169099243664</v>
      </c>
      <c r="J32" s="7">
        <f t="shared" ref="J32:L33" si="70">D32-C32</f>
        <v>38.424999999999983</v>
      </c>
      <c r="K32" s="7">
        <f t="shared" si="70"/>
        <v>0.61600000000001387</v>
      </c>
      <c r="L32" s="9">
        <f t="shared" si="70"/>
        <v>116.20400000000001</v>
      </c>
      <c r="M32" s="6">
        <v>614.75199999999995</v>
      </c>
      <c r="N32" s="7">
        <v>696.57299999999998</v>
      </c>
      <c r="O32" s="7">
        <v>792.57899999999995</v>
      </c>
      <c r="P32" s="7">
        <v>905.75199999999995</v>
      </c>
      <c r="Q32" s="8">
        <f t="shared" ref="Q32:S33" si="71">N32/M32</f>
        <v>1.133095947634168</v>
      </c>
      <c r="R32" s="8">
        <f t="shared" si="71"/>
        <v>1.1378261862001542</v>
      </c>
      <c r="S32" s="8">
        <f t="shared" si="71"/>
        <v>1.1427908132817044</v>
      </c>
      <c r="T32" s="7">
        <f t="shared" ref="T32:V33" si="72">N32-M32</f>
        <v>81.821000000000026</v>
      </c>
      <c r="U32" s="7">
        <f t="shared" si="72"/>
        <v>96.005999999999972</v>
      </c>
      <c r="V32" s="9">
        <f t="shared" si="72"/>
        <v>113.173</v>
      </c>
      <c r="W32" s="10" t="s">
        <v>19</v>
      </c>
      <c r="X32" s="11" t="s">
        <v>19</v>
      </c>
      <c r="Y32" s="7">
        <v>348.44099999999997</v>
      </c>
      <c r="Z32" s="7">
        <v>329.654</v>
      </c>
      <c r="AA32" s="12" t="s">
        <v>19</v>
      </c>
      <c r="AB32" s="12" t="s">
        <v>19</v>
      </c>
      <c r="AC32" s="8">
        <f t="shared" ref="AC32:AC33" si="73">Z32/Y32</f>
        <v>0.94608269405724366</v>
      </c>
      <c r="AD32" s="12" t="s">
        <v>19</v>
      </c>
      <c r="AE32" s="12" t="s">
        <v>19</v>
      </c>
      <c r="AF32" s="9">
        <f t="shared" ref="AF32:AF33" si="74">Z32-Y32</f>
        <v>-18.786999999999978</v>
      </c>
    </row>
    <row r="33" spans="1:32" x14ac:dyDescent="0.25">
      <c r="A33" s="55"/>
      <c r="B33" s="13" t="s">
        <v>20</v>
      </c>
      <c r="C33" s="14">
        <v>135.26900000000001</v>
      </c>
      <c r="D33" s="15">
        <v>157.86600000000001</v>
      </c>
      <c r="E33" s="15">
        <v>166.99799999999999</v>
      </c>
      <c r="F33" s="41">
        <v>222.47300000000001</v>
      </c>
      <c r="G33" s="16">
        <f t="shared" si="69"/>
        <v>1.1670523179738153</v>
      </c>
      <c r="H33" s="16">
        <f t="shared" si="69"/>
        <v>1.0578465280681082</v>
      </c>
      <c r="I33" s="16">
        <f t="shared" si="69"/>
        <v>1.3321896070611625</v>
      </c>
      <c r="J33" s="15">
        <f t="shared" si="70"/>
        <v>22.597000000000008</v>
      </c>
      <c r="K33" s="15">
        <f t="shared" si="70"/>
        <v>9.1319999999999766</v>
      </c>
      <c r="L33" s="17">
        <f t="shared" si="70"/>
        <v>55.475000000000023</v>
      </c>
      <c r="M33" s="14">
        <v>547.66700000000003</v>
      </c>
      <c r="N33" s="15">
        <v>606.38699999999994</v>
      </c>
      <c r="O33" s="15">
        <v>711.28899999999999</v>
      </c>
      <c r="P33" s="15">
        <v>715.6</v>
      </c>
      <c r="Q33" s="16">
        <f t="shared" si="71"/>
        <v>1.10721843748117</v>
      </c>
      <c r="R33" s="16">
        <f t="shared" si="71"/>
        <v>1.1729951334708693</v>
      </c>
      <c r="S33" s="16">
        <f t="shared" si="71"/>
        <v>1.0060608275960967</v>
      </c>
      <c r="T33" s="15">
        <f t="shared" si="72"/>
        <v>58.719999999999914</v>
      </c>
      <c r="U33" s="15">
        <f t="shared" si="72"/>
        <v>104.90200000000004</v>
      </c>
      <c r="V33" s="17">
        <f t="shared" si="72"/>
        <v>4.3110000000000355</v>
      </c>
      <c r="W33" s="18" t="s">
        <v>19</v>
      </c>
      <c r="X33" s="19" t="s">
        <v>19</v>
      </c>
      <c r="Y33" s="15">
        <v>298.00900000000001</v>
      </c>
      <c r="Z33" s="15">
        <v>275.77699999999999</v>
      </c>
      <c r="AA33" s="20" t="s">
        <v>19</v>
      </c>
      <c r="AB33" s="20" t="s">
        <v>19</v>
      </c>
      <c r="AC33" s="16">
        <f t="shared" si="73"/>
        <v>0.92539822622806689</v>
      </c>
      <c r="AD33" s="20" t="s">
        <v>19</v>
      </c>
      <c r="AE33" s="20" t="s">
        <v>19</v>
      </c>
      <c r="AF33" s="17">
        <f t="shared" si="74"/>
        <v>-22.232000000000028</v>
      </c>
    </row>
    <row r="34" spans="1:32" ht="15.75" thickBot="1" x14ac:dyDescent="0.3">
      <c r="A34" s="56"/>
      <c r="B34" s="21" t="s">
        <v>21</v>
      </c>
      <c r="C34" s="22">
        <v>0.94231278300243815</v>
      </c>
      <c r="D34" s="23">
        <v>0.86751476851215836</v>
      </c>
      <c r="E34" s="23">
        <v>0.91460148638213268</v>
      </c>
      <c r="F34" s="42">
        <v>0.74456734550444281</v>
      </c>
      <c r="G34" s="24" t="s">
        <v>19</v>
      </c>
      <c r="H34" s="24" t="s">
        <v>19</v>
      </c>
      <c r="I34" s="24" t="s">
        <v>19</v>
      </c>
      <c r="J34" s="25">
        <f t="shared" ref="J34:L34" si="75">(D34-C34)*100</f>
        <v>-7.4798014490279785</v>
      </c>
      <c r="K34" s="25">
        <f t="shared" si="75"/>
        <v>4.7086717869974315</v>
      </c>
      <c r="L34" s="26">
        <f t="shared" si="75"/>
        <v>-17.003414087768988</v>
      </c>
      <c r="M34" s="22">
        <v>0.89087469418562293</v>
      </c>
      <c r="N34" s="23">
        <v>0.87052900413883394</v>
      </c>
      <c r="O34" s="23">
        <v>0.8974360915441868</v>
      </c>
      <c r="P34" s="23">
        <v>0.79006173875409613</v>
      </c>
      <c r="Q34" s="24" t="s">
        <v>19</v>
      </c>
      <c r="R34" s="24" t="s">
        <v>19</v>
      </c>
      <c r="S34" s="24" t="s">
        <v>19</v>
      </c>
      <c r="T34" s="25">
        <f t="shared" ref="T34:V34" si="76">(N34-M34)*100</f>
        <v>-2.0345690046788989</v>
      </c>
      <c r="U34" s="25">
        <f t="shared" si="76"/>
        <v>2.6907087405352859</v>
      </c>
      <c r="V34" s="26">
        <f t="shared" si="76"/>
        <v>-10.737435279009066</v>
      </c>
      <c r="W34" s="27" t="s">
        <v>19</v>
      </c>
      <c r="X34" s="28" t="s">
        <v>19</v>
      </c>
      <c r="Y34" s="23">
        <v>0.8552638753763192</v>
      </c>
      <c r="Z34" s="23">
        <v>0.83656500451989058</v>
      </c>
      <c r="AA34" s="24" t="s">
        <v>19</v>
      </c>
      <c r="AB34" s="24" t="s">
        <v>19</v>
      </c>
      <c r="AC34" s="24" t="s">
        <v>19</v>
      </c>
      <c r="AD34" s="24" t="s">
        <v>19</v>
      </c>
      <c r="AE34" s="24" t="s">
        <v>19</v>
      </c>
      <c r="AF34" s="26">
        <f t="shared" ref="AF34" si="77">(Z34-Y34)*100</f>
        <v>-1.8698870856428629</v>
      </c>
    </row>
    <row r="35" spans="1:32" x14ac:dyDescent="0.25">
      <c r="A35" s="54" t="s">
        <v>31</v>
      </c>
      <c r="B35" s="5" t="s">
        <v>18</v>
      </c>
      <c r="C35" s="6">
        <v>154.90799999999999</v>
      </c>
      <c r="D35" s="7">
        <v>187.94900000000001</v>
      </c>
      <c r="E35" s="7">
        <v>191.93100000000001</v>
      </c>
      <c r="F35" s="40">
        <v>333.55799999999999</v>
      </c>
      <c r="G35" s="8">
        <f t="shared" ref="G35:I36" si="78">D35/C35</f>
        <v>1.2132943424484213</v>
      </c>
      <c r="H35" s="8">
        <f t="shared" si="78"/>
        <v>1.0211865984921442</v>
      </c>
      <c r="I35" s="8">
        <f t="shared" si="78"/>
        <v>1.7379058099004328</v>
      </c>
      <c r="J35" s="7">
        <f t="shared" ref="J35:L36" si="79">D35-C35</f>
        <v>33.041000000000025</v>
      </c>
      <c r="K35" s="7">
        <f t="shared" si="79"/>
        <v>3.9819999999999993</v>
      </c>
      <c r="L35" s="9">
        <f t="shared" si="79"/>
        <v>141.62699999999998</v>
      </c>
      <c r="M35" s="6">
        <v>636.78499999999997</v>
      </c>
      <c r="N35" s="7">
        <v>714.21600000000001</v>
      </c>
      <c r="O35" s="7">
        <v>869.17600000000004</v>
      </c>
      <c r="P35" s="7">
        <v>903.35199999999998</v>
      </c>
      <c r="Q35" s="8">
        <f t="shared" ref="Q35:S36" si="80">N35/M35</f>
        <v>1.1215967712807307</v>
      </c>
      <c r="R35" s="8">
        <f t="shared" si="80"/>
        <v>1.2169651758011581</v>
      </c>
      <c r="S35" s="8">
        <f t="shared" si="80"/>
        <v>1.0393199996318352</v>
      </c>
      <c r="T35" s="7">
        <f t="shared" ref="T35:V36" si="81">N35-M35</f>
        <v>77.43100000000004</v>
      </c>
      <c r="U35" s="7">
        <f t="shared" si="81"/>
        <v>154.96000000000004</v>
      </c>
      <c r="V35" s="9">
        <f t="shared" si="81"/>
        <v>34.175999999999931</v>
      </c>
      <c r="W35" s="10" t="s">
        <v>19</v>
      </c>
      <c r="X35" s="11" t="s">
        <v>19</v>
      </c>
      <c r="Y35" s="7">
        <v>494.42</v>
      </c>
      <c r="Z35" s="7">
        <v>468.666</v>
      </c>
      <c r="AA35" s="12" t="s">
        <v>19</v>
      </c>
      <c r="AB35" s="12" t="s">
        <v>19</v>
      </c>
      <c r="AC35" s="8">
        <f t="shared" ref="AC35:AC36" si="82">Z35/Y35</f>
        <v>0.94791068322478855</v>
      </c>
      <c r="AD35" s="12" t="s">
        <v>19</v>
      </c>
      <c r="AE35" s="12" t="s">
        <v>19</v>
      </c>
      <c r="AF35" s="9">
        <f t="shared" ref="AF35:AF36" si="83">Z35-Y35</f>
        <v>-25.754000000000019</v>
      </c>
    </row>
    <row r="36" spans="1:32" x14ac:dyDescent="0.25">
      <c r="A36" s="55"/>
      <c r="B36" s="13" t="s">
        <v>20</v>
      </c>
      <c r="C36" s="14">
        <v>145.108</v>
      </c>
      <c r="D36" s="15">
        <v>165.554</v>
      </c>
      <c r="E36" s="15">
        <v>173.02099999999999</v>
      </c>
      <c r="F36" s="41">
        <v>277.459</v>
      </c>
      <c r="G36" s="16">
        <f t="shared" si="78"/>
        <v>1.1409019488932381</v>
      </c>
      <c r="H36" s="16">
        <f t="shared" si="78"/>
        <v>1.0451031083513536</v>
      </c>
      <c r="I36" s="16">
        <f t="shared" si="78"/>
        <v>1.6036145901364576</v>
      </c>
      <c r="J36" s="15">
        <f t="shared" si="79"/>
        <v>20.445999999999998</v>
      </c>
      <c r="K36" s="15">
        <f t="shared" si="79"/>
        <v>7.4669999999999845</v>
      </c>
      <c r="L36" s="17">
        <f t="shared" si="79"/>
        <v>104.43800000000002</v>
      </c>
      <c r="M36" s="14">
        <v>587.54600000000005</v>
      </c>
      <c r="N36" s="15">
        <v>643.12599999999998</v>
      </c>
      <c r="O36" s="15">
        <v>734.05700000000002</v>
      </c>
      <c r="P36" s="15">
        <v>750.79600000000005</v>
      </c>
      <c r="Q36" s="16">
        <f t="shared" si="80"/>
        <v>1.0945968485871742</v>
      </c>
      <c r="R36" s="16">
        <f t="shared" si="80"/>
        <v>1.1413890901627364</v>
      </c>
      <c r="S36" s="16">
        <f t="shared" si="80"/>
        <v>1.0228034062749896</v>
      </c>
      <c r="T36" s="15">
        <f t="shared" si="81"/>
        <v>55.579999999999927</v>
      </c>
      <c r="U36" s="15">
        <f t="shared" si="81"/>
        <v>90.93100000000004</v>
      </c>
      <c r="V36" s="17">
        <f t="shared" si="81"/>
        <v>16.739000000000033</v>
      </c>
      <c r="W36" s="18" t="s">
        <v>19</v>
      </c>
      <c r="X36" s="19" t="s">
        <v>19</v>
      </c>
      <c r="Y36" s="15">
        <v>415.887</v>
      </c>
      <c r="Z36" s="15">
        <v>415.35300000000001</v>
      </c>
      <c r="AA36" s="20" t="s">
        <v>19</v>
      </c>
      <c r="AB36" s="20" t="s">
        <v>19</v>
      </c>
      <c r="AC36" s="16">
        <f t="shared" si="82"/>
        <v>0.99871599737428673</v>
      </c>
      <c r="AD36" s="20" t="s">
        <v>19</v>
      </c>
      <c r="AE36" s="20" t="s">
        <v>19</v>
      </c>
      <c r="AF36" s="17">
        <f t="shared" si="83"/>
        <v>-0.53399999999999181</v>
      </c>
    </row>
    <row r="37" spans="1:32" ht="15.75" thickBot="1" x14ac:dyDescent="0.3">
      <c r="A37" s="56"/>
      <c r="B37" s="21" t="s">
        <v>21</v>
      </c>
      <c r="C37" s="22">
        <v>0.93673664368528431</v>
      </c>
      <c r="D37" s="23">
        <v>0.88084533570277035</v>
      </c>
      <c r="E37" s="23">
        <v>0.90147500924811508</v>
      </c>
      <c r="F37" s="42">
        <v>0.83181635577620683</v>
      </c>
      <c r="G37" s="24" t="s">
        <v>19</v>
      </c>
      <c r="H37" s="24" t="s">
        <v>19</v>
      </c>
      <c r="I37" s="24" t="s">
        <v>19</v>
      </c>
      <c r="J37" s="25">
        <f t="shared" ref="J37:L37" si="84">(D37-C37)*100</f>
        <v>-5.5891307982513965</v>
      </c>
      <c r="K37" s="25">
        <f t="shared" si="84"/>
        <v>2.0629673545344729</v>
      </c>
      <c r="L37" s="26">
        <f t="shared" si="84"/>
        <v>-6.9658653471908245</v>
      </c>
      <c r="M37" s="22">
        <v>0.92267562835179862</v>
      </c>
      <c r="N37" s="23">
        <v>0.9004642853142466</v>
      </c>
      <c r="O37" s="23">
        <v>0.84454356770090289</v>
      </c>
      <c r="P37" s="23">
        <v>0.8311223089116978</v>
      </c>
      <c r="Q37" s="24" t="s">
        <v>19</v>
      </c>
      <c r="R37" s="24" t="s">
        <v>19</v>
      </c>
      <c r="S37" s="24" t="s">
        <v>19</v>
      </c>
      <c r="T37" s="25">
        <f t="shared" ref="T37:V37" si="85">(N37-M37)*100</f>
        <v>-2.2211343037552012</v>
      </c>
      <c r="U37" s="25">
        <f t="shared" si="85"/>
        <v>-5.5920717613343722</v>
      </c>
      <c r="V37" s="26">
        <f t="shared" si="85"/>
        <v>-1.3421258789205082</v>
      </c>
      <c r="W37" s="27" t="s">
        <v>19</v>
      </c>
      <c r="X37" s="28" t="s">
        <v>19</v>
      </c>
      <c r="Y37" s="23">
        <v>0.84116136078637593</v>
      </c>
      <c r="Z37" s="23">
        <v>0.88624521514255361</v>
      </c>
      <c r="AA37" s="24" t="s">
        <v>19</v>
      </c>
      <c r="AB37" s="24" t="s">
        <v>19</v>
      </c>
      <c r="AC37" s="24" t="s">
        <v>19</v>
      </c>
      <c r="AD37" s="24" t="s">
        <v>19</v>
      </c>
      <c r="AE37" s="24" t="s">
        <v>19</v>
      </c>
      <c r="AF37" s="26">
        <f t="shared" ref="AF37" si="86">(Z37-Y37)*100</f>
        <v>4.5083854356177682</v>
      </c>
    </row>
    <row r="38" spans="1:32" ht="15" customHeight="1" x14ac:dyDescent="0.25">
      <c r="A38" s="54" t="s">
        <v>32</v>
      </c>
      <c r="B38" s="5" t="s">
        <v>18</v>
      </c>
      <c r="C38" s="6">
        <v>2835.232</v>
      </c>
      <c r="D38" s="7">
        <v>4109.393</v>
      </c>
      <c r="E38" s="7">
        <v>4077.7440000000001</v>
      </c>
      <c r="F38" s="40">
        <v>3618.2159999999999</v>
      </c>
      <c r="G38" s="8">
        <f t="shared" ref="G38:I39" si="87">D38/C38</f>
        <v>1.4494027296531642</v>
      </c>
      <c r="H38" s="8">
        <f t="shared" si="87"/>
        <v>0.99229837594019366</v>
      </c>
      <c r="I38" s="8">
        <f t="shared" si="87"/>
        <v>0.8873082763410356</v>
      </c>
      <c r="J38" s="7">
        <f t="shared" ref="J38:L39" si="88">D38-C38</f>
        <v>1274.1610000000001</v>
      </c>
      <c r="K38" s="7">
        <f t="shared" si="88"/>
        <v>-31.648999999999887</v>
      </c>
      <c r="L38" s="9">
        <f t="shared" si="88"/>
        <v>-459.52800000000025</v>
      </c>
      <c r="M38" s="6">
        <v>8389.6389999999992</v>
      </c>
      <c r="N38" s="7">
        <v>9555.0220000000008</v>
      </c>
      <c r="O38" s="7">
        <v>11641.282999999999</v>
      </c>
      <c r="P38" s="7">
        <v>13272.370999999999</v>
      </c>
      <c r="Q38" s="8">
        <f t="shared" ref="Q38:S39" si="89">N38/M38</f>
        <v>1.1389074071005918</v>
      </c>
      <c r="R38" s="8">
        <f t="shared" si="89"/>
        <v>1.218341831133408</v>
      </c>
      <c r="S38" s="8">
        <f t="shared" si="89"/>
        <v>1.1401123913919109</v>
      </c>
      <c r="T38" s="7">
        <f t="shared" ref="T38:V39" si="90">N38-M38</f>
        <v>1165.3830000000016</v>
      </c>
      <c r="U38" s="7">
        <f t="shared" si="90"/>
        <v>2086.2609999999986</v>
      </c>
      <c r="V38" s="9">
        <f t="shared" si="90"/>
        <v>1631.0879999999997</v>
      </c>
      <c r="W38" s="10" t="s">
        <v>19</v>
      </c>
      <c r="X38" s="11" t="s">
        <v>19</v>
      </c>
      <c r="Y38" s="7">
        <v>10053.393</v>
      </c>
      <c r="Z38" s="7">
        <v>10172.205</v>
      </c>
      <c r="AA38" s="12" t="s">
        <v>19</v>
      </c>
      <c r="AB38" s="12" t="s">
        <v>19</v>
      </c>
      <c r="AC38" s="8">
        <f t="shared" ref="AC38:AC39" si="91">Z38/Y38</f>
        <v>1.0118180996206951</v>
      </c>
      <c r="AD38" s="12" t="s">
        <v>19</v>
      </c>
      <c r="AE38" s="12" t="s">
        <v>19</v>
      </c>
      <c r="AF38" s="9">
        <f t="shared" ref="AF38:AF39" si="92">Z38-Y38</f>
        <v>118.8119999999999</v>
      </c>
    </row>
    <row r="39" spans="1:32" x14ac:dyDescent="0.25">
      <c r="A39" s="55"/>
      <c r="B39" s="13" t="s">
        <v>20</v>
      </c>
      <c r="C39" s="14">
        <v>2244.6880000000001</v>
      </c>
      <c r="D39" s="15">
        <v>3252.0740000000001</v>
      </c>
      <c r="E39" s="15">
        <v>3910.3470000000002</v>
      </c>
      <c r="F39" s="41">
        <v>2916.15</v>
      </c>
      <c r="G39" s="16">
        <f t="shared" si="87"/>
        <v>1.4487866465183579</v>
      </c>
      <c r="H39" s="16">
        <f t="shared" si="87"/>
        <v>1.2024163656792557</v>
      </c>
      <c r="I39" s="16">
        <f t="shared" si="87"/>
        <v>0.74575223119585032</v>
      </c>
      <c r="J39" s="15">
        <f t="shared" si="88"/>
        <v>1007.386</v>
      </c>
      <c r="K39" s="15">
        <f t="shared" si="88"/>
        <v>658.27300000000014</v>
      </c>
      <c r="L39" s="17">
        <f t="shared" si="88"/>
        <v>-994.19700000000012</v>
      </c>
      <c r="M39" s="14">
        <v>6796.3950000000004</v>
      </c>
      <c r="N39" s="15">
        <v>7543.8159999999998</v>
      </c>
      <c r="O39" s="15">
        <v>9693.3430000000008</v>
      </c>
      <c r="P39" s="15">
        <v>10209.866</v>
      </c>
      <c r="Q39" s="16">
        <f t="shared" si="89"/>
        <v>1.1099731548857885</v>
      </c>
      <c r="R39" s="16">
        <f t="shared" si="89"/>
        <v>1.28493894867001</v>
      </c>
      <c r="S39" s="16">
        <f t="shared" si="89"/>
        <v>1.0532863636415217</v>
      </c>
      <c r="T39" s="15">
        <f t="shared" si="90"/>
        <v>747.42099999999937</v>
      </c>
      <c r="U39" s="15">
        <f t="shared" si="90"/>
        <v>2149.527000000001</v>
      </c>
      <c r="V39" s="17">
        <f t="shared" si="90"/>
        <v>516.52299999999923</v>
      </c>
      <c r="W39" s="18" t="s">
        <v>19</v>
      </c>
      <c r="X39" s="19" t="s">
        <v>19</v>
      </c>
      <c r="Y39" s="15">
        <v>8846.08</v>
      </c>
      <c r="Z39" s="15">
        <v>8287.8680000000004</v>
      </c>
      <c r="AA39" s="20" t="s">
        <v>19</v>
      </c>
      <c r="AB39" s="20" t="s">
        <v>19</v>
      </c>
      <c r="AC39" s="16">
        <f t="shared" si="91"/>
        <v>0.9368972471422371</v>
      </c>
      <c r="AD39" s="20" t="s">
        <v>19</v>
      </c>
      <c r="AE39" s="20" t="s">
        <v>19</v>
      </c>
      <c r="AF39" s="17">
        <f t="shared" si="92"/>
        <v>-558.21199999999953</v>
      </c>
    </row>
    <row r="40" spans="1:32" ht="15.75" thickBot="1" x14ac:dyDescent="0.3">
      <c r="A40" s="56"/>
      <c r="B40" s="21" t="s">
        <v>21</v>
      </c>
      <c r="C40" s="22">
        <v>0.79171228315707498</v>
      </c>
      <c r="D40" s="23">
        <v>0.791375757928239</v>
      </c>
      <c r="E40" s="23">
        <v>0.95894862453356566</v>
      </c>
      <c r="F40" s="42">
        <v>0.80596349140018175</v>
      </c>
      <c r="G40" s="24" t="s">
        <v>19</v>
      </c>
      <c r="H40" s="24" t="s">
        <v>19</v>
      </c>
      <c r="I40" s="24" t="s">
        <v>19</v>
      </c>
      <c r="J40" s="25">
        <f t="shared" ref="J40:L40" si="93">(D40-C40)*100</f>
        <v>-3.3652522883598213E-2</v>
      </c>
      <c r="K40" s="25">
        <f t="shared" si="93"/>
        <v>16.757286660532667</v>
      </c>
      <c r="L40" s="26">
        <f t="shared" si="93"/>
        <v>-15.298513313338391</v>
      </c>
      <c r="M40" s="22">
        <v>0.81009385505145104</v>
      </c>
      <c r="N40" s="23">
        <v>0.78951320049289253</v>
      </c>
      <c r="O40" s="23">
        <v>0.8326696464642257</v>
      </c>
      <c r="P40" s="23">
        <v>0.76925712821017445</v>
      </c>
      <c r="Q40" s="24" t="s">
        <v>19</v>
      </c>
      <c r="R40" s="24" t="s">
        <v>19</v>
      </c>
      <c r="S40" s="24" t="s">
        <v>19</v>
      </c>
      <c r="T40" s="25">
        <f t="shared" ref="T40:V40" si="94">(N40-M40)*100</f>
        <v>-2.0580654558558509</v>
      </c>
      <c r="U40" s="25">
        <f t="shared" si="94"/>
        <v>4.3156445971333168</v>
      </c>
      <c r="V40" s="26">
        <f t="shared" si="94"/>
        <v>-6.3412518254051253</v>
      </c>
      <c r="W40" s="27" t="s">
        <v>19</v>
      </c>
      <c r="X40" s="28" t="s">
        <v>19</v>
      </c>
      <c r="Y40" s="23">
        <v>0.87990989708648615</v>
      </c>
      <c r="Z40" s="23">
        <v>0.81475628931976896</v>
      </c>
      <c r="AA40" s="24" t="s">
        <v>19</v>
      </c>
      <c r="AB40" s="24" t="s">
        <v>19</v>
      </c>
      <c r="AC40" s="24" t="s">
        <v>19</v>
      </c>
      <c r="AD40" s="24" t="s">
        <v>19</v>
      </c>
      <c r="AE40" s="24" t="s">
        <v>19</v>
      </c>
      <c r="AF40" s="26">
        <f t="shared" ref="AF40" si="95">(Z40-Y40)*100</f>
        <v>-6.5153607766717192</v>
      </c>
    </row>
    <row r="41" spans="1:32" x14ac:dyDescent="0.25">
      <c r="A41" s="54" t="s">
        <v>33</v>
      </c>
      <c r="B41" s="5" t="s">
        <v>18</v>
      </c>
      <c r="C41" s="6">
        <v>26.449000000000002</v>
      </c>
      <c r="D41" s="7">
        <v>30.827000000000002</v>
      </c>
      <c r="E41" s="7">
        <v>28.318000000000001</v>
      </c>
      <c r="F41" s="40">
        <v>39.850999999999999</v>
      </c>
      <c r="G41" s="8">
        <f t="shared" ref="G41:I42" si="96">D41/C41</f>
        <v>1.1655261068471399</v>
      </c>
      <c r="H41" s="8">
        <f t="shared" si="96"/>
        <v>0.91861030914458108</v>
      </c>
      <c r="I41" s="8">
        <f t="shared" si="96"/>
        <v>1.4072674623914116</v>
      </c>
      <c r="J41" s="7">
        <f t="shared" ref="J41:L42" si="97">D41-C41</f>
        <v>4.3780000000000001</v>
      </c>
      <c r="K41" s="7">
        <f t="shared" si="97"/>
        <v>-2.5090000000000003</v>
      </c>
      <c r="L41" s="9">
        <f t="shared" si="97"/>
        <v>11.532999999999998</v>
      </c>
      <c r="M41" s="6">
        <v>476.86</v>
      </c>
      <c r="N41" s="7">
        <v>533.48699999999997</v>
      </c>
      <c r="O41" s="7">
        <v>605.6</v>
      </c>
      <c r="P41" s="7">
        <v>733.84500000000003</v>
      </c>
      <c r="Q41" s="8">
        <f t="shared" ref="Q41:S42" si="98">N41/M41</f>
        <v>1.1187497378685567</v>
      </c>
      <c r="R41" s="8">
        <f t="shared" si="98"/>
        <v>1.1351729283000336</v>
      </c>
      <c r="S41" s="8">
        <f t="shared" si="98"/>
        <v>1.2117651915455747</v>
      </c>
      <c r="T41" s="7">
        <f t="shared" ref="T41:V42" si="99">N41-M41</f>
        <v>56.626999999999953</v>
      </c>
      <c r="U41" s="7">
        <f t="shared" si="99"/>
        <v>72.113000000000056</v>
      </c>
      <c r="V41" s="9">
        <f t="shared" si="99"/>
        <v>128.245</v>
      </c>
      <c r="W41" s="10" t="s">
        <v>19</v>
      </c>
      <c r="X41" s="11" t="s">
        <v>19</v>
      </c>
      <c r="Y41" s="7">
        <v>178.565</v>
      </c>
      <c r="Z41" s="7">
        <v>172.86099999999999</v>
      </c>
      <c r="AA41" s="12" t="s">
        <v>19</v>
      </c>
      <c r="AB41" s="12" t="s">
        <v>19</v>
      </c>
      <c r="AC41" s="8">
        <f t="shared" ref="AC41:AC42" si="100">Z41/Y41</f>
        <v>0.96805645003220109</v>
      </c>
      <c r="AD41" s="12" t="s">
        <v>19</v>
      </c>
      <c r="AE41" s="12" t="s">
        <v>19</v>
      </c>
      <c r="AF41" s="9">
        <f t="shared" ref="AF41:AF42" si="101">Z41-Y41</f>
        <v>-5.7040000000000077</v>
      </c>
    </row>
    <row r="42" spans="1:32" x14ac:dyDescent="0.25">
      <c r="A42" s="55"/>
      <c r="B42" s="13" t="s">
        <v>20</v>
      </c>
      <c r="C42" s="14">
        <v>24.951000000000001</v>
      </c>
      <c r="D42" s="15">
        <v>28.018999999999998</v>
      </c>
      <c r="E42" s="15">
        <v>27.815000000000001</v>
      </c>
      <c r="F42" s="41">
        <v>30.847000000000001</v>
      </c>
      <c r="G42" s="16">
        <f t="shared" si="96"/>
        <v>1.1229610035669912</v>
      </c>
      <c r="H42" s="16">
        <f t="shared" si="96"/>
        <v>0.99271922623933773</v>
      </c>
      <c r="I42" s="16">
        <f t="shared" si="96"/>
        <v>1.1090059320510517</v>
      </c>
      <c r="J42" s="15">
        <f t="shared" si="97"/>
        <v>3.0679999999999978</v>
      </c>
      <c r="K42" s="15">
        <f t="shared" si="97"/>
        <v>-0.20399999999999707</v>
      </c>
      <c r="L42" s="17">
        <f t="shared" si="97"/>
        <v>3.032</v>
      </c>
      <c r="M42" s="14">
        <v>444.00200000000001</v>
      </c>
      <c r="N42" s="15">
        <v>481.21100000000001</v>
      </c>
      <c r="O42" s="15">
        <v>558.47299999999996</v>
      </c>
      <c r="P42" s="15">
        <v>607.45799999999997</v>
      </c>
      <c r="Q42" s="16">
        <f t="shared" si="98"/>
        <v>1.0838036765600154</v>
      </c>
      <c r="R42" s="16">
        <f t="shared" si="98"/>
        <v>1.160557426991486</v>
      </c>
      <c r="S42" s="16">
        <f t="shared" si="98"/>
        <v>1.0877123871700154</v>
      </c>
      <c r="T42" s="15">
        <f t="shared" si="99"/>
        <v>37.209000000000003</v>
      </c>
      <c r="U42" s="15">
        <f t="shared" si="99"/>
        <v>77.261999999999944</v>
      </c>
      <c r="V42" s="17">
        <f t="shared" si="99"/>
        <v>48.985000000000014</v>
      </c>
      <c r="W42" s="18" t="s">
        <v>19</v>
      </c>
      <c r="X42" s="19" t="s">
        <v>19</v>
      </c>
      <c r="Y42" s="15">
        <v>160.785</v>
      </c>
      <c r="Z42" s="15">
        <v>145.227</v>
      </c>
      <c r="AA42" s="20" t="s">
        <v>19</v>
      </c>
      <c r="AB42" s="20" t="s">
        <v>19</v>
      </c>
      <c r="AC42" s="16">
        <f t="shared" si="100"/>
        <v>0.90323724228006352</v>
      </c>
      <c r="AD42" s="20" t="s">
        <v>19</v>
      </c>
      <c r="AE42" s="20" t="s">
        <v>19</v>
      </c>
      <c r="AF42" s="17">
        <f t="shared" si="101"/>
        <v>-15.557999999999993</v>
      </c>
    </row>
    <row r="43" spans="1:32" ht="15.75" thickBot="1" x14ac:dyDescent="0.3">
      <c r="A43" s="56"/>
      <c r="B43" s="21" t="s">
        <v>21</v>
      </c>
      <c r="C43" s="22">
        <v>0.94336269802260952</v>
      </c>
      <c r="D43" s="23">
        <v>0.90891101956077458</v>
      </c>
      <c r="E43" s="23">
        <v>0.98223744614732678</v>
      </c>
      <c r="F43" s="42">
        <v>0.77405836741863443</v>
      </c>
      <c r="G43" s="24" t="s">
        <v>19</v>
      </c>
      <c r="H43" s="24" t="s">
        <v>19</v>
      </c>
      <c r="I43" s="24" t="s">
        <v>19</v>
      </c>
      <c r="J43" s="25">
        <f t="shared" ref="J43:L43" si="102">(D43-C43)*100</f>
        <v>-3.4451678461834945</v>
      </c>
      <c r="K43" s="25">
        <f t="shared" si="102"/>
        <v>7.3326426586552191</v>
      </c>
      <c r="L43" s="26">
        <f t="shared" si="102"/>
        <v>-20.817907872869235</v>
      </c>
      <c r="M43" s="22">
        <v>0.93109508031707422</v>
      </c>
      <c r="N43" s="23">
        <v>0.90201073315750913</v>
      </c>
      <c r="O43" s="23">
        <v>0.92218130779392327</v>
      </c>
      <c r="P43" s="23">
        <v>0.82777425750669409</v>
      </c>
      <c r="Q43" s="24" t="s">
        <v>19</v>
      </c>
      <c r="R43" s="24" t="s">
        <v>19</v>
      </c>
      <c r="S43" s="24" t="s">
        <v>19</v>
      </c>
      <c r="T43" s="25">
        <f t="shared" ref="T43:V43" si="103">(N43-M43)*100</f>
        <v>-2.9084347159565094</v>
      </c>
      <c r="U43" s="25">
        <f t="shared" si="103"/>
        <v>2.017057463641414</v>
      </c>
      <c r="V43" s="26">
        <f t="shared" si="103"/>
        <v>-9.4407050287229168</v>
      </c>
      <c r="W43" s="27" t="s">
        <v>19</v>
      </c>
      <c r="X43" s="28" t="s">
        <v>19</v>
      </c>
      <c r="Y43" s="23">
        <v>0.90042841542295526</v>
      </c>
      <c r="Z43" s="23">
        <v>0.8401374514783555</v>
      </c>
      <c r="AA43" s="24" t="s">
        <v>19</v>
      </c>
      <c r="AB43" s="24" t="s">
        <v>19</v>
      </c>
      <c r="AC43" s="24" t="s">
        <v>19</v>
      </c>
      <c r="AD43" s="24" t="s">
        <v>19</v>
      </c>
      <c r="AE43" s="24" t="s">
        <v>19</v>
      </c>
      <c r="AF43" s="26">
        <f t="shared" ref="AF43" si="104">(Z43-Y43)*100</f>
        <v>-6.0290963944599767</v>
      </c>
    </row>
    <row r="44" spans="1:32" x14ac:dyDescent="0.25">
      <c r="A44" s="54" t="s">
        <v>34</v>
      </c>
      <c r="B44" s="5" t="s">
        <v>18</v>
      </c>
      <c r="C44" s="6">
        <v>409.43</v>
      </c>
      <c r="D44" s="7">
        <v>464.96499999999997</v>
      </c>
      <c r="E44" s="7">
        <v>393.72</v>
      </c>
      <c r="F44" s="40">
        <v>350.36900000000003</v>
      </c>
      <c r="G44" s="8">
        <f t="shared" ref="G44:I45" si="105">D44/C44</f>
        <v>1.1356397919058203</v>
      </c>
      <c r="H44" s="8">
        <f t="shared" si="105"/>
        <v>0.84677341305259546</v>
      </c>
      <c r="I44" s="8">
        <f t="shared" si="105"/>
        <v>0.88989383318094073</v>
      </c>
      <c r="J44" s="7">
        <f t="shared" ref="J44:L45" si="106">D44-C44</f>
        <v>55.534999999999968</v>
      </c>
      <c r="K44" s="7">
        <f t="shared" si="106"/>
        <v>-71.244999999999948</v>
      </c>
      <c r="L44" s="9">
        <f t="shared" si="106"/>
        <v>-43.350999999999999</v>
      </c>
      <c r="M44" s="6">
        <v>542.73800000000006</v>
      </c>
      <c r="N44" s="7">
        <v>616.58699999999999</v>
      </c>
      <c r="O44" s="7">
        <v>903.19299999999998</v>
      </c>
      <c r="P44" s="7">
        <v>981.29700000000003</v>
      </c>
      <c r="Q44" s="8">
        <f t="shared" ref="Q44:S45" si="107">N44/M44</f>
        <v>1.1360674948133351</v>
      </c>
      <c r="R44" s="8">
        <f t="shared" si="107"/>
        <v>1.4648265370499216</v>
      </c>
      <c r="S44" s="8">
        <f t="shared" si="107"/>
        <v>1.0864754266253172</v>
      </c>
      <c r="T44" s="7">
        <f t="shared" ref="T44:V45" si="108">N44-M44</f>
        <v>73.848999999999933</v>
      </c>
      <c r="U44" s="7">
        <f t="shared" si="108"/>
        <v>286.60599999999999</v>
      </c>
      <c r="V44" s="9">
        <f t="shared" si="108"/>
        <v>78.104000000000042</v>
      </c>
      <c r="W44" s="10" t="s">
        <v>19</v>
      </c>
      <c r="X44" s="11" t="s">
        <v>19</v>
      </c>
      <c r="Y44" s="7">
        <v>410.34100000000001</v>
      </c>
      <c r="Z44" s="7">
        <v>472.93</v>
      </c>
      <c r="AA44" s="12" t="s">
        <v>19</v>
      </c>
      <c r="AB44" s="12" t="s">
        <v>19</v>
      </c>
      <c r="AC44" s="8">
        <f t="shared" ref="AC44:AC45" si="109">Z44/Y44</f>
        <v>1.1525292378777652</v>
      </c>
      <c r="AD44" s="12" t="s">
        <v>19</v>
      </c>
      <c r="AE44" s="12" t="s">
        <v>19</v>
      </c>
      <c r="AF44" s="9">
        <f t="shared" ref="AF44:AF45" si="110">Z44-Y44</f>
        <v>62.588999999999999</v>
      </c>
    </row>
    <row r="45" spans="1:32" x14ac:dyDescent="0.25">
      <c r="A45" s="55"/>
      <c r="B45" s="13" t="s">
        <v>20</v>
      </c>
      <c r="C45" s="14">
        <v>298.548</v>
      </c>
      <c r="D45" s="15">
        <v>378.63099999999997</v>
      </c>
      <c r="E45" s="15">
        <v>383.27800000000002</v>
      </c>
      <c r="F45" s="41">
        <v>296.65899999999999</v>
      </c>
      <c r="G45" s="16">
        <f t="shared" si="105"/>
        <v>1.2682416227876254</v>
      </c>
      <c r="H45" s="16">
        <f t="shared" si="105"/>
        <v>1.0122731630532102</v>
      </c>
      <c r="I45" s="16">
        <f t="shared" si="105"/>
        <v>0.77400476938410234</v>
      </c>
      <c r="J45" s="15">
        <f t="shared" si="106"/>
        <v>80.08299999999997</v>
      </c>
      <c r="K45" s="15">
        <f t="shared" si="106"/>
        <v>4.6470000000000482</v>
      </c>
      <c r="L45" s="17">
        <f t="shared" si="106"/>
        <v>-86.619000000000028</v>
      </c>
      <c r="M45" s="14">
        <v>459.01900000000001</v>
      </c>
      <c r="N45" s="15">
        <v>507.64</v>
      </c>
      <c r="O45" s="15">
        <v>789.21100000000001</v>
      </c>
      <c r="P45" s="15">
        <v>763.97699999999998</v>
      </c>
      <c r="Q45" s="16">
        <f t="shared" si="107"/>
        <v>1.1059237199331617</v>
      </c>
      <c r="R45" s="16">
        <f t="shared" si="107"/>
        <v>1.5546666929319992</v>
      </c>
      <c r="S45" s="16">
        <f t="shared" si="107"/>
        <v>0.96802629461576173</v>
      </c>
      <c r="T45" s="15">
        <f t="shared" si="108"/>
        <v>48.620999999999981</v>
      </c>
      <c r="U45" s="15">
        <f t="shared" si="108"/>
        <v>281.57100000000003</v>
      </c>
      <c r="V45" s="17">
        <f t="shared" si="108"/>
        <v>-25.234000000000037</v>
      </c>
      <c r="W45" s="18" t="s">
        <v>19</v>
      </c>
      <c r="X45" s="19" t="s">
        <v>19</v>
      </c>
      <c r="Y45" s="15">
        <v>370.06400000000002</v>
      </c>
      <c r="Z45" s="15">
        <v>371.78399999999999</v>
      </c>
      <c r="AA45" s="20" t="s">
        <v>19</v>
      </c>
      <c r="AB45" s="20" t="s">
        <v>19</v>
      </c>
      <c r="AC45" s="16">
        <f t="shared" si="109"/>
        <v>1.0046478446971334</v>
      </c>
      <c r="AD45" s="20" t="s">
        <v>19</v>
      </c>
      <c r="AE45" s="20" t="s">
        <v>19</v>
      </c>
      <c r="AF45" s="17">
        <f t="shared" si="110"/>
        <v>1.7199999999999704</v>
      </c>
    </row>
    <row r="46" spans="1:32" ht="15.75" thickBot="1" x14ac:dyDescent="0.3">
      <c r="A46" s="56"/>
      <c r="B46" s="21" t="s">
        <v>21</v>
      </c>
      <c r="C46" s="22">
        <v>0.72917959113890041</v>
      </c>
      <c r="D46" s="23">
        <v>0.81432150807049997</v>
      </c>
      <c r="E46" s="23">
        <v>0.97347861424362492</v>
      </c>
      <c r="F46" s="42">
        <v>0.84670447442553409</v>
      </c>
      <c r="G46" s="24" t="s">
        <v>19</v>
      </c>
      <c r="H46" s="24" t="s">
        <v>19</v>
      </c>
      <c r="I46" s="24" t="s">
        <v>19</v>
      </c>
      <c r="J46" s="25">
        <f t="shared" ref="J46:L46" si="111">(D46-C46)*100</f>
        <v>8.5141916931599564</v>
      </c>
      <c r="K46" s="25">
        <f t="shared" si="111"/>
        <v>15.915710617312495</v>
      </c>
      <c r="L46" s="26">
        <f t="shared" si="111"/>
        <v>-12.677413981809082</v>
      </c>
      <c r="M46" s="22">
        <v>0.84574693498520459</v>
      </c>
      <c r="N46" s="23">
        <v>0.82330636228139742</v>
      </c>
      <c r="O46" s="23">
        <v>0.87380105913132633</v>
      </c>
      <c r="P46" s="23">
        <v>0.77853799614184083</v>
      </c>
      <c r="Q46" s="24" t="s">
        <v>19</v>
      </c>
      <c r="R46" s="24" t="s">
        <v>19</v>
      </c>
      <c r="S46" s="24" t="s">
        <v>19</v>
      </c>
      <c r="T46" s="25">
        <f t="shared" ref="T46:V46" si="112">(N46-M46)*100</f>
        <v>-2.2440572703807171</v>
      </c>
      <c r="U46" s="25">
        <f t="shared" si="112"/>
        <v>5.0494696849928911</v>
      </c>
      <c r="V46" s="26">
        <f t="shared" si="112"/>
        <v>-9.5263062989485512</v>
      </c>
      <c r="W46" s="27" t="s">
        <v>19</v>
      </c>
      <c r="X46" s="28" t="s">
        <v>19</v>
      </c>
      <c r="Y46" s="23">
        <v>0.90184505082358335</v>
      </c>
      <c r="Z46" s="23">
        <v>0.78612902543716823</v>
      </c>
      <c r="AA46" s="24" t="s">
        <v>19</v>
      </c>
      <c r="AB46" s="24" t="s">
        <v>19</v>
      </c>
      <c r="AC46" s="24" t="s">
        <v>19</v>
      </c>
      <c r="AD46" s="24" t="s">
        <v>19</v>
      </c>
      <c r="AE46" s="24" t="s">
        <v>19</v>
      </c>
      <c r="AF46" s="26">
        <f t="shared" ref="AF46" si="113">(Z46-Y46)*100</f>
        <v>-11.571602538641512</v>
      </c>
    </row>
    <row r="47" spans="1:32" ht="15" customHeight="1" x14ac:dyDescent="0.25">
      <c r="A47" s="54" t="s">
        <v>35</v>
      </c>
      <c r="B47" s="5" t="s">
        <v>18</v>
      </c>
      <c r="C47" s="6">
        <v>96.131</v>
      </c>
      <c r="D47" s="7">
        <v>111.9</v>
      </c>
      <c r="E47" s="7">
        <v>85.234999999999999</v>
      </c>
      <c r="F47" s="40">
        <v>167.03299999999999</v>
      </c>
      <c r="G47" s="8">
        <f t="shared" ref="G47:I48" si="114">D47/C47</f>
        <v>1.1640365750902415</v>
      </c>
      <c r="H47" s="8">
        <f t="shared" si="114"/>
        <v>0.76170688114387841</v>
      </c>
      <c r="I47" s="8">
        <f t="shared" si="114"/>
        <v>1.9596761893588313</v>
      </c>
      <c r="J47" s="7">
        <f t="shared" ref="J47:L48" si="115">D47-C47</f>
        <v>15.769000000000005</v>
      </c>
      <c r="K47" s="7">
        <f t="shared" si="115"/>
        <v>-26.665000000000006</v>
      </c>
      <c r="L47" s="9">
        <f t="shared" si="115"/>
        <v>81.797999999999988</v>
      </c>
      <c r="M47" s="6">
        <v>348.8</v>
      </c>
      <c r="N47" s="7">
        <v>402.69200000000001</v>
      </c>
      <c r="O47" s="7">
        <v>555.87699999999995</v>
      </c>
      <c r="P47" s="7">
        <v>780.57</v>
      </c>
      <c r="Q47" s="8">
        <f t="shared" ref="Q47:S48" si="116">N47/M47</f>
        <v>1.1545068807339449</v>
      </c>
      <c r="R47" s="8">
        <f t="shared" si="116"/>
        <v>1.3804023919024961</v>
      </c>
      <c r="S47" s="8">
        <f t="shared" si="116"/>
        <v>1.4042135220561385</v>
      </c>
      <c r="T47" s="7">
        <f t="shared" ref="T47:V48" si="117">N47-M47</f>
        <v>53.891999999999996</v>
      </c>
      <c r="U47" s="7">
        <f t="shared" si="117"/>
        <v>153.18499999999995</v>
      </c>
      <c r="V47" s="9">
        <f t="shared" si="117"/>
        <v>224.6930000000001</v>
      </c>
      <c r="W47" s="10" t="s">
        <v>19</v>
      </c>
      <c r="X47" s="11" t="s">
        <v>19</v>
      </c>
      <c r="Y47" s="7">
        <v>198.904</v>
      </c>
      <c r="Z47" s="7">
        <v>265.31299999999999</v>
      </c>
      <c r="AA47" s="12" t="s">
        <v>19</v>
      </c>
      <c r="AB47" s="12" t="s">
        <v>19</v>
      </c>
      <c r="AC47" s="8">
        <f t="shared" ref="AC47:AC48" si="118">Z47/Y47</f>
        <v>1.3338746329887785</v>
      </c>
      <c r="AD47" s="12" t="s">
        <v>19</v>
      </c>
      <c r="AE47" s="12" t="s">
        <v>19</v>
      </c>
      <c r="AF47" s="9">
        <f t="shared" ref="AF47:AF48" si="119">Z47-Y47</f>
        <v>66.408999999999992</v>
      </c>
    </row>
    <row r="48" spans="1:32" x14ac:dyDescent="0.25">
      <c r="A48" s="55"/>
      <c r="B48" s="13" t="s">
        <v>20</v>
      </c>
      <c r="C48" s="14">
        <v>75.528000000000006</v>
      </c>
      <c r="D48" s="15">
        <v>94.87</v>
      </c>
      <c r="E48" s="15">
        <v>91.015000000000001</v>
      </c>
      <c r="F48" s="41">
        <v>110.35599999999999</v>
      </c>
      <c r="G48" s="16">
        <f t="shared" si="114"/>
        <v>1.2560904565194364</v>
      </c>
      <c r="H48" s="16">
        <f t="shared" si="114"/>
        <v>0.95936544745441121</v>
      </c>
      <c r="I48" s="16">
        <f t="shared" si="114"/>
        <v>1.2125034334999725</v>
      </c>
      <c r="J48" s="15">
        <f t="shared" si="115"/>
        <v>19.341999999999999</v>
      </c>
      <c r="K48" s="15">
        <f t="shared" si="115"/>
        <v>-3.855000000000004</v>
      </c>
      <c r="L48" s="17">
        <f t="shared" si="115"/>
        <v>19.340999999999994</v>
      </c>
      <c r="M48" s="14">
        <v>303.55099999999999</v>
      </c>
      <c r="N48" s="15">
        <v>347.51400000000001</v>
      </c>
      <c r="O48" s="15">
        <v>553.71100000000001</v>
      </c>
      <c r="P48" s="15">
        <v>545.38599999999997</v>
      </c>
      <c r="Q48" s="16">
        <f t="shared" si="116"/>
        <v>1.1448290402601211</v>
      </c>
      <c r="R48" s="16">
        <f t="shared" si="116"/>
        <v>1.593348757172373</v>
      </c>
      <c r="S48" s="16">
        <f t="shared" si="116"/>
        <v>0.98496508106214242</v>
      </c>
      <c r="T48" s="15">
        <f t="shared" si="117"/>
        <v>43.963000000000022</v>
      </c>
      <c r="U48" s="15">
        <f t="shared" si="117"/>
        <v>206.197</v>
      </c>
      <c r="V48" s="17">
        <f t="shared" si="117"/>
        <v>-8.3250000000000455</v>
      </c>
      <c r="W48" s="18" t="s">
        <v>19</v>
      </c>
      <c r="X48" s="19" t="s">
        <v>19</v>
      </c>
      <c r="Y48" s="15">
        <v>184.55699999999999</v>
      </c>
      <c r="Z48" s="15">
        <v>175.24199999999999</v>
      </c>
      <c r="AA48" s="20" t="s">
        <v>19</v>
      </c>
      <c r="AB48" s="20" t="s">
        <v>19</v>
      </c>
      <c r="AC48" s="16">
        <f t="shared" si="118"/>
        <v>0.94952778816300654</v>
      </c>
      <c r="AD48" s="20" t="s">
        <v>19</v>
      </c>
      <c r="AE48" s="20" t="s">
        <v>19</v>
      </c>
      <c r="AF48" s="17">
        <f t="shared" si="119"/>
        <v>-9.3149999999999977</v>
      </c>
    </row>
    <row r="49" spans="1:32" ht="15.75" thickBot="1" x14ac:dyDescent="0.3">
      <c r="A49" s="56"/>
      <c r="B49" s="21" t="s">
        <v>21</v>
      </c>
      <c r="C49" s="22">
        <v>0.78567787706359038</v>
      </c>
      <c r="D49" s="23">
        <v>0.84781054512957998</v>
      </c>
      <c r="E49" s="23">
        <v>1.0678125183316713</v>
      </c>
      <c r="F49" s="42">
        <v>0.66068381697029932</v>
      </c>
      <c r="G49" s="24" t="s">
        <v>19</v>
      </c>
      <c r="H49" s="24" t="s">
        <v>19</v>
      </c>
      <c r="I49" s="24" t="s">
        <v>19</v>
      </c>
      <c r="J49" s="25">
        <f t="shared" ref="J49:L49" si="120">(D49-C49)*100</f>
        <v>6.2132668065989609</v>
      </c>
      <c r="K49" s="25">
        <f t="shared" si="120"/>
        <v>22.000197320209136</v>
      </c>
      <c r="L49" s="26">
        <f t="shared" si="120"/>
        <v>-40.712870136137205</v>
      </c>
      <c r="M49" s="22">
        <v>0.87027236238532102</v>
      </c>
      <c r="N49" s="23">
        <v>0.86297716368837718</v>
      </c>
      <c r="O49" s="23">
        <v>0.99610345454120253</v>
      </c>
      <c r="P49" s="23">
        <v>0.69870223042135871</v>
      </c>
      <c r="Q49" s="24" t="s">
        <v>19</v>
      </c>
      <c r="R49" s="24" t="s">
        <v>19</v>
      </c>
      <c r="S49" s="24" t="s">
        <v>19</v>
      </c>
      <c r="T49" s="25">
        <f t="shared" ref="T49:V49" si="121">(N49-M49)*100</f>
        <v>-0.72951986969438387</v>
      </c>
      <c r="U49" s="25">
        <f t="shared" si="121"/>
        <v>13.312629085282534</v>
      </c>
      <c r="V49" s="26">
        <f t="shared" si="121"/>
        <v>-29.74012241198438</v>
      </c>
      <c r="W49" s="27" t="s">
        <v>19</v>
      </c>
      <c r="X49" s="28" t="s">
        <v>19</v>
      </c>
      <c r="Y49" s="23">
        <v>0.92786972609902263</v>
      </c>
      <c r="Z49" s="23">
        <v>0.66051041599921601</v>
      </c>
      <c r="AA49" s="24" t="s">
        <v>19</v>
      </c>
      <c r="AB49" s="24" t="s">
        <v>19</v>
      </c>
      <c r="AC49" s="24" t="s">
        <v>19</v>
      </c>
      <c r="AD49" s="24" t="s">
        <v>19</v>
      </c>
      <c r="AE49" s="24" t="s">
        <v>19</v>
      </c>
      <c r="AF49" s="26">
        <f t="shared" ref="AF49" si="122">(Z49-Y49)*100</f>
        <v>-26.735931009980661</v>
      </c>
    </row>
    <row r="50" spans="1:32" ht="15" customHeight="1" x14ac:dyDescent="0.25">
      <c r="A50" s="54" t="s">
        <v>36</v>
      </c>
      <c r="B50" s="5" t="s">
        <v>18</v>
      </c>
      <c r="C50" s="6">
        <v>254.059</v>
      </c>
      <c r="D50" s="7">
        <v>289.113</v>
      </c>
      <c r="E50" s="7">
        <v>297.01900000000001</v>
      </c>
      <c r="F50" s="40">
        <v>172.876</v>
      </c>
      <c r="G50" s="8">
        <f t="shared" ref="G50:I51" si="123">D50/C50</f>
        <v>1.1379758245132037</v>
      </c>
      <c r="H50" s="8">
        <f t="shared" si="123"/>
        <v>1.0273457091171965</v>
      </c>
      <c r="I50" s="8">
        <f t="shared" si="123"/>
        <v>0.58203683939411288</v>
      </c>
      <c r="J50" s="7">
        <f t="shared" ref="J50:L51" si="124">D50-C50</f>
        <v>35.054000000000002</v>
      </c>
      <c r="K50" s="7">
        <f t="shared" si="124"/>
        <v>7.9060000000000059</v>
      </c>
      <c r="L50" s="9">
        <f t="shared" si="124"/>
        <v>-124.143</v>
      </c>
      <c r="M50" s="6">
        <v>474.637</v>
      </c>
      <c r="N50" s="7">
        <v>547.53599999999994</v>
      </c>
      <c r="O50" s="7">
        <v>830.40499999999997</v>
      </c>
      <c r="P50" s="7">
        <v>922.80600000000004</v>
      </c>
      <c r="Q50" s="8">
        <f t="shared" ref="Q50:S51" si="125">N50/M50</f>
        <v>1.1535889532421617</v>
      </c>
      <c r="R50" s="8">
        <f t="shared" si="125"/>
        <v>1.5166217381140237</v>
      </c>
      <c r="S50" s="8">
        <f t="shared" si="125"/>
        <v>1.1112722105478652</v>
      </c>
      <c r="T50" s="7">
        <f t="shared" ref="T50:V51" si="126">N50-M50</f>
        <v>72.898999999999944</v>
      </c>
      <c r="U50" s="7">
        <f t="shared" si="126"/>
        <v>282.86900000000003</v>
      </c>
      <c r="V50" s="9">
        <f t="shared" si="126"/>
        <v>92.401000000000067</v>
      </c>
      <c r="W50" s="10" t="s">
        <v>19</v>
      </c>
      <c r="X50" s="11" t="s">
        <v>19</v>
      </c>
      <c r="Y50" s="7">
        <v>485.69900000000001</v>
      </c>
      <c r="Z50" s="7">
        <v>611.58000000000004</v>
      </c>
      <c r="AA50" s="12" t="s">
        <v>19</v>
      </c>
      <c r="AB50" s="12" t="s">
        <v>19</v>
      </c>
      <c r="AC50" s="8">
        <f t="shared" ref="AC50:AC51" si="127">Z50/Y50</f>
        <v>1.2591749210931051</v>
      </c>
      <c r="AD50" s="12" t="s">
        <v>19</v>
      </c>
      <c r="AE50" s="12" t="s">
        <v>19</v>
      </c>
      <c r="AF50" s="9">
        <f t="shared" ref="AF50:AF51" si="128">Z50-Y50</f>
        <v>125.88100000000003</v>
      </c>
    </row>
    <row r="51" spans="1:32" x14ac:dyDescent="0.25">
      <c r="A51" s="55"/>
      <c r="B51" s="13" t="s">
        <v>20</v>
      </c>
      <c r="C51" s="14">
        <v>259.45999999999998</v>
      </c>
      <c r="D51" s="15">
        <v>261.536</v>
      </c>
      <c r="E51" s="15">
        <v>278.96199999999999</v>
      </c>
      <c r="F51" s="41">
        <v>389.125</v>
      </c>
      <c r="G51" s="16">
        <f t="shared" si="123"/>
        <v>1.008001233330764</v>
      </c>
      <c r="H51" s="16">
        <f t="shared" si="123"/>
        <v>1.0666294506301235</v>
      </c>
      <c r="I51" s="16">
        <f t="shared" si="123"/>
        <v>1.3949032484711179</v>
      </c>
      <c r="J51" s="15">
        <f t="shared" si="124"/>
        <v>2.0760000000000218</v>
      </c>
      <c r="K51" s="15">
        <f t="shared" si="124"/>
        <v>17.425999999999988</v>
      </c>
      <c r="L51" s="17">
        <f t="shared" si="124"/>
        <v>110.16300000000001</v>
      </c>
      <c r="M51" s="14">
        <v>456.31900000000002</v>
      </c>
      <c r="N51" s="15">
        <v>497.60199999999998</v>
      </c>
      <c r="O51" s="15">
        <v>761.125</v>
      </c>
      <c r="P51" s="15">
        <v>773.68600000000004</v>
      </c>
      <c r="Q51" s="16">
        <f t="shared" si="125"/>
        <v>1.0904696056925089</v>
      </c>
      <c r="R51" s="16">
        <f t="shared" si="125"/>
        <v>1.5295858939473717</v>
      </c>
      <c r="S51" s="16">
        <f t="shared" si="125"/>
        <v>1.0165032024963048</v>
      </c>
      <c r="T51" s="15">
        <f t="shared" si="126"/>
        <v>41.282999999999959</v>
      </c>
      <c r="U51" s="15">
        <f t="shared" si="126"/>
        <v>263.52300000000002</v>
      </c>
      <c r="V51" s="17">
        <f t="shared" si="126"/>
        <v>12.561000000000035</v>
      </c>
      <c r="W51" s="18" t="s">
        <v>19</v>
      </c>
      <c r="X51" s="19" t="s">
        <v>19</v>
      </c>
      <c r="Y51" s="15">
        <v>448.23700000000002</v>
      </c>
      <c r="Z51" s="15">
        <v>510.274</v>
      </c>
      <c r="AA51" s="20" t="s">
        <v>19</v>
      </c>
      <c r="AB51" s="20" t="s">
        <v>19</v>
      </c>
      <c r="AC51" s="16">
        <f t="shared" si="127"/>
        <v>1.1384022291778679</v>
      </c>
      <c r="AD51" s="20" t="s">
        <v>19</v>
      </c>
      <c r="AE51" s="20" t="s">
        <v>19</v>
      </c>
      <c r="AF51" s="17">
        <f t="shared" si="128"/>
        <v>62.036999999999978</v>
      </c>
    </row>
    <row r="52" spans="1:32" ht="15.75" thickBot="1" x14ac:dyDescent="0.3">
      <c r="A52" s="56"/>
      <c r="B52" s="21" t="s">
        <v>21</v>
      </c>
      <c r="C52" s="22">
        <v>1.0212588414502142</v>
      </c>
      <c r="D52" s="23">
        <v>0.90461515047749497</v>
      </c>
      <c r="E52" s="23">
        <v>0.93920590938626813</v>
      </c>
      <c r="F52" s="42">
        <v>2.2508908119114279</v>
      </c>
      <c r="G52" s="24" t="s">
        <v>19</v>
      </c>
      <c r="H52" s="24" t="s">
        <v>19</v>
      </c>
      <c r="I52" s="24" t="s">
        <v>19</v>
      </c>
      <c r="J52" s="25">
        <f t="shared" ref="J52:L52" si="129">(D52-C52)*100</f>
        <v>-11.664369097271921</v>
      </c>
      <c r="K52" s="25">
        <f t="shared" si="129"/>
        <v>3.4590758908773167</v>
      </c>
      <c r="L52" s="26">
        <f t="shared" si="129"/>
        <v>131.16849025251597</v>
      </c>
      <c r="M52" s="22">
        <v>0.96140629575865344</v>
      </c>
      <c r="N52" s="23">
        <v>0.90880234359019318</v>
      </c>
      <c r="O52" s="23">
        <v>0.91657082989625549</v>
      </c>
      <c r="P52" s="23">
        <v>0.83840590546658778</v>
      </c>
      <c r="Q52" s="24" t="s">
        <v>19</v>
      </c>
      <c r="R52" s="24" t="s">
        <v>19</v>
      </c>
      <c r="S52" s="24" t="s">
        <v>19</v>
      </c>
      <c r="T52" s="25">
        <f t="shared" ref="T52:V52" si="130">(N52-M52)*100</f>
        <v>-5.2603952168460255</v>
      </c>
      <c r="U52" s="25">
        <f t="shared" si="130"/>
        <v>0.77684863060623055</v>
      </c>
      <c r="V52" s="26">
        <f t="shared" si="130"/>
        <v>-7.816492442966771</v>
      </c>
      <c r="W52" s="27" t="s">
        <v>19</v>
      </c>
      <c r="X52" s="28" t="s">
        <v>19</v>
      </c>
      <c r="Y52" s="23">
        <v>0.92286992561236492</v>
      </c>
      <c r="Z52" s="23">
        <v>0.83435364138788048</v>
      </c>
      <c r="AA52" s="24" t="s">
        <v>19</v>
      </c>
      <c r="AB52" s="24" t="s">
        <v>19</v>
      </c>
      <c r="AC52" s="24" t="s">
        <v>19</v>
      </c>
      <c r="AD52" s="24" t="s">
        <v>19</v>
      </c>
      <c r="AE52" s="24" t="s">
        <v>19</v>
      </c>
      <c r="AF52" s="26">
        <f t="shared" ref="AF52" si="131">(Z52-Y52)*100</f>
        <v>-8.8516284224484423</v>
      </c>
    </row>
    <row r="53" spans="1:32" x14ac:dyDescent="0.25">
      <c r="A53" s="54" t="s">
        <v>37</v>
      </c>
      <c r="B53" s="5" t="s">
        <v>18</v>
      </c>
      <c r="C53" s="6">
        <v>235.327</v>
      </c>
      <c r="D53" s="7">
        <v>243.02099999999999</v>
      </c>
      <c r="E53" s="7">
        <v>265.99900000000002</v>
      </c>
      <c r="F53" s="40">
        <v>246.428</v>
      </c>
      <c r="G53" s="8">
        <f t="shared" ref="G53:I54" si="132">D53/C53</f>
        <v>1.032694930883409</v>
      </c>
      <c r="H53" s="8">
        <f t="shared" si="132"/>
        <v>1.0945514996646382</v>
      </c>
      <c r="I53" s="8">
        <f t="shared" si="132"/>
        <v>0.92642453543058423</v>
      </c>
      <c r="J53" s="7">
        <f t="shared" ref="J53:L54" si="133">D53-C53</f>
        <v>7.6939999999999884</v>
      </c>
      <c r="K53" s="7">
        <f t="shared" si="133"/>
        <v>22.978000000000037</v>
      </c>
      <c r="L53" s="9">
        <f t="shared" si="133"/>
        <v>-19.571000000000026</v>
      </c>
      <c r="M53" s="6">
        <v>825.91700000000003</v>
      </c>
      <c r="N53" s="7">
        <v>897.38199999999995</v>
      </c>
      <c r="O53" s="7">
        <v>1063.67</v>
      </c>
      <c r="P53" s="7">
        <v>1143.184</v>
      </c>
      <c r="Q53" s="8">
        <f t="shared" ref="Q53:S54" si="134">N53/M53</f>
        <v>1.0865280651687759</v>
      </c>
      <c r="R53" s="8">
        <f t="shared" si="134"/>
        <v>1.1853034716542121</v>
      </c>
      <c r="S53" s="8">
        <f t="shared" si="134"/>
        <v>1.074754388109094</v>
      </c>
      <c r="T53" s="7">
        <f t="shared" ref="T53:V54" si="135">N53-M53</f>
        <v>71.464999999999918</v>
      </c>
      <c r="U53" s="7">
        <f t="shared" si="135"/>
        <v>166.28800000000012</v>
      </c>
      <c r="V53" s="9">
        <f t="shared" si="135"/>
        <v>79.513999999999896</v>
      </c>
      <c r="W53" s="10" t="s">
        <v>19</v>
      </c>
      <c r="X53" s="11" t="s">
        <v>19</v>
      </c>
      <c r="Y53" s="7">
        <v>526.471</v>
      </c>
      <c r="Z53" s="7">
        <v>502.50799999999998</v>
      </c>
      <c r="AA53" s="12" t="s">
        <v>19</v>
      </c>
      <c r="AB53" s="12" t="s">
        <v>19</v>
      </c>
      <c r="AC53" s="8">
        <f t="shared" ref="AC53:AC54" si="136">Z53/Y53</f>
        <v>0.95448372275016091</v>
      </c>
      <c r="AD53" s="12" t="s">
        <v>19</v>
      </c>
      <c r="AE53" s="12" t="s">
        <v>19</v>
      </c>
      <c r="AF53" s="9">
        <f t="shared" ref="AF53:AF54" si="137">Z53-Y53</f>
        <v>-23.963000000000022</v>
      </c>
    </row>
    <row r="54" spans="1:32" x14ac:dyDescent="0.25">
      <c r="A54" s="55"/>
      <c r="B54" s="13" t="s">
        <v>20</v>
      </c>
      <c r="C54" s="14">
        <v>213.87200000000001</v>
      </c>
      <c r="D54" s="15">
        <v>223.62100000000001</v>
      </c>
      <c r="E54" s="15">
        <v>240.65199999999999</v>
      </c>
      <c r="F54" s="41">
        <v>200.57300000000001</v>
      </c>
      <c r="G54" s="16">
        <f t="shared" si="132"/>
        <v>1.0455833395675918</v>
      </c>
      <c r="H54" s="16">
        <f t="shared" si="132"/>
        <v>1.0761601101864313</v>
      </c>
      <c r="I54" s="16">
        <f t="shared" si="132"/>
        <v>0.83345660954407197</v>
      </c>
      <c r="J54" s="15">
        <f t="shared" si="133"/>
        <v>9.7489999999999952</v>
      </c>
      <c r="K54" s="15">
        <f t="shared" si="133"/>
        <v>17.030999999999977</v>
      </c>
      <c r="L54" s="17">
        <f t="shared" si="133"/>
        <v>-40.078999999999979</v>
      </c>
      <c r="M54" s="14">
        <v>724.77200000000005</v>
      </c>
      <c r="N54" s="15">
        <v>790.86900000000003</v>
      </c>
      <c r="O54" s="15">
        <v>895.91200000000003</v>
      </c>
      <c r="P54" s="15">
        <v>869.13199999999995</v>
      </c>
      <c r="Q54" s="16">
        <f t="shared" si="134"/>
        <v>1.0911969557322854</v>
      </c>
      <c r="R54" s="16">
        <f t="shared" si="134"/>
        <v>1.1328197210916093</v>
      </c>
      <c r="S54" s="16">
        <f t="shared" si="134"/>
        <v>0.97010867138736834</v>
      </c>
      <c r="T54" s="15">
        <f t="shared" si="135"/>
        <v>66.09699999999998</v>
      </c>
      <c r="U54" s="15">
        <f t="shared" si="135"/>
        <v>105.04300000000001</v>
      </c>
      <c r="V54" s="17">
        <f t="shared" si="135"/>
        <v>-26.780000000000086</v>
      </c>
      <c r="W54" s="18" t="s">
        <v>19</v>
      </c>
      <c r="X54" s="19" t="s">
        <v>19</v>
      </c>
      <c r="Y54" s="15">
        <v>434.947</v>
      </c>
      <c r="Z54" s="15">
        <v>387.59399999999999</v>
      </c>
      <c r="AA54" s="20" t="s">
        <v>19</v>
      </c>
      <c r="AB54" s="20" t="s">
        <v>19</v>
      </c>
      <c r="AC54" s="16">
        <f t="shared" si="136"/>
        <v>0.89112926402527204</v>
      </c>
      <c r="AD54" s="20" t="s">
        <v>19</v>
      </c>
      <c r="AE54" s="20" t="s">
        <v>19</v>
      </c>
      <c r="AF54" s="17">
        <f t="shared" si="137"/>
        <v>-47.353000000000009</v>
      </c>
    </row>
    <row r="55" spans="1:32" ht="15.75" thickBot="1" x14ac:dyDescent="0.3">
      <c r="A55" s="56"/>
      <c r="B55" s="21" t="s">
        <v>21</v>
      </c>
      <c r="C55" s="22">
        <v>0.90882899114848703</v>
      </c>
      <c r="D55" s="23">
        <v>0.92017150781208212</v>
      </c>
      <c r="E55" s="23">
        <v>0.90471016808333848</v>
      </c>
      <c r="F55" s="42">
        <v>0.81392130764361192</v>
      </c>
      <c r="G55" s="24" t="s">
        <v>19</v>
      </c>
      <c r="H55" s="24" t="s">
        <v>19</v>
      </c>
      <c r="I55" s="24" t="s">
        <v>19</v>
      </c>
      <c r="J55" s="25">
        <f t="shared" ref="J55:L55" si="138">(D55-C55)*100</f>
        <v>1.1342516663595092</v>
      </c>
      <c r="K55" s="25">
        <f t="shared" si="138"/>
        <v>-1.5461339728743639</v>
      </c>
      <c r="L55" s="26">
        <f t="shared" si="138"/>
        <v>-9.0788860439726555</v>
      </c>
      <c r="M55" s="22">
        <v>0.87753612045762475</v>
      </c>
      <c r="N55" s="23">
        <v>0.88130695734926712</v>
      </c>
      <c r="O55" s="23">
        <v>0.84228379102541195</v>
      </c>
      <c r="P55" s="23">
        <v>0.76027306190429533</v>
      </c>
      <c r="Q55" s="24" t="s">
        <v>19</v>
      </c>
      <c r="R55" s="24" t="s">
        <v>19</v>
      </c>
      <c r="S55" s="24" t="s">
        <v>19</v>
      </c>
      <c r="T55" s="25">
        <f t="shared" ref="T55:V55" si="139">(N55-M55)*100</f>
        <v>0.37708368916423707</v>
      </c>
      <c r="U55" s="25">
        <f t="shared" si="139"/>
        <v>-3.9023166323855163</v>
      </c>
      <c r="V55" s="26">
        <f t="shared" si="139"/>
        <v>-8.2010729121116626</v>
      </c>
      <c r="W55" s="27" t="s">
        <v>19</v>
      </c>
      <c r="X55" s="28" t="s">
        <v>19</v>
      </c>
      <c r="Y55" s="23">
        <v>0.82615566669389195</v>
      </c>
      <c r="Z55" s="23">
        <v>0.77131906357709734</v>
      </c>
      <c r="AA55" s="24" t="s">
        <v>19</v>
      </c>
      <c r="AB55" s="24" t="s">
        <v>19</v>
      </c>
      <c r="AC55" s="24" t="s">
        <v>19</v>
      </c>
      <c r="AD55" s="24" t="s">
        <v>19</v>
      </c>
      <c r="AE55" s="24" t="s">
        <v>19</v>
      </c>
      <c r="AF55" s="26">
        <f t="shared" ref="AF55" si="140">(Z55-Y55)*100</f>
        <v>-5.4836603116794613</v>
      </c>
    </row>
    <row r="56" spans="1:32" x14ac:dyDescent="0.25">
      <c r="A56" s="54" t="s">
        <v>38</v>
      </c>
      <c r="B56" s="5" t="s">
        <v>18</v>
      </c>
      <c r="C56" s="6">
        <v>83.516000000000005</v>
      </c>
      <c r="D56" s="7">
        <v>101.24</v>
      </c>
      <c r="E56" s="7">
        <v>106.133</v>
      </c>
      <c r="F56" s="40">
        <v>259.89</v>
      </c>
      <c r="G56" s="8">
        <f t="shared" ref="G56:I57" si="141">D56/C56</f>
        <v>1.2122228076057282</v>
      </c>
      <c r="H56" s="8">
        <f t="shared" si="141"/>
        <v>1.0483306993283288</v>
      </c>
      <c r="I56" s="8">
        <f t="shared" si="141"/>
        <v>2.4487200022613136</v>
      </c>
      <c r="J56" s="7">
        <f t="shared" ref="J56:L57" si="142">D56-C56</f>
        <v>17.72399999999999</v>
      </c>
      <c r="K56" s="7">
        <f t="shared" si="142"/>
        <v>4.8930000000000007</v>
      </c>
      <c r="L56" s="9">
        <f t="shared" si="142"/>
        <v>153.75700000000001</v>
      </c>
      <c r="M56" s="6">
        <v>692.80899999999997</v>
      </c>
      <c r="N56" s="7">
        <v>966.72699999999998</v>
      </c>
      <c r="O56" s="7">
        <v>1088.067</v>
      </c>
      <c r="P56" s="7">
        <v>1189.22</v>
      </c>
      <c r="Q56" s="8">
        <f t="shared" ref="Q56:S57" si="143">N56/M56</f>
        <v>1.3953730393225261</v>
      </c>
      <c r="R56" s="8">
        <f t="shared" si="143"/>
        <v>1.1255163039824065</v>
      </c>
      <c r="S56" s="8">
        <f t="shared" si="143"/>
        <v>1.0929657824380301</v>
      </c>
      <c r="T56" s="7">
        <f t="shared" ref="T56:V57" si="144">N56-M56</f>
        <v>273.91800000000001</v>
      </c>
      <c r="U56" s="7">
        <f t="shared" si="144"/>
        <v>121.34000000000003</v>
      </c>
      <c r="V56" s="9">
        <f t="shared" si="144"/>
        <v>101.15300000000002</v>
      </c>
      <c r="W56" s="10" t="s">
        <v>19</v>
      </c>
      <c r="X56" s="11" t="s">
        <v>19</v>
      </c>
      <c r="Y56" s="7">
        <v>365.548</v>
      </c>
      <c r="Z56" s="7">
        <v>696.35799999999995</v>
      </c>
      <c r="AA56" s="12" t="s">
        <v>19</v>
      </c>
      <c r="AB56" s="12" t="s">
        <v>19</v>
      </c>
      <c r="AC56" s="8">
        <f t="shared" ref="AC56:AC57" si="145">Z56/Y56</f>
        <v>1.9049700723297622</v>
      </c>
      <c r="AD56" s="12" t="s">
        <v>19</v>
      </c>
      <c r="AE56" s="12" t="s">
        <v>19</v>
      </c>
      <c r="AF56" s="9">
        <f t="shared" ref="AF56:AF57" si="146">Z56-Y56</f>
        <v>330.80999999999995</v>
      </c>
    </row>
    <row r="57" spans="1:32" x14ac:dyDescent="0.25">
      <c r="A57" s="55"/>
      <c r="B57" s="13" t="s">
        <v>20</v>
      </c>
      <c r="C57" s="14">
        <v>80.364999999999995</v>
      </c>
      <c r="D57" s="15">
        <v>87.649000000000001</v>
      </c>
      <c r="E57" s="15">
        <v>99.337000000000003</v>
      </c>
      <c r="F57" s="41">
        <v>209.48599999999999</v>
      </c>
      <c r="G57" s="16">
        <f t="shared" si="141"/>
        <v>1.0906364711006036</v>
      </c>
      <c r="H57" s="16">
        <f t="shared" si="141"/>
        <v>1.1333500667434881</v>
      </c>
      <c r="I57" s="16">
        <f t="shared" si="141"/>
        <v>2.1088416199402036</v>
      </c>
      <c r="J57" s="15">
        <f t="shared" si="142"/>
        <v>7.284000000000006</v>
      </c>
      <c r="K57" s="15">
        <f t="shared" si="142"/>
        <v>11.688000000000002</v>
      </c>
      <c r="L57" s="17">
        <f t="shared" si="142"/>
        <v>110.14899999999999</v>
      </c>
      <c r="M57" s="14">
        <v>622.11199999999997</v>
      </c>
      <c r="N57" s="15">
        <v>796.69600000000003</v>
      </c>
      <c r="O57" s="15">
        <v>943.37800000000004</v>
      </c>
      <c r="P57" s="15">
        <v>894.13800000000003</v>
      </c>
      <c r="Q57" s="16">
        <f t="shared" si="143"/>
        <v>1.2806311403734376</v>
      </c>
      <c r="R57" s="16">
        <f t="shared" si="143"/>
        <v>1.1841128862200889</v>
      </c>
      <c r="S57" s="16">
        <f t="shared" si="143"/>
        <v>0.94780459158470942</v>
      </c>
      <c r="T57" s="15">
        <f t="shared" si="144"/>
        <v>174.58400000000006</v>
      </c>
      <c r="U57" s="15">
        <f t="shared" si="144"/>
        <v>146.68200000000002</v>
      </c>
      <c r="V57" s="17">
        <f t="shared" si="144"/>
        <v>-49.240000000000009</v>
      </c>
      <c r="W57" s="18" t="s">
        <v>19</v>
      </c>
      <c r="X57" s="19" t="s">
        <v>19</v>
      </c>
      <c r="Y57" s="15">
        <v>304.45</v>
      </c>
      <c r="Z57" s="15">
        <v>512.84799999999996</v>
      </c>
      <c r="AA57" s="20" t="s">
        <v>19</v>
      </c>
      <c r="AB57" s="20" t="s">
        <v>19</v>
      </c>
      <c r="AC57" s="16">
        <f t="shared" si="145"/>
        <v>1.6845064871078994</v>
      </c>
      <c r="AD57" s="20" t="s">
        <v>19</v>
      </c>
      <c r="AE57" s="20" t="s">
        <v>19</v>
      </c>
      <c r="AF57" s="17">
        <f t="shared" si="146"/>
        <v>208.39799999999997</v>
      </c>
    </row>
    <row r="58" spans="1:32" ht="15.75" thickBot="1" x14ac:dyDescent="0.3">
      <c r="A58" s="56"/>
      <c r="B58" s="21" t="s">
        <v>21</v>
      </c>
      <c r="C58" s="22">
        <v>0.96227070261985714</v>
      </c>
      <c r="D58" s="23">
        <v>0.86575464243382072</v>
      </c>
      <c r="E58" s="23">
        <v>0.93596713557517464</v>
      </c>
      <c r="F58" s="42">
        <v>0.80605640848051097</v>
      </c>
      <c r="G58" s="24" t="s">
        <v>19</v>
      </c>
      <c r="H58" s="24" t="s">
        <v>19</v>
      </c>
      <c r="I58" s="24" t="s">
        <v>19</v>
      </c>
      <c r="J58" s="25">
        <f t="shared" ref="J58:L58" si="147">(D58-C58)*100</f>
        <v>-9.6516060186036423</v>
      </c>
      <c r="K58" s="25">
        <f t="shared" si="147"/>
        <v>7.0212493141353916</v>
      </c>
      <c r="L58" s="26">
        <f t="shared" si="147"/>
        <v>-12.991072709466367</v>
      </c>
      <c r="M58" s="22">
        <v>0.89795600230366523</v>
      </c>
      <c r="N58" s="23">
        <v>0.82411683960414894</v>
      </c>
      <c r="O58" s="23">
        <v>0.86702197566877781</v>
      </c>
      <c r="P58" s="23">
        <v>0.75186929247742218</v>
      </c>
      <c r="Q58" s="24" t="s">
        <v>19</v>
      </c>
      <c r="R58" s="24" t="s">
        <v>19</v>
      </c>
      <c r="S58" s="24" t="s">
        <v>19</v>
      </c>
      <c r="T58" s="25">
        <f t="shared" ref="T58:V58" si="148">(N58-M58)*100</f>
        <v>-7.3839162699516292</v>
      </c>
      <c r="U58" s="25">
        <f t="shared" si="148"/>
        <v>4.2905136064628868</v>
      </c>
      <c r="V58" s="26">
        <f t="shared" si="148"/>
        <v>-11.515268319135563</v>
      </c>
      <c r="W58" s="27" t="s">
        <v>19</v>
      </c>
      <c r="X58" s="28" t="s">
        <v>19</v>
      </c>
      <c r="Y58" s="23">
        <v>0.83285915939903921</v>
      </c>
      <c r="Z58" s="23">
        <v>0.73647175734320569</v>
      </c>
      <c r="AA58" s="24" t="s">
        <v>19</v>
      </c>
      <c r="AB58" s="24" t="s">
        <v>19</v>
      </c>
      <c r="AC58" s="24" t="s">
        <v>19</v>
      </c>
      <c r="AD58" s="24" t="s">
        <v>19</v>
      </c>
      <c r="AE58" s="24" t="s">
        <v>19</v>
      </c>
      <c r="AF58" s="26">
        <f t="shared" ref="AF58" si="149">(Z58-Y58)*100</f>
        <v>-9.6387402055833515</v>
      </c>
    </row>
    <row r="59" spans="1:32" ht="15" customHeight="1" x14ac:dyDescent="0.25">
      <c r="A59" s="54" t="s">
        <v>39</v>
      </c>
      <c r="B59" s="5" t="s">
        <v>18</v>
      </c>
      <c r="C59" s="6">
        <v>382.51299999999998</v>
      </c>
      <c r="D59" s="7">
        <v>445.04300000000001</v>
      </c>
      <c r="E59" s="7">
        <v>412.10300000000001</v>
      </c>
      <c r="F59" s="40">
        <v>353.03899999999999</v>
      </c>
      <c r="G59" s="8">
        <f t="shared" ref="G59:I60" si="150">D59/C59</f>
        <v>1.1634715682865682</v>
      </c>
      <c r="H59" s="8">
        <f t="shared" si="150"/>
        <v>0.92598468013203217</v>
      </c>
      <c r="I59" s="8">
        <f t="shared" si="150"/>
        <v>0.85667660754714225</v>
      </c>
      <c r="J59" s="7">
        <f t="shared" ref="J59:L60" si="151">D59-C59</f>
        <v>62.53000000000003</v>
      </c>
      <c r="K59" s="7">
        <f t="shared" si="151"/>
        <v>-32.94</v>
      </c>
      <c r="L59" s="9">
        <f t="shared" si="151"/>
        <v>-59.064000000000021</v>
      </c>
      <c r="M59" s="6">
        <v>832.76700000000005</v>
      </c>
      <c r="N59" s="7">
        <v>922.077</v>
      </c>
      <c r="O59" s="7">
        <v>1031.3810000000001</v>
      </c>
      <c r="P59" s="7">
        <v>1144.7729999999999</v>
      </c>
      <c r="Q59" s="8">
        <f t="shared" ref="Q59:S60" si="152">N59/M59</f>
        <v>1.1072448836229101</v>
      </c>
      <c r="R59" s="8">
        <f t="shared" si="152"/>
        <v>1.1185410762875552</v>
      </c>
      <c r="S59" s="8">
        <f t="shared" si="152"/>
        <v>1.1099419128333756</v>
      </c>
      <c r="T59" s="7">
        <f t="shared" ref="T59:V60" si="153">N59-M59</f>
        <v>89.309999999999945</v>
      </c>
      <c r="U59" s="7">
        <f t="shared" si="153"/>
        <v>109.30400000000009</v>
      </c>
      <c r="V59" s="9">
        <f t="shared" si="153"/>
        <v>113.39199999999983</v>
      </c>
      <c r="W59" s="10" t="s">
        <v>19</v>
      </c>
      <c r="X59" s="11" t="s">
        <v>19</v>
      </c>
      <c r="Y59" s="7">
        <v>421.91399999999999</v>
      </c>
      <c r="Z59" s="7">
        <v>393.27100000000002</v>
      </c>
      <c r="AA59" s="12" t="s">
        <v>19</v>
      </c>
      <c r="AB59" s="12" t="s">
        <v>19</v>
      </c>
      <c r="AC59" s="8">
        <f t="shared" ref="AC59:AC60" si="154">Z59/Y59</f>
        <v>0.93211175737235552</v>
      </c>
      <c r="AD59" s="12" t="s">
        <v>19</v>
      </c>
      <c r="AE59" s="12" t="s">
        <v>19</v>
      </c>
      <c r="AF59" s="9">
        <f t="shared" ref="AF59:AF60" si="155">Z59-Y59</f>
        <v>-28.642999999999972</v>
      </c>
    </row>
    <row r="60" spans="1:32" x14ac:dyDescent="0.25">
      <c r="A60" s="55"/>
      <c r="B60" s="13" t="s">
        <v>20</v>
      </c>
      <c r="C60" s="14">
        <v>317.37200000000001</v>
      </c>
      <c r="D60" s="15">
        <v>364.33600000000001</v>
      </c>
      <c r="E60" s="15">
        <v>399.27800000000002</v>
      </c>
      <c r="F60" s="41">
        <v>303.54399999999998</v>
      </c>
      <c r="G60" s="16">
        <f t="shared" si="150"/>
        <v>1.1479777674148948</v>
      </c>
      <c r="H60" s="16">
        <f t="shared" si="150"/>
        <v>1.0959059769004436</v>
      </c>
      <c r="I60" s="16">
        <f t="shared" si="150"/>
        <v>0.76023221915557571</v>
      </c>
      <c r="J60" s="15">
        <f t="shared" si="151"/>
        <v>46.963999999999999</v>
      </c>
      <c r="K60" s="15">
        <f t="shared" si="151"/>
        <v>34.942000000000007</v>
      </c>
      <c r="L60" s="17">
        <f t="shared" si="151"/>
        <v>-95.734000000000037</v>
      </c>
      <c r="M60" s="14">
        <v>644.851</v>
      </c>
      <c r="N60" s="15">
        <v>718.84799999999996</v>
      </c>
      <c r="O60" s="15">
        <v>877.97699999999998</v>
      </c>
      <c r="P60" s="15">
        <v>856.88599999999997</v>
      </c>
      <c r="Q60" s="16">
        <f t="shared" si="152"/>
        <v>1.1147505392718626</v>
      </c>
      <c r="R60" s="16">
        <f t="shared" si="152"/>
        <v>1.2213666866987181</v>
      </c>
      <c r="S60" s="16">
        <f t="shared" si="152"/>
        <v>0.9759777306239229</v>
      </c>
      <c r="T60" s="15">
        <f t="shared" si="153"/>
        <v>73.996999999999957</v>
      </c>
      <c r="U60" s="15">
        <f t="shared" si="153"/>
        <v>159.12900000000002</v>
      </c>
      <c r="V60" s="17">
        <f t="shared" si="153"/>
        <v>-21.091000000000008</v>
      </c>
      <c r="W60" s="18" t="s">
        <v>19</v>
      </c>
      <c r="X60" s="19" t="s">
        <v>19</v>
      </c>
      <c r="Y60" s="15">
        <v>353.255</v>
      </c>
      <c r="Z60" s="15">
        <v>308.44</v>
      </c>
      <c r="AA60" s="20" t="s">
        <v>19</v>
      </c>
      <c r="AB60" s="20" t="s">
        <v>19</v>
      </c>
      <c r="AC60" s="16">
        <f t="shared" si="154"/>
        <v>0.87313696904502414</v>
      </c>
      <c r="AD60" s="20" t="s">
        <v>19</v>
      </c>
      <c r="AE60" s="20" t="s">
        <v>19</v>
      </c>
      <c r="AF60" s="17">
        <f t="shared" si="155"/>
        <v>-44.814999999999998</v>
      </c>
    </row>
    <row r="61" spans="1:32" ht="15.75" thickBot="1" x14ac:dyDescent="0.3">
      <c r="A61" s="56"/>
      <c r="B61" s="21" t="s">
        <v>21</v>
      </c>
      <c r="C61" s="22">
        <v>0.82970251991435595</v>
      </c>
      <c r="D61" s="23">
        <v>0.81865347842792724</v>
      </c>
      <c r="E61" s="23">
        <v>0.96887913943844139</v>
      </c>
      <c r="F61" s="42">
        <v>0.85980302459501645</v>
      </c>
      <c r="G61" s="24" t="s">
        <v>19</v>
      </c>
      <c r="H61" s="24" t="s">
        <v>19</v>
      </c>
      <c r="I61" s="24" t="s">
        <v>19</v>
      </c>
      <c r="J61" s="25">
        <f t="shared" ref="J61:L61" si="156">(D61-C61)*100</f>
        <v>-1.1049041486428712</v>
      </c>
      <c r="K61" s="25">
        <f t="shared" si="156"/>
        <v>15.022566101051416</v>
      </c>
      <c r="L61" s="26">
        <f t="shared" si="156"/>
        <v>-10.907611484342494</v>
      </c>
      <c r="M61" s="22">
        <v>0.77434744652465815</v>
      </c>
      <c r="N61" s="23">
        <v>0.77959649790635699</v>
      </c>
      <c r="O61" s="23">
        <v>0.85126350010325946</v>
      </c>
      <c r="P61" s="23">
        <v>0.74852044903225357</v>
      </c>
      <c r="Q61" s="24" t="s">
        <v>19</v>
      </c>
      <c r="R61" s="24" t="s">
        <v>19</v>
      </c>
      <c r="S61" s="24" t="s">
        <v>19</v>
      </c>
      <c r="T61" s="25">
        <f t="shared" ref="T61:V61" si="157">(N61-M61)*100</f>
        <v>0.52490513816988438</v>
      </c>
      <c r="U61" s="25">
        <f t="shared" si="157"/>
        <v>7.166700219690247</v>
      </c>
      <c r="V61" s="26">
        <f t="shared" si="157"/>
        <v>-10.27430510710059</v>
      </c>
      <c r="W61" s="27" t="s">
        <v>19</v>
      </c>
      <c r="X61" s="28" t="s">
        <v>19</v>
      </c>
      <c r="Y61" s="23">
        <v>0.83726778443000238</v>
      </c>
      <c r="Z61" s="23">
        <v>0.78429378215022205</v>
      </c>
      <c r="AA61" s="24" t="s">
        <v>19</v>
      </c>
      <c r="AB61" s="24" t="s">
        <v>19</v>
      </c>
      <c r="AC61" s="24" t="s">
        <v>19</v>
      </c>
      <c r="AD61" s="24" t="s">
        <v>19</v>
      </c>
      <c r="AE61" s="24" t="s">
        <v>19</v>
      </c>
      <c r="AF61" s="26">
        <f t="shared" ref="AF61" si="158">(Z61-Y61)*100</f>
        <v>-5.2974002279780326</v>
      </c>
    </row>
    <row r="62" spans="1:32" x14ac:dyDescent="0.25">
      <c r="A62" s="54" t="s">
        <v>40</v>
      </c>
      <c r="B62" s="5" t="s">
        <v>18</v>
      </c>
      <c r="C62" s="6">
        <v>3188.2710000000002</v>
      </c>
      <c r="D62" s="7">
        <v>4992.4250000000002</v>
      </c>
      <c r="E62" s="7">
        <v>5402.9589999999998</v>
      </c>
      <c r="F62" s="40">
        <v>11578.483</v>
      </c>
      <c r="G62" s="8">
        <f t="shared" ref="G62:I63" si="159">D62/C62</f>
        <v>1.5658722235343232</v>
      </c>
      <c r="H62" s="8">
        <f t="shared" si="159"/>
        <v>1.0822313805415202</v>
      </c>
      <c r="I62" s="8">
        <f t="shared" si="159"/>
        <v>2.1429892397850883</v>
      </c>
      <c r="J62" s="7">
        <f t="shared" ref="J62:L63" si="160">D62-C62</f>
        <v>1804.154</v>
      </c>
      <c r="K62" s="7">
        <f t="shared" si="160"/>
        <v>410.53399999999965</v>
      </c>
      <c r="L62" s="9">
        <f t="shared" si="160"/>
        <v>6175.5240000000003</v>
      </c>
      <c r="M62" s="6">
        <v>17688.95</v>
      </c>
      <c r="N62" s="7">
        <v>20034.937000000002</v>
      </c>
      <c r="O62" s="7">
        <v>21892.16</v>
      </c>
      <c r="P62" s="7">
        <v>24090.469000000001</v>
      </c>
      <c r="Q62" s="8">
        <f t="shared" ref="Q62:S63" si="161">N62/M62</f>
        <v>1.1326244350286478</v>
      </c>
      <c r="R62" s="8">
        <f t="shared" si="161"/>
        <v>1.0926992183703896</v>
      </c>
      <c r="S62" s="8">
        <f t="shared" si="161"/>
        <v>1.1004153541724526</v>
      </c>
      <c r="T62" s="7">
        <f t="shared" ref="T62:V63" si="162">N62-M62</f>
        <v>2345.987000000001</v>
      </c>
      <c r="U62" s="7">
        <f t="shared" si="162"/>
        <v>1857.2229999999981</v>
      </c>
      <c r="V62" s="9">
        <f t="shared" si="162"/>
        <v>2198.3090000000011</v>
      </c>
      <c r="W62" s="10" t="s">
        <v>19</v>
      </c>
      <c r="X62" s="11" t="s">
        <v>19</v>
      </c>
      <c r="Y62" s="7">
        <v>550.60599999999999</v>
      </c>
      <c r="Z62" s="7">
        <v>699.173</v>
      </c>
      <c r="AA62" s="12" t="s">
        <v>19</v>
      </c>
      <c r="AB62" s="12" t="s">
        <v>19</v>
      </c>
      <c r="AC62" s="8">
        <f t="shared" ref="AC62:AC63" si="163">Z62/Y62</f>
        <v>1.2698245206190997</v>
      </c>
      <c r="AD62" s="12" t="s">
        <v>19</v>
      </c>
      <c r="AE62" s="12" t="s">
        <v>19</v>
      </c>
      <c r="AF62" s="9">
        <f t="shared" ref="AF62:AF63" si="164">Z62-Y62</f>
        <v>148.56700000000001</v>
      </c>
    </row>
    <row r="63" spans="1:32" x14ac:dyDescent="0.25">
      <c r="A63" s="55"/>
      <c r="B63" s="13" t="s">
        <v>20</v>
      </c>
      <c r="C63" s="14">
        <v>2596.04</v>
      </c>
      <c r="D63" s="15">
        <v>3973.6790000000001</v>
      </c>
      <c r="E63" s="15">
        <v>4741.1859999999997</v>
      </c>
      <c r="F63" s="41">
        <v>7353.0429999999997</v>
      </c>
      <c r="G63" s="16">
        <f t="shared" si="159"/>
        <v>1.5306694041694273</v>
      </c>
      <c r="H63" s="16">
        <f t="shared" si="159"/>
        <v>1.1931477102201762</v>
      </c>
      <c r="I63" s="16">
        <f t="shared" si="159"/>
        <v>1.5508868456120473</v>
      </c>
      <c r="J63" s="15">
        <f t="shared" si="160"/>
        <v>1377.6390000000001</v>
      </c>
      <c r="K63" s="15">
        <f t="shared" si="160"/>
        <v>767.50699999999961</v>
      </c>
      <c r="L63" s="17">
        <f t="shared" si="160"/>
        <v>2611.857</v>
      </c>
      <c r="M63" s="14">
        <v>12965.13</v>
      </c>
      <c r="N63" s="15">
        <v>14930.638999999999</v>
      </c>
      <c r="O63" s="15">
        <v>18144.462</v>
      </c>
      <c r="P63" s="15">
        <v>17273.416000000001</v>
      </c>
      <c r="Q63" s="16">
        <f t="shared" si="161"/>
        <v>1.1515996368721333</v>
      </c>
      <c r="R63" s="16">
        <f t="shared" si="161"/>
        <v>1.215250197931917</v>
      </c>
      <c r="S63" s="16">
        <f t="shared" si="161"/>
        <v>0.9519938370175981</v>
      </c>
      <c r="T63" s="15">
        <f t="shared" si="162"/>
        <v>1965.509</v>
      </c>
      <c r="U63" s="15">
        <f t="shared" si="162"/>
        <v>3213.8230000000003</v>
      </c>
      <c r="V63" s="17">
        <f t="shared" si="162"/>
        <v>-871.04599999999846</v>
      </c>
      <c r="W63" s="18" t="s">
        <v>19</v>
      </c>
      <c r="X63" s="19" t="s">
        <v>19</v>
      </c>
      <c r="Y63" s="15">
        <v>487.83699999999999</v>
      </c>
      <c r="Z63" s="15">
        <v>391.23</v>
      </c>
      <c r="AA63" s="20" t="s">
        <v>19</v>
      </c>
      <c r="AB63" s="20" t="s">
        <v>19</v>
      </c>
      <c r="AC63" s="16">
        <f t="shared" si="163"/>
        <v>0.80196869036173979</v>
      </c>
      <c r="AD63" s="20" t="s">
        <v>19</v>
      </c>
      <c r="AE63" s="20" t="s">
        <v>19</v>
      </c>
      <c r="AF63" s="17">
        <f t="shared" si="164"/>
        <v>-96.606999999999971</v>
      </c>
    </row>
    <row r="64" spans="1:32" ht="15.75" thickBot="1" x14ac:dyDescent="0.3">
      <c r="A64" s="56"/>
      <c r="B64" s="21" t="s">
        <v>21</v>
      </c>
      <c r="C64" s="22">
        <v>0.81424696959574638</v>
      </c>
      <c r="D64" s="23">
        <v>0.79594165160217734</v>
      </c>
      <c r="E64" s="23">
        <v>0.87751656083268448</v>
      </c>
      <c r="F64" s="42">
        <v>0.63506100065094884</v>
      </c>
      <c r="G64" s="24" t="s">
        <v>19</v>
      </c>
      <c r="H64" s="24" t="s">
        <v>19</v>
      </c>
      <c r="I64" s="24" t="s">
        <v>19</v>
      </c>
      <c r="J64" s="25">
        <f t="shared" ref="J64:L64" si="165">(D64-C64)*100</f>
        <v>-1.8305317993569048</v>
      </c>
      <c r="K64" s="25">
        <f t="shared" si="165"/>
        <v>8.1574909230507142</v>
      </c>
      <c r="L64" s="26">
        <f t="shared" si="165"/>
        <v>-24.245556018173563</v>
      </c>
      <c r="M64" s="22">
        <v>0.7329507969664677</v>
      </c>
      <c r="N64" s="23">
        <v>0.7452301447216928</v>
      </c>
      <c r="O64" s="23">
        <v>0.82881095332758392</v>
      </c>
      <c r="P64" s="23">
        <v>0.71702281927346456</v>
      </c>
      <c r="Q64" s="24" t="s">
        <v>19</v>
      </c>
      <c r="R64" s="24" t="s">
        <v>19</v>
      </c>
      <c r="S64" s="24" t="s">
        <v>19</v>
      </c>
      <c r="T64" s="25">
        <f t="shared" ref="T64:V64" si="166">(N64-M64)*100</f>
        <v>1.2279347755225101</v>
      </c>
      <c r="U64" s="25">
        <f t="shared" si="166"/>
        <v>8.3580808605891121</v>
      </c>
      <c r="V64" s="26">
        <f t="shared" si="166"/>
        <v>-11.178813405411937</v>
      </c>
      <c r="W64" s="27" t="s">
        <v>19</v>
      </c>
      <c r="X64" s="28" t="s">
        <v>19</v>
      </c>
      <c r="Y64" s="23">
        <v>0.88600015255918019</v>
      </c>
      <c r="Z64" s="23">
        <v>0.55956108144908345</v>
      </c>
      <c r="AA64" s="24" t="s">
        <v>19</v>
      </c>
      <c r="AB64" s="24" t="s">
        <v>19</v>
      </c>
      <c r="AC64" s="24" t="s">
        <v>19</v>
      </c>
      <c r="AD64" s="24" t="s">
        <v>19</v>
      </c>
      <c r="AE64" s="24" t="s">
        <v>19</v>
      </c>
      <c r="AF64" s="26">
        <f t="shared" ref="AF64" si="167">(Z64-Y64)*100</f>
        <v>-32.643907111009675</v>
      </c>
    </row>
    <row r="65" spans="1:32" ht="15" customHeight="1" x14ac:dyDescent="0.25">
      <c r="A65" s="54" t="s">
        <v>41</v>
      </c>
      <c r="B65" s="5" t="s">
        <v>18</v>
      </c>
      <c r="C65" s="6">
        <v>58.210999999999999</v>
      </c>
      <c r="D65" s="7">
        <v>67.096000000000004</v>
      </c>
      <c r="E65" s="7">
        <v>64.483000000000004</v>
      </c>
      <c r="F65" s="40">
        <v>113.837</v>
      </c>
      <c r="G65" s="8">
        <f t="shared" ref="G65:I66" si="168">D65/C65</f>
        <v>1.1526343818178695</v>
      </c>
      <c r="H65" s="8">
        <f t="shared" si="168"/>
        <v>0.96105580064385354</v>
      </c>
      <c r="I65" s="8">
        <f t="shared" si="168"/>
        <v>1.7653800226416265</v>
      </c>
      <c r="J65" s="7">
        <f t="shared" ref="J65:L66" si="169">D65-C65</f>
        <v>8.8850000000000051</v>
      </c>
      <c r="K65" s="7">
        <f t="shared" si="169"/>
        <v>-2.6129999999999995</v>
      </c>
      <c r="L65" s="9">
        <f t="shared" si="169"/>
        <v>49.353999999999999</v>
      </c>
      <c r="M65" s="6">
        <v>439.20299999999997</v>
      </c>
      <c r="N65" s="7">
        <v>491.67599999999999</v>
      </c>
      <c r="O65" s="7">
        <v>556.72</v>
      </c>
      <c r="P65" s="7">
        <v>598.80499999999995</v>
      </c>
      <c r="Q65" s="8">
        <f t="shared" ref="Q65:S66" si="170">N65/M65</f>
        <v>1.1194732276418877</v>
      </c>
      <c r="R65" s="8">
        <f t="shared" si="170"/>
        <v>1.1322903700811104</v>
      </c>
      <c r="S65" s="8">
        <f t="shared" si="170"/>
        <v>1.0755945538152032</v>
      </c>
      <c r="T65" s="7">
        <f t="shared" ref="T65:V66" si="171">N65-M65</f>
        <v>52.473000000000013</v>
      </c>
      <c r="U65" s="7">
        <f t="shared" si="171"/>
        <v>65.04400000000004</v>
      </c>
      <c r="V65" s="9">
        <f t="shared" si="171"/>
        <v>42.084999999999923</v>
      </c>
      <c r="W65" s="10" t="s">
        <v>19</v>
      </c>
      <c r="X65" s="11" t="s">
        <v>19</v>
      </c>
      <c r="Y65" s="7">
        <v>98.378</v>
      </c>
      <c r="Z65" s="7">
        <v>100.758</v>
      </c>
      <c r="AA65" s="12" t="s">
        <v>19</v>
      </c>
      <c r="AB65" s="12" t="s">
        <v>19</v>
      </c>
      <c r="AC65" s="8">
        <f t="shared" ref="AC65:AC66" si="172">Z65/Y65</f>
        <v>1.0241924007400027</v>
      </c>
      <c r="AD65" s="12" t="s">
        <v>19</v>
      </c>
      <c r="AE65" s="12" t="s">
        <v>19</v>
      </c>
      <c r="AF65" s="9">
        <f t="shared" ref="AF65:AF66" si="173">Z65-Y65</f>
        <v>2.3799999999999955</v>
      </c>
    </row>
    <row r="66" spans="1:32" x14ac:dyDescent="0.25">
      <c r="A66" s="55"/>
      <c r="B66" s="13" t="s">
        <v>20</v>
      </c>
      <c r="C66" s="14">
        <v>51.887999999999998</v>
      </c>
      <c r="D66" s="15">
        <v>56.003</v>
      </c>
      <c r="E66" s="15">
        <v>62.334000000000003</v>
      </c>
      <c r="F66" s="41">
        <v>91.24</v>
      </c>
      <c r="G66" s="16">
        <f t="shared" si="168"/>
        <v>1.0793054270736973</v>
      </c>
      <c r="H66" s="16">
        <f t="shared" si="168"/>
        <v>1.1130475153116799</v>
      </c>
      <c r="I66" s="16">
        <f t="shared" si="168"/>
        <v>1.4637276606667307</v>
      </c>
      <c r="J66" s="15">
        <f t="shared" si="169"/>
        <v>4.115000000000002</v>
      </c>
      <c r="K66" s="15">
        <f t="shared" si="169"/>
        <v>6.3310000000000031</v>
      </c>
      <c r="L66" s="17">
        <f t="shared" si="169"/>
        <v>28.905999999999992</v>
      </c>
      <c r="M66" s="14">
        <v>381.99799999999999</v>
      </c>
      <c r="N66" s="15">
        <v>418.83600000000001</v>
      </c>
      <c r="O66" s="15">
        <v>507.72899999999998</v>
      </c>
      <c r="P66" s="15">
        <v>474.416</v>
      </c>
      <c r="Q66" s="16">
        <f t="shared" si="170"/>
        <v>1.0964350598694235</v>
      </c>
      <c r="R66" s="16">
        <f t="shared" si="170"/>
        <v>1.2122382030197976</v>
      </c>
      <c r="S66" s="16">
        <f t="shared" si="170"/>
        <v>0.93438822679027589</v>
      </c>
      <c r="T66" s="15">
        <f t="shared" si="171"/>
        <v>36.838000000000022</v>
      </c>
      <c r="U66" s="15">
        <f t="shared" si="171"/>
        <v>88.892999999999972</v>
      </c>
      <c r="V66" s="17">
        <f t="shared" si="171"/>
        <v>-33.312999999999988</v>
      </c>
      <c r="W66" s="18" t="s">
        <v>19</v>
      </c>
      <c r="X66" s="19" t="s">
        <v>19</v>
      </c>
      <c r="Y66" s="15">
        <v>79.164000000000001</v>
      </c>
      <c r="Z66" s="15">
        <v>80.39</v>
      </c>
      <c r="AA66" s="20" t="s">
        <v>19</v>
      </c>
      <c r="AB66" s="20" t="s">
        <v>19</v>
      </c>
      <c r="AC66" s="16">
        <f t="shared" si="172"/>
        <v>1.0154868374513668</v>
      </c>
      <c r="AD66" s="20" t="s">
        <v>19</v>
      </c>
      <c r="AE66" s="20" t="s">
        <v>19</v>
      </c>
      <c r="AF66" s="17">
        <f t="shared" si="173"/>
        <v>1.2259999999999991</v>
      </c>
    </row>
    <row r="67" spans="1:32" ht="15.75" thickBot="1" x14ac:dyDescent="0.3">
      <c r="A67" s="56"/>
      <c r="B67" s="21" t="s">
        <v>21</v>
      </c>
      <c r="C67" s="22">
        <v>0.89137791826287127</v>
      </c>
      <c r="D67" s="23">
        <v>0.83466972695838793</v>
      </c>
      <c r="E67" s="23">
        <v>0.96667338678411363</v>
      </c>
      <c r="F67" s="42">
        <v>0.80149687711376782</v>
      </c>
      <c r="G67" s="24" t="s">
        <v>19</v>
      </c>
      <c r="H67" s="24" t="s">
        <v>19</v>
      </c>
      <c r="I67" s="24" t="s">
        <v>19</v>
      </c>
      <c r="J67" s="25">
        <f t="shared" ref="J67:L67" si="174">(D67-C67)*100</f>
        <v>-5.6708191304483346</v>
      </c>
      <c r="K67" s="25">
        <f t="shared" si="174"/>
        <v>13.200365982572571</v>
      </c>
      <c r="L67" s="26">
        <f t="shared" si="174"/>
        <v>-16.51765096703458</v>
      </c>
      <c r="M67" s="22">
        <v>0.86975271116089825</v>
      </c>
      <c r="N67" s="23">
        <v>0.85185365972713745</v>
      </c>
      <c r="O67" s="23">
        <v>0.91200064664463276</v>
      </c>
      <c r="P67" s="23">
        <v>0.79227127361995986</v>
      </c>
      <c r="Q67" s="24" t="s">
        <v>19</v>
      </c>
      <c r="R67" s="24" t="s">
        <v>19</v>
      </c>
      <c r="S67" s="24" t="s">
        <v>19</v>
      </c>
      <c r="T67" s="25">
        <f t="shared" ref="T67:V67" si="175">(N67-M67)*100</f>
        <v>-1.7899051433760804</v>
      </c>
      <c r="U67" s="25">
        <f t="shared" si="175"/>
        <v>6.0146986917495315</v>
      </c>
      <c r="V67" s="26">
        <f t="shared" si="175"/>
        <v>-11.97293730246729</v>
      </c>
      <c r="W67" s="27" t="s">
        <v>19</v>
      </c>
      <c r="X67" s="28" t="s">
        <v>19</v>
      </c>
      <c r="Y67" s="23">
        <v>0.80469210595864926</v>
      </c>
      <c r="Z67" s="23">
        <v>0.7978522797197245</v>
      </c>
      <c r="AA67" s="24" t="s">
        <v>19</v>
      </c>
      <c r="AB67" s="24" t="s">
        <v>19</v>
      </c>
      <c r="AC67" s="24" t="s">
        <v>19</v>
      </c>
      <c r="AD67" s="24" t="s">
        <v>19</v>
      </c>
      <c r="AE67" s="24" t="s">
        <v>19</v>
      </c>
      <c r="AF67" s="26">
        <f t="shared" ref="AF67" si="176">(Z67-Y67)*100</f>
        <v>-0.68398262389247622</v>
      </c>
    </row>
    <row r="68" spans="1:32" x14ac:dyDescent="0.25">
      <c r="A68" s="54" t="s">
        <v>42</v>
      </c>
      <c r="B68" s="5" t="s">
        <v>18</v>
      </c>
      <c r="C68" s="6">
        <v>93.174000000000007</v>
      </c>
      <c r="D68" s="7">
        <v>108.86499999999999</v>
      </c>
      <c r="E68" s="7">
        <v>100.509</v>
      </c>
      <c r="F68" s="40">
        <v>204.33600000000001</v>
      </c>
      <c r="G68" s="8">
        <f t="shared" ref="G68:I69" si="177">D68/C68</f>
        <v>1.1684053491317319</v>
      </c>
      <c r="H68" s="8">
        <f t="shared" si="177"/>
        <v>0.92324438524778396</v>
      </c>
      <c r="I68" s="8">
        <f t="shared" si="177"/>
        <v>2.0330119690773962</v>
      </c>
      <c r="J68" s="7">
        <f t="shared" ref="J68:L69" si="178">D68-C68</f>
        <v>15.690999999999988</v>
      </c>
      <c r="K68" s="7">
        <f t="shared" si="178"/>
        <v>-8.3559999999999945</v>
      </c>
      <c r="L68" s="9">
        <f t="shared" si="178"/>
        <v>103.82700000000001</v>
      </c>
      <c r="M68" s="6">
        <v>477.40699999999998</v>
      </c>
      <c r="N68" s="7">
        <v>559.91899999999998</v>
      </c>
      <c r="O68" s="7">
        <v>647.48800000000006</v>
      </c>
      <c r="P68" s="7">
        <v>693.05200000000002</v>
      </c>
      <c r="Q68" s="8">
        <f t="shared" ref="Q68:S69" si="179">N68/M68</f>
        <v>1.1728336618440869</v>
      </c>
      <c r="R68" s="8">
        <f t="shared" si="179"/>
        <v>1.1563958358262536</v>
      </c>
      <c r="S68" s="8">
        <f t="shared" si="179"/>
        <v>1.0703704161312642</v>
      </c>
      <c r="T68" s="7">
        <f t="shared" ref="T68:V69" si="180">N68-M68</f>
        <v>82.512</v>
      </c>
      <c r="U68" s="7">
        <f t="shared" si="180"/>
        <v>87.569000000000074</v>
      </c>
      <c r="V68" s="9">
        <f t="shared" si="180"/>
        <v>45.563999999999965</v>
      </c>
      <c r="W68" s="10" t="s">
        <v>19</v>
      </c>
      <c r="X68" s="11" t="s">
        <v>19</v>
      </c>
      <c r="Y68" s="7">
        <v>54.033000000000001</v>
      </c>
      <c r="Z68" s="7">
        <v>68.131</v>
      </c>
      <c r="AA68" s="12" t="s">
        <v>19</v>
      </c>
      <c r="AB68" s="12" t="s">
        <v>19</v>
      </c>
      <c r="AC68" s="8">
        <f t="shared" ref="AC68:AC69" si="181">Z68/Y68</f>
        <v>1.2609146262469231</v>
      </c>
      <c r="AD68" s="12" t="s">
        <v>19</v>
      </c>
      <c r="AE68" s="12" t="s">
        <v>19</v>
      </c>
      <c r="AF68" s="9">
        <f t="shared" ref="AF68:AF69" si="182">Z68-Y68</f>
        <v>14.097999999999999</v>
      </c>
    </row>
    <row r="69" spans="1:32" x14ac:dyDescent="0.25">
      <c r="A69" s="55"/>
      <c r="B69" s="13" t="s">
        <v>20</v>
      </c>
      <c r="C69" s="14">
        <v>83.263999999999996</v>
      </c>
      <c r="D69" s="15">
        <v>92.528000000000006</v>
      </c>
      <c r="E69" s="15">
        <v>98.408000000000001</v>
      </c>
      <c r="F69" s="41">
        <v>162.96600000000001</v>
      </c>
      <c r="G69" s="16">
        <f t="shared" si="177"/>
        <v>1.1112605687932362</v>
      </c>
      <c r="H69" s="16">
        <f t="shared" si="177"/>
        <v>1.063548331315926</v>
      </c>
      <c r="I69" s="16">
        <f t="shared" si="177"/>
        <v>1.6560239004958948</v>
      </c>
      <c r="J69" s="15">
        <f t="shared" si="178"/>
        <v>9.26400000000001</v>
      </c>
      <c r="K69" s="15">
        <f t="shared" si="178"/>
        <v>5.8799999999999955</v>
      </c>
      <c r="L69" s="17">
        <f t="shared" si="178"/>
        <v>64.558000000000007</v>
      </c>
      <c r="M69" s="14">
        <v>426.67099999999999</v>
      </c>
      <c r="N69" s="15">
        <v>471.97699999999998</v>
      </c>
      <c r="O69" s="15">
        <v>602.95500000000004</v>
      </c>
      <c r="P69" s="15">
        <v>580.63499999999999</v>
      </c>
      <c r="Q69" s="16">
        <f t="shared" si="179"/>
        <v>1.1061848590600252</v>
      </c>
      <c r="R69" s="16">
        <f t="shared" si="179"/>
        <v>1.2775092854100942</v>
      </c>
      <c r="S69" s="16">
        <f t="shared" si="179"/>
        <v>0.96298231211284413</v>
      </c>
      <c r="T69" s="15">
        <f t="shared" si="180"/>
        <v>45.305999999999983</v>
      </c>
      <c r="U69" s="15">
        <f t="shared" si="180"/>
        <v>130.97800000000007</v>
      </c>
      <c r="V69" s="17">
        <f t="shared" si="180"/>
        <v>-22.32000000000005</v>
      </c>
      <c r="W69" s="18" t="s">
        <v>19</v>
      </c>
      <c r="X69" s="19" t="s">
        <v>19</v>
      </c>
      <c r="Y69" s="15">
        <v>42.249000000000002</v>
      </c>
      <c r="Z69" s="15">
        <v>55.344999999999999</v>
      </c>
      <c r="AA69" s="20" t="s">
        <v>19</v>
      </c>
      <c r="AB69" s="20" t="s">
        <v>19</v>
      </c>
      <c r="AC69" s="16">
        <f t="shared" si="181"/>
        <v>1.3099718336528674</v>
      </c>
      <c r="AD69" s="20" t="s">
        <v>19</v>
      </c>
      <c r="AE69" s="20" t="s">
        <v>19</v>
      </c>
      <c r="AF69" s="17">
        <f t="shared" si="182"/>
        <v>13.095999999999997</v>
      </c>
    </row>
    <row r="70" spans="1:32" ht="15.75" thickBot="1" x14ac:dyDescent="0.3">
      <c r="A70" s="56"/>
      <c r="B70" s="21" t="s">
        <v>21</v>
      </c>
      <c r="C70" s="22">
        <v>0.89363985661235956</v>
      </c>
      <c r="D70" s="23">
        <v>0.84993340375694681</v>
      </c>
      <c r="E70" s="23">
        <v>0.97909639932742343</v>
      </c>
      <c r="F70" s="42">
        <v>0.79753934695795159</v>
      </c>
      <c r="G70" s="24" t="s">
        <v>19</v>
      </c>
      <c r="H70" s="24" t="s">
        <v>19</v>
      </c>
      <c r="I70" s="24" t="s">
        <v>19</v>
      </c>
      <c r="J70" s="25">
        <f t="shared" ref="J70:L70" si="183">(D70-C70)*100</f>
        <v>-4.3706452855412747</v>
      </c>
      <c r="K70" s="25">
        <f t="shared" si="183"/>
        <v>12.916299557047662</v>
      </c>
      <c r="L70" s="26">
        <f t="shared" si="183"/>
        <v>-18.155705236947185</v>
      </c>
      <c r="M70" s="22">
        <v>0.89372589844723682</v>
      </c>
      <c r="N70" s="23">
        <v>0.84293799638876332</v>
      </c>
      <c r="O70" s="23">
        <v>0.93122189137095979</v>
      </c>
      <c r="P70" s="23">
        <v>0.83779427806282936</v>
      </c>
      <c r="Q70" s="24" t="s">
        <v>19</v>
      </c>
      <c r="R70" s="24" t="s">
        <v>19</v>
      </c>
      <c r="S70" s="24" t="s">
        <v>19</v>
      </c>
      <c r="T70" s="25">
        <f t="shared" ref="T70:V70" si="184">(N70-M70)*100</f>
        <v>-5.0787902058473495</v>
      </c>
      <c r="U70" s="25">
        <f t="shared" si="184"/>
        <v>8.8283894982196465</v>
      </c>
      <c r="V70" s="26">
        <f t="shared" si="184"/>
        <v>-9.3427613308130439</v>
      </c>
      <c r="W70" s="27" t="s">
        <v>19</v>
      </c>
      <c r="X70" s="28" t="s">
        <v>19</v>
      </c>
      <c r="Y70" s="23">
        <v>0.78191105435567154</v>
      </c>
      <c r="Z70" s="23">
        <v>0.81233212487707507</v>
      </c>
      <c r="AA70" s="24" t="s">
        <v>19</v>
      </c>
      <c r="AB70" s="24" t="s">
        <v>19</v>
      </c>
      <c r="AC70" s="24" t="s">
        <v>19</v>
      </c>
      <c r="AD70" s="24" t="s">
        <v>19</v>
      </c>
      <c r="AE70" s="24" t="s">
        <v>19</v>
      </c>
      <c r="AF70" s="26">
        <f t="shared" ref="AF70" si="185">(Z70-Y70)*100</f>
        <v>3.0421070521403526</v>
      </c>
    </row>
    <row r="71" spans="1:32" ht="15" customHeight="1" x14ac:dyDescent="0.25">
      <c r="A71" s="54" t="s">
        <v>43</v>
      </c>
      <c r="B71" s="5" t="s">
        <v>18</v>
      </c>
      <c r="C71" s="6">
        <v>123.15600000000001</v>
      </c>
      <c r="D71" s="7">
        <v>134.50399999999999</v>
      </c>
      <c r="E71" s="7">
        <v>130.38900000000001</v>
      </c>
      <c r="F71" s="40">
        <v>141.863</v>
      </c>
      <c r="G71" s="8">
        <f t="shared" ref="G71:I72" si="186">D71/C71</f>
        <v>1.0921432979310792</v>
      </c>
      <c r="H71" s="8">
        <f t="shared" si="186"/>
        <v>0.96940611431630297</v>
      </c>
      <c r="I71" s="8">
        <f t="shared" si="186"/>
        <v>1.0879982207088021</v>
      </c>
      <c r="J71" s="7">
        <f t="shared" ref="J71:L72" si="187">D71-C71</f>
        <v>11.347999999999985</v>
      </c>
      <c r="K71" s="7">
        <f t="shared" si="187"/>
        <v>-4.1149999999999807</v>
      </c>
      <c r="L71" s="9">
        <f t="shared" si="187"/>
        <v>11.47399999999999</v>
      </c>
      <c r="M71" s="6">
        <v>705.04899999999998</v>
      </c>
      <c r="N71" s="7">
        <v>791.16800000000001</v>
      </c>
      <c r="O71" s="7">
        <v>900.404</v>
      </c>
      <c r="P71" s="7">
        <v>966.29200000000003</v>
      </c>
      <c r="Q71" s="8">
        <f t="shared" ref="Q71:S72" si="188">N71/M71</f>
        <v>1.122146120340572</v>
      </c>
      <c r="R71" s="8">
        <f t="shared" si="188"/>
        <v>1.1380692849053551</v>
      </c>
      <c r="S71" s="8">
        <f t="shared" si="188"/>
        <v>1.0731760409771613</v>
      </c>
      <c r="T71" s="7">
        <f t="shared" ref="T71:V72" si="189">N71-M71</f>
        <v>86.119000000000028</v>
      </c>
      <c r="U71" s="7">
        <f t="shared" si="189"/>
        <v>109.23599999999999</v>
      </c>
      <c r="V71" s="9">
        <f t="shared" si="189"/>
        <v>65.888000000000034</v>
      </c>
      <c r="W71" s="10" t="s">
        <v>19</v>
      </c>
      <c r="X71" s="11" t="s">
        <v>19</v>
      </c>
      <c r="Y71" s="7">
        <v>204.15199999999999</v>
      </c>
      <c r="Z71" s="7">
        <v>202.636</v>
      </c>
      <c r="AA71" s="12" t="s">
        <v>19</v>
      </c>
      <c r="AB71" s="12" t="s">
        <v>19</v>
      </c>
      <c r="AC71" s="8">
        <f t="shared" ref="AC71:AC72" si="190">Z71/Y71</f>
        <v>0.99257416042948399</v>
      </c>
      <c r="AD71" s="12" t="s">
        <v>19</v>
      </c>
      <c r="AE71" s="12" t="s">
        <v>19</v>
      </c>
      <c r="AF71" s="9">
        <f t="shared" ref="AF71:AF72" si="191">Z71-Y71</f>
        <v>-1.5159999999999911</v>
      </c>
    </row>
    <row r="72" spans="1:32" x14ac:dyDescent="0.25">
      <c r="A72" s="55"/>
      <c r="B72" s="13" t="s">
        <v>20</v>
      </c>
      <c r="C72" s="14">
        <v>113.14400000000001</v>
      </c>
      <c r="D72" s="15">
        <v>123.279</v>
      </c>
      <c r="E72" s="15">
        <v>125.361</v>
      </c>
      <c r="F72" s="41">
        <v>122.21599999999999</v>
      </c>
      <c r="G72" s="16">
        <f t="shared" si="186"/>
        <v>1.0895761153927737</v>
      </c>
      <c r="H72" s="16">
        <f t="shared" si="186"/>
        <v>1.0168885211593217</v>
      </c>
      <c r="I72" s="16">
        <f t="shared" si="186"/>
        <v>0.97491245283620898</v>
      </c>
      <c r="J72" s="15">
        <f t="shared" si="187"/>
        <v>10.134999999999991</v>
      </c>
      <c r="K72" s="15">
        <f t="shared" si="187"/>
        <v>2.0820000000000078</v>
      </c>
      <c r="L72" s="17">
        <f t="shared" si="187"/>
        <v>-3.1450000000000102</v>
      </c>
      <c r="M72" s="14">
        <v>634.495</v>
      </c>
      <c r="N72" s="15">
        <v>710.548</v>
      </c>
      <c r="O72" s="15">
        <v>824.553</v>
      </c>
      <c r="P72" s="15">
        <v>811.06799999999998</v>
      </c>
      <c r="Q72" s="16">
        <f t="shared" si="188"/>
        <v>1.1198638287141742</v>
      </c>
      <c r="R72" s="16">
        <f t="shared" si="188"/>
        <v>1.1604465848894092</v>
      </c>
      <c r="S72" s="16">
        <f t="shared" si="188"/>
        <v>0.98364568438899624</v>
      </c>
      <c r="T72" s="15">
        <f t="shared" si="189"/>
        <v>76.052999999999997</v>
      </c>
      <c r="U72" s="15">
        <f t="shared" si="189"/>
        <v>114.005</v>
      </c>
      <c r="V72" s="17">
        <f t="shared" si="189"/>
        <v>-13.485000000000014</v>
      </c>
      <c r="W72" s="18" t="s">
        <v>19</v>
      </c>
      <c r="X72" s="19" t="s">
        <v>19</v>
      </c>
      <c r="Y72" s="15">
        <v>116.541</v>
      </c>
      <c r="Z72" s="15">
        <v>168.196</v>
      </c>
      <c r="AA72" s="20" t="s">
        <v>19</v>
      </c>
      <c r="AB72" s="20" t="s">
        <v>19</v>
      </c>
      <c r="AC72" s="16">
        <f t="shared" si="190"/>
        <v>1.4432345698080504</v>
      </c>
      <c r="AD72" s="20" t="s">
        <v>19</v>
      </c>
      <c r="AE72" s="20" t="s">
        <v>19</v>
      </c>
      <c r="AF72" s="17">
        <f t="shared" si="191"/>
        <v>51.655000000000001</v>
      </c>
    </row>
    <row r="73" spans="1:32" ht="15.75" thickBot="1" x14ac:dyDescent="0.3">
      <c r="A73" s="56"/>
      <c r="B73" s="21" t="s">
        <v>21</v>
      </c>
      <c r="C73" s="22">
        <v>0.9187047322095554</v>
      </c>
      <c r="D73" s="23">
        <v>0.91654523285552847</v>
      </c>
      <c r="E73" s="23">
        <v>0.96143846490118023</v>
      </c>
      <c r="F73" s="42">
        <v>0.86150722880525576</v>
      </c>
      <c r="G73" s="24" t="s">
        <v>19</v>
      </c>
      <c r="H73" s="24" t="s">
        <v>19</v>
      </c>
      <c r="I73" s="24" t="s">
        <v>19</v>
      </c>
      <c r="J73" s="25">
        <f t="shared" ref="J73:L73" si="192">(D73-C73)*100</f>
        <v>-0.21594993540269281</v>
      </c>
      <c r="K73" s="25">
        <f t="shared" si="192"/>
        <v>4.4893232045651761</v>
      </c>
      <c r="L73" s="26">
        <f t="shared" si="192"/>
        <v>-9.9931236095924465</v>
      </c>
      <c r="M73" s="22">
        <v>0.89993035945019428</v>
      </c>
      <c r="N73" s="23">
        <v>0.8981000242679178</v>
      </c>
      <c r="O73" s="23">
        <v>0.91575892599322084</v>
      </c>
      <c r="P73" s="23">
        <v>0.83936118688760741</v>
      </c>
      <c r="Q73" s="24" t="s">
        <v>19</v>
      </c>
      <c r="R73" s="24" t="s">
        <v>19</v>
      </c>
      <c r="S73" s="24" t="s">
        <v>19</v>
      </c>
      <c r="T73" s="25">
        <f t="shared" ref="T73:V73" si="193">(N73-M73)*100</f>
        <v>-0.18303351822764879</v>
      </c>
      <c r="U73" s="25">
        <f t="shared" si="193"/>
        <v>1.7658901725303044</v>
      </c>
      <c r="V73" s="26">
        <f t="shared" si="193"/>
        <v>-7.6397739105613427</v>
      </c>
      <c r="W73" s="27" t="s">
        <v>19</v>
      </c>
      <c r="X73" s="28" t="s">
        <v>19</v>
      </c>
      <c r="Y73" s="23">
        <v>0.5708540695168306</v>
      </c>
      <c r="Z73" s="23">
        <v>0.83004007185297779</v>
      </c>
      <c r="AA73" s="24" t="s">
        <v>19</v>
      </c>
      <c r="AB73" s="24" t="s">
        <v>19</v>
      </c>
      <c r="AC73" s="24" t="s">
        <v>19</v>
      </c>
      <c r="AD73" s="24" t="s">
        <v>19</v>
      </c>
      <c r="AE73" s="24" t="s">
        <v>19</v>
      </c>
      <c r="AF73" s="26">
        <f t="shared" ref="AF73" si="194">(Z73-Y73)*100</f>
        <v>25.918600233614718</v>
      </c>
    </row>
    <row r="74" spans="1:32" ht="15" customHeight="1" x14ac:dyDescent="0.25">
      <c r="A74" s="54" t="s">
        <v>44</v>
      </c>
      <c r="B74" s="5" t="s">
        <v>18</v>
      </c>
      <c r="C74" s="6">
        <v>322.31200000000001</v>
      </c>
      <c r="D74" s="7">
        <v>473.28100000000001</v>
      </c>
      <c r="E74" s="7">
        <v>563.88699999999994</v>
      </c>
      <c r="F74" s="40">
        <v>840.03</v>
      </c>
      <c r="G74" s="8">
        <f t="shared" ref="G74:I75" si="195">D74/C74</f>
        <v>1.4683939785052991</v>
      </c>
      <c r="H74" s="8">
        <f t="shared" si="195"/>
        <v>1.1914422932676358</v>
      </c>
      <c r="I74" s="8">
        <f t="shared" si="195"/>
        <v>1.4897133645570833</v>
      </c>
      <c r="J74" s="7">
        <f t="shared" ref="J74:L75" si="196">D74-C74</f>
        <v>150.96899999999999</v>
      </c>
      <c r="K74" s="7">
        <f t="shared" si="196"/>
        <v>90.605999999999938</v>
      </c>
      <c r="L74" s="9">
        <f t="shared" si="196"/>
        <v>276.14300000000003</v>
      </c>
      <c r="M74" s="6">
        <v>966.09100000000001</v>
      </c>
      <c r="N74" s="7">
        <v>1055.711</v>
      </c>
      <c r="O74" s="7">
        <v>1175.492</v>
      </c>
      <c r="P74" s="7">
        <v>1248.2850000000001</v>
      </c>
      <c r="Q74" s="8">
        <f t="shared" ref="Q74:S75" si="197">N74/M74</f>
        <v>1.0927655883348464</v>
      </c>
      <c r="R74" s="8">
        <f t="shared" si="197"/>
        <v>1.113460028360034</v>
      </c>
      <c r="S74" s="8">
        <f t="shared" si="197"/>
        <v>1.0619255596805424</v>
      </c>
      <c r="T74" s="7">
        <f t="shared" ref="T74:V75" si="198">N74-M74</f>
        <v>89.62</v>
      </c>
      <c r="U74" s="7">
        <f t="shared" si="198"/>
        <v>119.78099999999995</v>
      </c>
      <c r="V74" s="9">
        <f t="shared" si="198"/>
        <v>72.79300000000012</v>
      </c>
      <c r="W74" s="10" t="s">
        <v>19</v>
      </c>
      <c r="X74" s="11" t="s">
        <v>19</v>
      </c>
      <c r="Y74" s="7">
        <v>298.97699999999998</v>
      </c>
      <c r="Z74" s="7">
        <v>248.55699999999999</v>
      </c>
      <c r="AA74" s="12" t="s">
        <v>19</v>
      </c>
      <c r="AB74" s="12" t="s">
        <v>19</v>
      </c>
      <c r="AC74" s="8">
        <f t="shared" ref="AC74:AC75" si="199">Z74/Y74</f>
        <v>0.83135826501704146</v>
      </c>
      <c r="AD74" s="12" t="s">
        <v>19</v>
      </c>
      <c r="AE74" s="12" t="s">
        <v>19</v>
      </c>
      <c r="AF74" s="9">
        <f t="shared" ref="AF74:AF75" si="200">Z74-Y74</f>
        <v>-50.419999999999987</v>
      </c>
    </row>
    <row r="75" spans="1:32" x14ac:dyDescent="0.25">
      <c r="A75" s="55"/>
      <c r="B75" s="13" t="s">
        <v>20</v>
      </c>
      <c r="C75" s="14">
        <v>351.45800000000003</v>
      </c>
      <c r="D75" s="15">
        <v>455.93799999999999</v>
      </c>
      <c r="E75" s="15">
        <v>539.24300000000005</v>
      </c>
      <c r="F75" s="41">
        <v>694.28700000000003</v>
      </c>
      <c r="G75" s="16">
        <f t="shared" si="195"/>
        <v>1.2972759191709962</v>
      </c>
      <c r="H75" s="16">
        <f t="shared" si="195"/>
        <v>1.1827112458272837</v>
      </c>
      <c r="I75" s="16">
        <f t="shared" si="195"/>
        <v>1.2875215811795424</v>
      </c>
      <c r="J75" s="15">
        <f t="shared" si="196"/>
        <v>104.47999999999996</v>
      </c>
      <c r="K75" s="15">
        <f t="shared" si="196"/>
        <v>83.305000000000064</v>
      </c>
      <c r="L75" s="17">
        <f t="shared" si="196"/>
        <v>155.04399999999998</v>
      </c>
      <c r="M75" s="14">
        <v>900.899</v>
      </c>
      <c r="N75" s="15">
        <v>988.52599999999995</v>
      </c>
      <c r="O75" s="15">
        <v>1115.992</v>
      </c>
      <c r="P75" s="15">
        <v>1071.8389999999999</v>
      </c>
      <c r="Q75" s="16">
        <f t="shared" si="197"/>
        <v>1.0972661752316297</v>
      </c>
      <c r="R75" s="16">
        <f t="shared" si="197"/>
        <v>1.1289455209068857</v>
      </c>
      <c r="S75" s="16">
        <f t="shared" si="197"/>
        <v>0.96043609631610261</v>
      </c>
      <c r="T75" s="15">
        <f t="shared" si="198"/>
        <v>87.626999999999953</v>
      </c>
      <c r="U75" s="15">
        <f t="shared" si="198"/>
        <v>127.46600000000001</v>
      </c>
      <c r="V75" s="17">
        <f t="shared" si="198"/>
        <v>-44.15300000000002</v>
      </c>
      <c r="W75" s="18" t="s">
        <v>19</v>
      </c>
      <c r="X75" s="19" t="s">
        <v>19</v>
      </c>
      <c r="Y75" s="15">
        <v>250.126</v>
      </c>
      <c r="Z75" s="15">
        <v>217.72900000000001</v>
      </c>
      <c r="AA75" s="20" t="s">
        <v>19</v>
      </c>
      <c r="AB75" s="20" t="s">
        <v>19</v>
      </c>
      <c r="AC75" s="16">
        <f t="shared" si="199"/>
        <v>0.8704772794511566</v>
      </c>
      <c r="AD75" s="20" t="s">
        <v>19</v>
      </c>
      <c r="AE75" s="20" t="s">
        <v>19</v>
      </c>
      <c r="AF75" s="17">
        <f t="shared" si="200"/>
        <v>-32.396999999999991</v>
      </c>
    </row>
    <row r="76" spans="1:32" ht="15.75" thickBot="1" x14ac:dyDescent="0.3">
      <c r="A76" s="56"/>
      <c r="B76" s="21" t="s">
        <v>21</v>
      </c>
      <c r="C76" s="22">
        <v>1.090427908362084</v>
      </c>
      <c r="D76" s="23">
        <v>0.96335580764915552</v>
      </c>
      <c r="E76" s="23">
        <v>0.95629620828286532</v>
      </c>
      <c r="F76" s="42">
        <v>0.82650262490625337</v>
      </c>
      <c r="G76" s="24" t="s">
        <v>19</v>
      </c>
      <c r="H76" s="24" t="s">
        <v>19</v>
      </c>
      <c r="I76" s="24" t="s">
        <v>19</v>
      </c>
      <c r="J76" s="25">
        <f t="shared" ref="J76:L76" si="201">(D76-C76)*100</f>
        <v>-12.707210071292852</v>
      </c>
      <c r="K76" s="25">
        <f t="shared" si="201"/>
        <v>-0.70595993662901924</v>
      </c>
      <c r="L76" s="26">
        <f t="shared" si="201"/>
        <v>-12.979358337661196</v>
      </c>
      <c r="M76" s="22">
        <v>0.93251981438601539</v>
      </c>
      <c r="N76" s="23">
        <v>0.9363604243964494</v>
      </c>
      <c r="O76" s="23">
        <v>0.94938289669346965</v>
      </c>
      <c r="P76" s="23">
        <v>0.8586492667940413</v>
      </c>
      <c r="Q76" s="24" t="s">
        <v>19</v>
      </c>
      <c r="R76" s="24" t="s">
        <v>19</v>
      </c>
      <c r="S76" s="24" t="s">
        <v>19</v>
      </c>
      <c r="T76" s="25">
        <f t="shared" ref="T76:V76" si="202">(N76-M76)*100</f>
        <v>0.38406100104340091</v>
      </c>
      <c r="U76" s="25">
        <f t="shared" si="202"/>
        <v>1.3022472297020249</v>
      </c>
      <c r="V76" s="26">
        <f t="shared" si="202"/>
        <v>-9.0733629899428347</v>
      </c>
      <c r="W76" s="27" t="s">
        <v>19</v>
      </c>
      <c r="X76" s="28" t="s">
        <v>19</v>
      </c>
      <c r="Y76" s="23">
        <v>0.83660616034009316</v>
      </c>
      <c r="Z76" s="23">
        <v>0.87597211102483541</v>
      </c>
      <c r="AA76" s="24" t="s">
        <v>19</v>
      </c>
      <c r="AB76" s="24" t="s">
        <v>19</v>
      </c>
      <c r="AC76" s="24" t="s">
        <v>19</v>
      </c>
      <c r="AD76" s="24" t="s">
        <v>19</v>
      </c>
      <c r="AE76" s="24" t="s">
        <v>19</v>
      </c>
      <c r="AF76" s="26">
        <f t="shared" ref="AF76" si="203">(Z76-Y76)*100</f>
        <v>3.9365950684742246</v>
      </c>
    </row>
    <row r="77" spans="1:32" ht="15" customHeight="1" x14ac:dyDescent="0.25">
      <c r="A77" s="54" t="s">
        <v>45</v>
      </c>
      <c r="B77" s="5" t="s">
        <v>18</v>
      </c>
      <c r="C77" s="6">
        <v>161.90199999999999</v>
      </c>
      <c r="D77" s="7">
        <v>159.79599999999999</v>
      </c>
      <c r="E77" s="7">
        <v>144.55199999999999</v>
      </c>
      <c r="F77" s="40">
        <v>218.81399999999999</v>
      </c>
      <c r="G77" s="8">
        <f t="shared" ref="G77:I78" si="204">D77/C77</f>
        <v>0.98699213104223549</v>
      </c>
      <c r="H77" s="8">
        <f t="shared" si="204"/>
        <v>0.90460336929585217</v>
      </c>
      <c r="I77" s="8">
        <f t="shared" si="204"/>
        <v>1.5137390004980906</v>
      </c>
      <c r="J77" s="7">
        <f t="shared" ref="J77:L78" si="205">D77-C77</f>
        <v>-2.1059999999999945</v>
      </c>
      <c r="K77" s="7">
        <f t="shared" si="205"/>
        <v>-15.244</v>
      </c>
      <c r="L77" s="9">
        <f t="shared" si="205"/>
        <v>74.262</v>
      </c>
      <c r="M77" s="6">
        <v>826.98800000000006</v>
      </c>
      <c r="N77" s="7">
        <v>896.33199999999999</v>
      </c>
      <c r="O77" s="7">
        <v>1030.2670000000001</v>
      </c>
      <c r="P77" s="7">
        <v>1154.521</v>
      </c>
      <c r="Q77" s="8">
        <f t="shared" ref="Q77:S78" si="206">N77/M77</f>
        <v>1.0838512771648439</v>
      </c>
      <c r="R77" s="8">
        <f t="shared" si="206"/>
        <v>1.1494256592423344</v>
      </c>
      <c r="S77" s="8">
        <f t="shared" si="206"/>
        <v>1.1206036881701538</v>
      </c>
      <c r="T77" s="7">
        <f t="shared" ref="T77:V78" si="207">N77-M77</f>
        <v>69.343999999999937</v>
      </c>
      <c r="U77" s="7">
        <f t="shared" si="207"/>
        <v>133.93500000000006</v>
      </c>
      <c r="V77" s="9">
        <f t="shared" si="207"/>
        <v>124.25399999999991</v>
      </c>
      <c r="W77" s="10" t="s">
        <v>19</v>
      </c>
      <c r="X77" s="11" t="s">
        <v>19</v>
      </c>
      <c r="Y77" s="7">
        <v>231.25</v>
      </c>
      <c r="Z77" s="7">
        <v>257.53699999999998</v>
      </c>
      <c r="AA77" s="12" t="s">
        <v>19</v>
      </c>
      <c r="AB77" s="12" t="s">
        <v>19</v>
      </c>
      <c r="AC77" s="8">
        <f t="shared" ref="AC77:AC78" si="208">Z77/Y77</f>
        <v>1.1136735135135134</v>
      </c>
      <c r="AD77" s="12" t="s">
        <v>19</v>
      </c>
      <c r="AE77" s="12" t="s">
        <v>19</v>
      </c>
      <c r="AF77" s="9">
        <f t="shared" ref="AF77:AF78" si="209">Z77-Y77</f>
        <v>26.286999999999978</v>
      </c>
    </row>
    <row r="78" spans="1:32" x14ac:dyDescent="0.25">
      <c r="A78" s="55"/>
      <c r="B78" s="13" t="s">
        <v>20</v>
      </c>
      <c r="C78" s="14">
        <v>131.596</v>
      </c>
      <c r="D78" s="15">
        <v>140.37299999999999</v>
      </c>
      <c r="E78" s="15">
        <v>144.62299999999999</v>
      </c>
      <c r="F78" s="41">
        <v>158.64599999999999</v>
      </c>
      <c r="G78" s="16">
        <f t="shared" si="204"/>
        <v>1.066696556126326</v>
      </c>
      <c r="H78" s="16">
        <f t="shared" si="204"/>
        <v>1.0302764776702071</v>
      </c>
      <c r="I78" s="16">
        <f t="shared" si="204"/>
        <v>1.096962447190281</v>
      </c>
      <c r="J78" s="15">
        <f t="shared" si="205"/>
        <v>8.7769999999999868</v>
      </c>
      <c r="K78" s="15">
        <f t="shared" si="205"/>
        <v>4.25</v>
      </c>
      <c r="L78" s="17">
        <f t="shared" si="205"/>
        <v>14.022999999999996</v>
      </c>
      <c r="M78" s="14">
        <v>626.37900000000002</v>
      </c>
      <c r="N78" s="15">
        <v>700.20399999999995</v>
      </c>
      <c r="O78" s="15">
        <v>889.72699999999998</v>
      </c>
      <c r="P78" s="15">
        <v>846.73099999999999</v>
      </c>
      <c r="Q78" s="16">
        <f t="shared" si="206"/>
        <v>1.1178599537979401</v>
      </c>
      <c r="R78" s="16">
        <f t="shared" si="206"/>
        <v>1.2706682623921028</v>
      </c>
      <c r="S78" s="16">
        <f t="shared" si="206"/>
        <v>0.95167506437367866</v>
      </c>
      <c r="T78" s="15">
        <f t="shared" si="207"/>
        <v>73.824999999999932</v>
      </c>
      <c r="U78" s="15">
        <f t="shared" si="207"/>
        <v>189.52300000000002</v>
      </c>
      <c r="V78" s="17">
        <f t="shared" si="207"/>
        <v>-42.995999999999981</v>
      </c>
      <c r="W78" s="18" t="s">
        <v>19</v>
      </c>
      <c r="X78" s="19" t="s">
        <v>19</v>
      </c>
      <c r="Y78" s="15">
        <v>202.86199999999999</v>
      </c>
      <c r="Z78" s="15">
        <v>177.971</v>
      </c>
      <c r="AA78" s="20" t="s">
        <v>19</v>
      </c>
      <c r="AB78" s="20" t="s">
        <v>19</v>
      </c>
      <c r="AC78" s="16">
        <f t="shared" si="208"/>
        <v>0.87730082519150954</v>
      </c>
      <c r="AD78" s="20" t="s">
        <v>19</v>
      </c>
      <c r="AE78" s="20" t="s">
        <v>19</v>
      </c>
      <c r="AF78" s="17">
        <f t="shared" si="209"/>
        <v>-24.890999999999991</v>
      </c>
    </row>
    <row r="79" spans="1:32" ht="15.75" thickBot="1" x14ac:dyDescent="0.3">
      <c r="A79" s="56"/>
      <c r="B79" s="21" t="s">
        <v>21</v>
      </c>
      <c r="C79" s="22">
        <v>0.81281268915763871</v>
      </c>
      <c r="D79" s="23">
        <v>0.87845127537610457</v>
      </c>
      <c r="E79" s="23">
        <v>1.0004911727267696</v>
      </c>
      <c r="F79" s="42">
        <v>0.7250267350352354</v>
      </c>
      <c r="G79" s="24" t="s">
        <v>19</v>
      </c>
      <c r="H79" s="24" t="s">
        <v>19</v>
      </c>
      <c r="I79" s="24" t="s">
        <v>19</v>
      </c>
      <c r="J79" s="25">
        <f t="shared" ref="J79:L79" si="210">(D79-C79)*100</f>
        <v>6.5638586218465855</v>
      </c>
      <c r="K79" s="25">
        <f t="shared" si="210"/>
        <v>12.2039897350665</v>
      </c>
      <c r="L79" s="26">
        <f t="shared" si="210"/>
        <v>-27.546443769153417</v>
      </c>
      <c r="M79" s="22">
        <v>0.75742211495209122</v>
      </c>
      <c r="N79" s="23">
        <v>0.78118822043617764</v>
      </c>
      <c r="O79" s="23">
        <v>0.86358875903042598</v>
      </c>
      <c r="P79" s="23">
        <v>0.73340458943579201</v>
      </c>
      <c r="Q79" s="24" t="s">
        <v>19</v>
      </c>
      <c r="R79" s="24" t="s">
        <v>19</v>
      </c>
      <c r="S79" s="24" t="s">
        <v>19</v>
      </c>
      <c r="T79" s="25">
        <f t="shared" ref="T79:V79" si="211">(N79-M79)*100</f>
        <v>2.3766105484086419</v>
      </c>
      <c r="U79" s="25">
        <f t="shared" si="211"/>
        <v>8.2400538594248331</v>
      </c>
      <c r="V79" s="26">
        <f t="shared" si="211"/>
        <v>-13.018416959463398</v>
      </c>
      <c r="W79" s="27" t="s">
        <v>19</v>
      </c>
      <c r="X79" s="28" t="s">
        <v>19</v>
      </c>
      <c r="Y79" s="23">
        <v>0.87724108108108101</v>
      </c>
      <c r="Z79" s="23">
        <v>0.69105021802692435</v>
      </c>
      <c r="AA79" s="24" t="s">
        <v>19</v>
      </c>
      <c r="AB79" s="24" t="s">
        <v>19</v>
      </c>
      <c r="AC79" s="24" t="s">
        <v>19</v>
      </c>
      <c r="AD79" s="24" t="s">
        <v>19</v>
      </c>
      <c r="AE79" s="24" t="s">
        <v>19</v>
      </c>
      <c r="AF79" s="26">
        <f t="shared" ref="AF79" si="212">(Z79-Y79)*100</f>
        <v>-18.619086305415667</v>
      </c>
    </row>
    <row r="80" spans="1:32" ht="15" customHeight="1" x14ac:dyDescent="0.25">
      <c r="A80" s="54" t="s">
        <v>46</v>
      </c>
      <c r="B80" s="5" t="s">
        <v>18</v>
      </c>
      <c r="C80" s="6">
        <v>272.97399999999999</v>
      </c>
      <c r="D80" s="7">
        <v>314.935</v>
      </c>
      <c r="E80" s="7">
        <v>328.55099999999999</v>
      </c>
      <c r="F80" s="40">
        <v>405.54</v>
      </c>
      <c r="G80" s="8">
        <f t="shared" ref="G80:I81" si="213">D80/C80</f>
        <v>1.1537179365067736</v>
      </c>
      <c r="H80" s="8">
        <f t="shared" si="213"/>
        <v>1.0432343181926429</v>
      </c>
      <c r="I80" s="8">
        <f t="shared" si="213"/>
        <v>1.2343289169717944</v>
      </c>
      <c r="J80" s="7">
        <f t="shared" ref="J80:L81" si="214">D80-C80</f>
        <v>41.961000000000013</v>
      </c>
      <c r="K80" s="7">
        <f t="shared" si="214"/>
        <v>13.615999999999985</v>
      </c>
      <c r="L80" s="9">
        <f t="shared" si="214"/>
        <v>76.989000000000033</v>
      </c>
      <c r="M80" s="6">
        <v>1915.8009999999999</v>
      </c>
      <c r="N80" s="7">
        <v>2068.8490000000002</v>
      </c>
      <c r="O80" s="7">
        <v>2364.7150000000001</v>
      </c>
      <c r="P80" s="7">
        <v>2456.0790000000002</v>
      </c>
      <c r="Q80" s="8">
        <f t="shared" ref="Q80:S81" si="215">N80/M80</f>
        <v>1.0798872116676002</v>
      </c>
      <c r="R80" s="8">
        <f t="shared" si="215"/>
        <v>1.1430099538439007</v>
      </c>
      <c r="S80" s="8">
        <f t="shared" si="215"/>
        <v>1.0386363684418629</v>
      </c>
      <c r="T80" s="7">
        <f t="shared" ref="T80:V81" si="216">N80-M80</f>
        <v>153.04800000000023</v>
      </c>
      <c r="U80" s="7">
        <f t="shared" si="216"/>
        <v>295.86599999999999</v>
      </c>
      <c r="V80" s="9">
        <f t="shared" si="216"/>
        <v>91.364000000000033</v>
      </c>
      <c r="W80" s="10" t="s">
        <v>19</v>
      </c>
      <c r="X80" s="11" t="s">
        <v>19</v>
      </c>
      <c r="Y80" s="7">
        <v>1153.8710000000001</v>
      </c>
      <c r="Z80" s="7">
        <v>1168.627</v>
      </c>
      <c r="AA80" s="12" t="s">
        <v>19</v>
      </c>
      <c r="AB80" s="12" t="s">
        <v>19</v>
      </c>
      <c r="AC80" s="8">
        <f t="shared" ref="AC80:AC81" si="217">Z80/Y80</f>
        <v>1.0127882579595118</v>
      </c>
      <c r="AD80" s="12" t="s">
        <v>19</v>
      </c>
      <c r="AE80" s="12" t="s">
        <v>19</v>
      </c>
      <c r="AF80" s="9">
        <f t="shared" ref="AF80:AF81" si="218">Z80-Y80</f>
        <v>14.755999999999858</v>
      </c>
    </row>
    <row r="81" spans="1:32" x14ac:dyDescent="0.25">
      <c r="A81" s="55"/>
      <c r="B81" s="13" t="s">
        <v>20</v>
      </c>
      <c r="C81" s="14">
        <v>240.053</v>
      </c>
      <c r="D81" s="15">
        <v>315.03399999999999</v>
      </c>
      <c r="E81" s="15">
        <v>287.54199999999997</v>
      </c>
      <c r="F81" s="41">
        <v>326.50900000000001</v>
      </c>
      <c r="G81" s="16">
        <f t="shared" si="213"/>
        <v>1.3123518556318812</v>
      </c>
      <c r="H81" s="16">
        <f t="shared" si="213"/>
        <v>0.91273322879435226</v>
      </c>
      <c r="I81" s="16">
        <f t="shared" si="213"/>
        <v>1.1355175939514925</v>
      </c>
      <c r="J81" s="15">
        <f t="shared" si="214"/>
        <v>74.980999999999995</v>
      </c>
      <c r="K81" s="15">
        <f t="shared" si="214"/>
        <v>-27.492000000000019</v>
      </c>
      <c r="L81" s="17">
        <f t="shared" si="214"/>
        <v>38.967000000000041</v>
      </c>
      <c r="M81" s="14">
        <v>1635.6379999999999</v>
      </c>
      <c r="N81" s="15">
        <v>1766.01</v>
      </c>
      <c r="O81" s="15">
        <v>2101.348</v>
      </c>
      <c r="P81" s="15">
        <v>1887.0719999999999</v>
      </c>
      <c r="Q81" s="16">
        <f t="shared" si="215"/>
        <v>1.0797071234588582</v>
      </c>
      <c r="R81" s="16">
        <f t="shared" si="215"/>
        <v>1.189884541990136</v>
      </c>
      <c r="S81" s="16">
        <f t="shared" si="215"/>
        <v>0.89802926502416536</v>
      </c>
      <c r="T81" s="15">
        <f t="shared" si="216"/>
        <v>130.37200000000007</v>
      </c>
      <c r="U81" s="15">
        <f t="shared" si="216"/>
        <v>335.33799999999997</v>
      </c>
      <c r="V81" s="17">
        <f t="shared" si="216"/>
        <v>-214.27600000000007</v>
      </c>
      <c r="W81" s="18" t="s">
        <v>19</v>
      </c>
      <c r="X81" s="19" t="s">
        <v>19</v>
      </c>
      <c r="Y81" s="15">
        <v>944.84900000000005</v>
      </c>
      <c r="Z81" s="15">
        <v>968.60799999999995</v>
      </c>
      <c r="AA81" s="20" t="s">
        <v>19</v>
      </c>
      <c r="AB81" s="20" t="s">
        <v>19</v>
      </c>
      <c r="AC81" s="16">
        <f t="shared" si="217"/>
        <v>1.0251458169506449</v>
      </c>
      <c r="AD81" s="20" t="s">
        <v>19</v>
      </c>
      <c r="AE81" s="20" t="s">
        <v>19</v>
      </c>
      <c r="AF81" s="17">
        <f t="shared" si="218"/>
        <v>23.758999999999901</v>
      </c>
    </row>
    <row r="82" spans="1:32" ht="15.75" thickBot="1" x14ac:dyDescent="0.3">
      <c r="A82" s="56"/>
      <c r="B82" s="21" t="s">
        <v>21</v>
      </c>
      <c r="C82" s="22">
        <v>0.87939877057888305</v>
      </c>
      <c r="D82" s="23">
        <v>1.0003143505802785</v>
      </c>
      <c r="E82" s="23">
        <v>0.87518223959141805</v>
      </c>
      <c r="F82" s="42">
        <v>0.80512156630665288</v>
      </c>
      <c r="G82" s="24" t="s">
        <v>19</v>
      </c>
      <c r="H82" s="24" t="s">
        <v>19</v>
      </c>
      <c r="I82" s="24" t="s">
        <v>19</v>
      </c>
      <c r="J82" s="25">
        <f t="shared" ref="J82:L82" si="219">(D82-C82)*100</f>
        <v>12.091558000139546</v>
      </c>
      <c r="K82" s="25">
        <f t="shared" si="219"/>
        <v>-12.513211098886046</v>
      </c>
      <c r="L82" s="26">
        <f t="shared" si="219"/>
        <v>-7.0060673284765169</v>
      </c>
      <c r="M82" s="22">
        <v>0.85376195126738108</v>
      </c>
      <c r="N82" s="23">
        <v>0.85361957300895319</v>
      </c>
      <c r="O82" s="23">
        <v>0.88862632494824956</v>
      </c>
      <c r="P82" s="23">
        <v>0.76832707742706963</v>
      </c>
      <c r="Q82" s="24" t="s">
        <v>19</v>
      </c>
      <c r="R82" s="24" t="s">
        <v>19</v>
      </c>
      <c r="S82" s="24" t="s">
        <v>19</v>
      </c>
      <c r="T82" s="25">
        <f t="shared" ref="T82:V82" si="220">(N82-M82)*100</f>
        <v>-1.4237825842788876E-2</v>
      </c>
      <c r="U82" s="25">
        <f t="shared" si="220"/>
        <v>3.5006751939296366</v>
      </c>
      <c r="V82" s="26">
        <f t="shared" si="220"/>
        <v>-12.029924752117992</v>
      </c>
      <c r="W82" s="27" t="s">
        <v>19</v>
      </c>
      <c r="X82" s="28" t="s">
        <v>19</v>
      </c>
      <c r="Y82" s="23">
        <v>0.81885150073101753</v>
      </c>
      <c r="Z82" s="23">
        <v>0.82884273596280078</v>
      </c>
      <c r="AA82" s="24" t="s">
        <v>19</v>
      </c>
      <c r="AB82" s="24" t="s">
        <v>19</v>
      </c>
      <c r="AC82" s="24" t="s">
        <v>19</v>
      </c>
      <c r="AD82" s="24" t="s">
        <v>19</v>
      </c>
      <c r="AE82" s="24" t="s">
        <v>19</v>
      </c>
      <c r="AF82" s="26">
        <f t="shared" ref="AF82" si="221">(Z82-Y82)*100</f>
        <v>0.99912352317832465</v>
      </c>
    </row>
    <row r="83" spans="1:32" ht="15" customHeight="1" x14ac:dyDescent="0.25">
      <c r="A83" s="54" t="s">
        <v>47</v>
      </c>
      <c r="B83" s="5" t="s">
        <v>18</v>
      </c>
      <c r="C83" s="6">
        <v>222.60499999999999</v>
      </c>
      <c r="D83" s="7">
        <v>222.68299999999999</v>
      </c>
      <c r="E83" s="7">
        <v>224.41</v>
      </c>
      <c r="F83" s="40">
        <v>394.64699999999999</v>
      </c>
      <c r="G83" s="8">
        <f t="shared" ref="G83:I84" si="222">D83/C83</f>
        <v>1.0003503964421285</v>
      </c>
      <c r="H83" s="8">
        <f t="shared" si="222"/>
        <v>1.0077554191384166</v>
      </c>
      <c r="I83" s="8">
        <f t="shared" si="222"/>
        <v>1.758598101688873</v>
      </c>
      <c r="J83" s="7">
        <f t="shared" ref="J83:L84" si="223">D83-C83</f>
        <v>7.8000000000002956E-2</v>
      </c>
      <c r="K83" s="7">
        <f t="shared" si="223"/>
        <v>1.7270000000000039</v>
      </c>
      <c r="L83" s="9">
        <f t="shared" si="223"/>
        <v>170.23699999999999</v>
      </c>
      <c r="M83" s="6">
        <v>319.28899999999999</v>
      </c>
      <c r="N83" s="7">
        <v>374.399</v>
      </c>
      <c r="O83" s="7">
        <v>430.36599999999999</v>
      </c>
      <c r="P83" s="7">
        <v>467.68799999999999</v>
      </c>
      <c r="Q83" s="8">
        <f t="shared" ref="Q83:S84" si="224">N83/M83</f>
        <v>1.1726022506256089</v>
      </c>
      <c r="R83" s="8">
        <f t="shared" si="224"/>
        <v>1.1494849078122538</v>
      </c>
      <c r="S83" s="8">
        <f t="shared" si="224"/>
        <v>1.0867215346937258</v>
      </c>
      <c r="T83" s="7">
        <f t="shared" ref="T83:V84" si="225">N83-M83</f>
        <v>55.110000000000014</v>
      </c>
      <c r="U83" s="7">
        <f t="shared" si="225"/>
        <v>55.966999999999985</v>
      </c>
      <c r="V83" s="9">
        <f t="shared" si="225"/>
        <v>37.322000000000003</v>
      </c>
      <c r="W83" s="10" t="s">
        <v>19</v>
      </c>
      <c r="X83" s="11" t="s">
        <v>19</v>
      </c>
      <c r="Y83" s="7">
        <v>43.161999999999999</v>
      </c>
      <c r="Z83" s="7">
        <v>27.352</v>
      </c>
      <c r="AA83" s="12" t="s">
        <v>19</v>
      </c>
      <c r="AB83" s="12" t="s">
        <v>19</v>
      </c>
      <c r="AC83" s="8">
        <f t="shared" ref="AC83:AC84" si="226">Z83/Y83</f>
        <v>0.63370557434780594</v>
      </c>
      <c r="AD83" s="12" t="s">
        <v>19</v>
      </c>
      <c r="AE83" s="12" t="s">
        <v>19</v>
      </c>
      <c r="AF83" s="9">
        <f t="shared" ref="AF83:AF84" si="227">Z83-Y83</f>
        <v>-15.809999999999999</v>
      </c>
    </row>
    <row r="84" spans="1:32" x14ac:dyDescent="0.25">
      <c r="A84" s="55"/>
      <c r="B84" s="13" t="s">
        <v>20</v>
      </c>
      <c r="C84" s="14">
        <v>191.04900000000001</v>
      </c>
      <c r="D84" s="15">
        <v>188.648</v>
      </c>
      <c r="E84" s="15">
        <v>216.86500000000001</v>
      </c>
      <c r="F84" s="41">
        <v>305.93099999999998</v>
      </c>
      <c r="G84" s="16">
        <f t="shared" si="222"/>
        <v>0.98743254348360887</v>
      </c>
      <c r="H84" s="16">
        <f t="shared" si="222"/>
        <v>1.1495748695984056</v>
      </c>
      <c r="I84" s="16">
        <f t="shared" si="222"/>
        <v>1.4106978996149677</v>
      </c>
      <c r="J84" s="15">
        <f t="shared" si="223"/>
        <v>-2.4010000000000105</v>
      </c>
      <c r="K84" s="15">
        <f t="shared" si="223"/>
        <v>28.217000000000013</v>
      </c>
      <c r="L84" s="17">
        <f t="shared" si="223"/>
        <v>89.065999999999974</v>
      </c>
      <c r="M84" s="14">
        <v>290.78100000000001</v>
      </c>
      <c r="N84" s="15">
        <v>311.12799999999999</v>
      </c>
      <c r="O84" s="15">
        <v>402.61500000000001</v>
      </c>
      <c r="P84" s="15">
        <v>379.09</v>
      </c>
      <c r="Q84" s="16">
        <f t="shared" si="224"/>
        <v>1.0699736227607717</v>
      </c>
      <c r="R84" s="16">
        <f t="shared" si="224"/>
        <v>1.2940493944614435</v>
      </c>
      <c r="S84" s="16">
        <f t="shared" si="224"/>
        <v>0.94156948946263797</v>
      </c>
      <c r="T84" s="15">
        <f t="shared" si="225"/>
        <v>20.34699999999998</v>
      </c>
      <c r="U84" s="15">
        <f t="shared" si="225"/>
        <v>91.487000000000023</v>
      </c>
      <c r="V84" s="17">
        <f t="shared" si="225"/>
        <v>-23.525000000000034</v>
      </c>
      <c r="W84" s="18" t="s">
        <v>19</v>
      </c>
      <c r="X84" s="19" t="s">
        <v>19</v>
      </c>
      <c r="Y84" s="15">
        <v>39.295000000000002</v>
      </c>
      <c r="Z84" s="15">
        <v>24.922999999999998</v>
      </c>
      <c r="AA84" s="20" t="s">
        <v>19</v>
      </c>
      <c r="AB84" s="20" t="s">
        <v>19</v>
      </c>
      <c r="AC84" s="16">
        <f t="shared" si="226"/>
        <v>0.63425372184756323</v>
      </c>
      <c r="AD84" s="20" t="s">
        <v>19</v>
      </c>
      <c r="AE84" s="20" t="s">
        <v>19</v>
      </c>
      <c r="AF84" s="17">
        <f t="shared" si="227"/>
        <v>-14.372000000000003</v>
      </c>
    </row>
    <row r="85" spans="1:32" ht="15.75" thickBot="1" x14ac:dyDescent="0.3">
      <c r="A85" s="56"/>
      <c r="B85" s="21" t="s">
        <v>21</v>
      </c>
      <c r="C85" s="22">
        <v>0.85824217784865575</v>
      </c>
      <c r="D85" s="23">
        <v>0.84715941495309477</v>
      </c>
      <c r="E85" s="23">
        <v>0.96637850363174549</v>
      </c>
      <c r="F85" s="42">
        <v>0.77520163589232904</v>
      </c>
      <c r="G85" s="24" t="s">
        <v>19</v>
      </c>
      <c r="H85" s="24" t="s">
        <v>19</v>
      </c>
      <c r="I85" s="24" t="s">
        <v>19</v>
      </c>
      <c r="J85" s="25">
        <f t="shared" ref="J85:L85" si="228">(D85-C85)*100</f>
        <v>-1.1082762895560982</v>
      </c>
      <c r="K85" s="25">
        <f t="shared" si="228"/>
        <v>11.921908867865072</v>
      </c>
      <c r="L85" s="26">
        <f t="shared" si="228"/>
        <v>-19.117686773941646</v>
      </c>
      <c r="M85" s="22">
        <v>0.9107141179307775</v>
      </c>
      <c r="N85" s="23">
        <v>0.83100649307289809</v>
      </c>
      <c r="O85" s="23">
        <v>0.93551767565281652</v>
      </c>
      <c r="P85" s="23">
        <v>0.81056174201604481</v>
      </c>
      <c r="Q85" s="24" t="s">
        <v>19</v>
      </c>
      <c r="R85" s="24" t="s">
        <v>19</v>
      </c>
      <c r="S85" s="24" t="s">
        <v>19</v>
      </c>
      <c r="T85" s="25">
        <f t="shared" ref="T85:V85" si="229">(N85-M85)*100</f>
        <v>-7.9707624857879411</v>
      </c>
      <c r="U85" s="25">
        <f t="shared" si="229"/>
        <v>10.451118257991842</v>
      </c>
      <c r="V85" s="26">
        <f t="shared" si="229"/>
        <v>-12.495593363677171</v>
      </c>
      <c r="W85" s="27" t="s">
        <v>19</v>
      </c>
      <c r="X85" s="28" t="s">
        <v>19</v>
      </c>
      <c r="Y85" s="23">
        <v>0.91040730271998527</v>
      </c>
      <c r="Z85" s="23">
        <v>0.91119479379935642</v>
      </c>
      <c r="AA85" s="24" t="s">
        <v>19</v>
      </c>
      <c r="AB85" s="24" t="s">
        <v>19</v>
      </c>
      <c r="AC85" s="24" t="s">
        <v>19</v>
      </c>
      <c r="AD85" s="24" t="s">
        <v>19</v>
      </c>
      <c r="AE85" s="24" t="s">
        <v>19</v>
      </c>
      <c r="AF85" s="26">
        <f t="shared" ref="AF85" si="230">(Z85-Y85)*100</f>
        <v>7.8749107937114982E-2</v>
      </c>
    </row>
    <row r="86" spans="1:32" ht="15" customHeight="1" x14ac:dyDescent="0.25">
      <c r="A86" s="54" t="s">
        <v>48</v>
      </c>
      <c r="B86" s="5" t="s">
        <v>18</v>
      </c>
      <c r="C86" s="6">
        <v>108.864</v>
      </c>
      <c r="D86" s="7">
        <v>126.01</v>
      </c>
      <c r="E86" s="7">
        <v>123.527</v>
      </c>
      <c r="F86" s="40">
        <v>96.667000000000002</v>
      </c>
      <c r="G86" s="8">
        <f t="shared" ref="G86:I87" si="231">D86/C86</f>
        <v>1.1574992651381539</v>
      </c>
      <c r="H86" s="8">
        <f t="shared" si="231"/>
        <v>0.98029521466550273</v>
      </c>
      <c r="I86" s="8">
        <f t="shared" si="231"/>
        <v>0.78255765945906564</v>
      </c>
      <c r="J86" s="7">
        <f t="shared" ref="J86:L87" si="232">D86-C86</f>
        <v>17.146000000000001</v>
      </c>
      <c r="K86" s="7">
        <f t="shared" si="232"/>
        <v>-2.4830000000000041</v>
      </c>
      <c r="L86" s="9">
        <f t="shared" si="232"/>
        <v>-26.86</v>
      </c>
      <c r="M86" s="6">
        <v>513.13400000000001</v>
      </c>
      <c r="N86" s="7">
        <v>570.71799999999996</v>
      </c>
      <c r="O86" s="7">
        <v>635.26199999999994</v>
      </c>
      <c r="P86" s="7">
        <v>689.15599999999995</v>
      </c>
      <c r="Q86" s="8">
        <f t="shared" ref="Q86:S87" si="233">N86/M86</f>
        <v>1.112220199791867</v>
      </c>
      <c r="R86" s="8">
        <f t="shared" si="233"/>
        <v>1.1130926306862583</v>
      </c>
      <c r="S86" s="8">
        <f t="shared" si="233"/>
        <v>1.0848374371519154</v>
      </c>
      <c r="T86" s="7">
        <f t="shared" ref="T86:V87" si="234">N86-M86</f>
        <v>57.583999999999946</v>
      </c>
      <c r="U86" s="7">
        <f t="shared" si="234"/>
        <v>64.543999999999983</v>
      </c>
      <c r="V86" s="9">
        <f t="shared" si="234"/>
        <v>53.894000000000005</v>
      </c>
      <c r="W86" s="10" t="s">
        <v>19</v>
      </c>
      <c r="X86" s="11" t="s">
        <v>19</v>
      </c>
      <c r="Y86" s="7">
        <v>236.03899999999999</v>
      </c>
      <c r="Z86" s="7">
        <v>227.50800000000001</v>
      </c>
      <c r="AA86" s="12" t="s">
        <v>19</v>
      </c>
      <c r="AB86" s="12" t="s">
        <v>19</v>
      </c>
      <c r="AC86" s="8">
        <f t="shared" ref="AC86:AC87" si="235">Z86/Y86</f>
        <v>0.96385766758883074</v>
      </c>
      <c r="AD86" s="12" t="s">
        <v>19</v>
      </c>
      <c r="AE86" s="12" t="s">
        <v>19</v>
      </c>
      <c r="AF86" s="9">
        <f t="shared" ref="AF86:AF87" si="236">Z86-Y86</f>
        <v>-8.5309999999999775</v>
      </c>
    </row>
    <row r="87" spans="1:32" x14ac:dyDescent="0.25">
      <c r="A87" s="55"/>
      <c r="B87" s="13" t="s">
        <v>20</v>
      </c>
      <c r="C87" s="14">
        <v>99.102000000000004</v>
      </c>
      <c r="D87" s="15">
        <v>110.502</v>
      </c>
      <c r="E87" s="15">
        <v>114.881</v>
      </c>
      <c r="F87" s="41">
        <v>86.864000000000004</v>
      </c>
      <c r="G87" s="16">
        <f t="shared" si="231"/>
        <v>1.1150329963068353</v>
      </c>
      <c r="H87" s="16">
        <f t="shared" si="231"/>
        <v>1.0396282420227689</v>
      </c>
      <c r="I87" s="16">
        <f t="shared" si="231"/>
        <v>0.75612155186671426</v>
      </c>
      <c r="J87" s="15">
        <f t="shared" si="232"/>
        <v>11.399999999999991</v>
      </c>
      <c r="K87" s="15">
        <f t="shared" si="232"/>
        <v>4.3790000000000049</v>
      </c>
      <c r="L87" s="17">
        <f t="shared" si="232"/>
        <v>-28.016999999999996</v>
      </c>
      <c r="M87" s="14">
        <v>457.798</v>
      </c>
      <c r="N87" s="15">
        <v>493.72399999999999</v>
      </c>
      <c r="O87" s="15">
        <v>553.16399999999999</v>
      </c>
      <c r="P87" s="15">
        <v>568.04700000000003</v>
      </c>
      <c r="Q87" s="16">
        <f t="shared" si="233"/>
        <v>1.0784756595703782</v>
      </c>
      <c r="R87" s="16">
        <f t="shared" si="233"/>
        <v>1.1203911497111747</v>
      </c>
      <c r="S87" s="16">
        <f t="shared" si="233"/>
        <v>1.0269052215979348</v>
      </c>
      <c r="T87" s="15">
        <f t="shared" si="234"/>
        <v>35.925999999999988</v>
      </c>
      <c r="U87" s="15">
        <f t="shared" si="234"/>
        <v>59.44</v>
      </c>
      <c r="V87" s="17">
        <f t="shared" si="234"/>
        <v>14.883000000000038</v>
      </c>
      <c r="W87" s="18" t="s">
        <v>19</v>
      </c>
      <c r="X87" s="19" t="s">
        <v>19</v>
      </c>
      <c r="Y87" s="15">
        <v>193.804</v>
      </c>
      <c r="Z87" s="15">
        <v>192.791</v>
      </c>
      <c r="AA87" s="20" t="s">
        <v>19</v>
      </c>
      <c r="AB87" s="20" t="s">
        <v>19</v>
      </c>
      <c r="AC87" s="16">
        <f t="shared" si="235"/>
        <v>0.99477306969928381</v>
      </c>
      <c r="AD87" s="20" t="s">
        <v>19</v>
      </c>
      <c r="AE87" s="20" t="s">
        <v>19</v>
      </c>
      <c r="AF87" s="17">
        <f t="shared" si="236"/>
        <v>-1.0130000000000052</v>
      </c>
    </row>
    <row r="88" spans="1:32" ht="15.75" thickBot="1" x14ac:dyDescent="0.3">
      <c r="A88" s="56"/>
      <c r="B88" s="21" t="s">
        <v>21</v>
      </c>
      <c r="C88" s="22">
        <v>0.91032848324514992</v>
      </c>
      <c r="D88" s="23">
        <v>0.87693040234901987</v>
      </c>
      <c r="E88" s="23">
        <v>0.93000720490257194</v>
      </c>
      <c r="F88" s="42">
        <v>0.89859000486205221</v>
      </c>
      <c r="G88" s="24" t="s">
        <v>19</v>
      </c>
      <c r="H88" s="24" t="s">
        <v>19</v>
      </c>
      <c r="I88" s="24" t="s">
        <v>19</v>
      </c>
      <c r="J88" s="25">
        <f t="shared" ref="J88:L88" si="237">(D88-C88)*100</f>
        <v>-3.3398080896130056</v>
      </c>
      <c r="K88" s="25">
        <f t="shared" si="237"/>
        <v>5.3076802553552067</v>
      </c>
      <c r="L88" s="26">
        <f t="shared" si="237"/>
        <v>-3.1417200040519733</v>
      </c>
      <c r="M88" s="22">
        <v>0.89216072215054931</v>
      </c>
      <c r="N88" s="23">
        <v>0.86509274282570381</v>
      </c>
      <c r="O88" s="23">
        <v>0.87076513312617476</v>
      </c>
      <c r="P88" s="23">
        <v>0.82426475282809708</v>
      </c>
      <c r="Q88" s="24" t="s">
        <v>19</v>
      </c>
      <c r="R88" s="24" t="s">
        <v>19</v>
      </c>
      <c r="S88" s="24" t="s">
        <v>19</v>
      </c>
      <c r="T88" s="25">
        <f t="shared" ref="T88:V88" si="238">(N88-M88)*100</f>
        <v>-2.7067979324845504</v>
      </c>
      <c r="U88" s="25">
        <f t="shared" si="238"/>
        <v>0.56723903004709531</v>
      </c>
      <c r="V88" s="26">
        <f t="shared" si="238"/>
        <v>-4.6500380298077681</v>
      </c>
      <c r="W88" s="27" t="s">
        <v>19</v>
      </c>
      <c r="X88" s="28" t="s">
        <v>19</v>
      </c>
      <c r="Y88" s="23">
        <v>0.82106770491317116</v>
      </c>
      <c r="Z88" s="23">
        <v>0.84740316824023765</v>
      </c>
      <c r="AA88" s="24" t="s">
        <v>19</v>
      </c>
      <c r="AB88" s="24" t="s">
        <v>19</v>
      </c>
      <c r="AC88" s="24" t="s">
        <v>19</v>
      </c>
      <c r="AD88" s="24" t="s">
        <v>19</v>
      </c>
      <c r="AE88" s="24" t="s">
        <v>19</v>
      </c>
      <c r="AF88" s="26">
        <f t="shared" ref="AF88" si="239">(Z88-Y88)*100</f>
        <v>2.6335463327066488</v>
      </c>
    </row>
    <row r="89" spans="1:32" x14ac:dyDescent="0.25">
      <c r="A89" s="54" t="s">
        <v>49</v>
      </c>
      <c r="B89" s="5" t="s">
        <v>18</v>
      </c>
      <c r="C89" s="6">
        <v>20.974</v>
      </c>
      <c r="D89" s="7">
        <v>33.973999999999997</v>
      </c>
      <c r="E89" s="7">
        <v>29.053999999999998</v>
      </c>
      <c r="F89" s="40">
        <v>52.567999999999998</v>
      </c>
      <c r="G89" s="8">
        <f t="shared" ref="G89:I90" si="240">D89/C89</f>
        <v>1.6198150090588346</v>
      </c>
      <c r="H89" s="8">
        <f t="shared" si="240"/>
        <v>0.85518337552245838</v>
      </c>
      <c r="I89" s="8">
        <f t="shared" si="240"/>
        <v>1.8093205754801405</v>
      </c>
      <c r="J89" s="7">
        <f t="shared" ref="J89:L90" si="241">D89-C89</f>
        <v>12.999999999999996</v>
      </c>
      <c r="K89" s="7">
        <f t="shared" si="241"/>
        <v>-4.9199999999999982</v>
      </c>
      <c r="L89" s="9">
        <f t="shared" si="241"/>
        <v>23.513999999999999</v>
      </c>
      <c r="M89" s="6">
        <v>441.12599999999998</v>
      </c>
      <c r="N89" s="7">
        <v>505.77100000000002</v>
      </c>
      <c r="O89" s="7">
        <v>562.64200000000005</v>
      </c>
      <c r="P89" s="7">
        <v>623.11800000000005</v>
      </c>
      <c r="Q89" s="8">
        <f t="shared" ref="Q89:S90" si="242">N89/M89</f>
        <v>1.1465454314640262</v>
      </c>
      <c r="R89" s="8">
        <f t="shared" si="242"/>
        <v>1.1124441693968219</v>
      </c>
      <c r="S89" s="8">
        <f t="shared" si="242"/>
        <v>1.1074857547072561</v>
      </c>
      <c r="T89" s="7">
        <f t="shared" ref="T89:V90" si="243">N89-M89</f>
        <v>64.645000000000039</v>
      </c>
      <c r="U89" s="7">
        <f t="shared" si="243"/>
        <v>56.871000000000038</v>
      </c>
      <c r="V89" s="9">
        <f t="shared" si="243"/>
        <v>60.475999999999999</v>
      </c>
      <c r="W89" s="10" t="s">
        <v>19</v>
      </c>
      <c r="X89" s="11" t="s">
        <v>19</v>
      </c>
      <c r="Y89" s="7">
        <v>157.91300000000001</v>
      </c>
      <c r="Z89" s="7">
        <v>163.36500000000001</v>
      </c>
      <c r="AA89" s="12" t="s">
        <v>19</v>
      </c>
      <c r="AB89" s="12" t="s">
        <v>19</v>
      </c>
      <c r="AC89" s="8">
        <f t="shared" ref="AC89:AC90" si="244">Z89/Y89</f>
        <v>1.0345253399023513</v>
      </c>
      <c r="AD89" s="12" t="s">
        <v>19</v>
      </c>
      <c r="AE89" s="12" t="s">
        <v>19</v>
      </c>
      <c r="AF89" s="9">
        <f t="shared" ref="AF89:AF90" si="245">Z89-Y89</f>
        <v>5.4519999999999982</v>
      </c>
    </row>
    <row r="90" spans="1:32" x14ac:dyDescent="0.25">
      <c r="A90" s="55"/>
      <c r="B90" s="13" t="s">
        <v>20</v>
      </c>
      <c r="C90" s="14">
        <v>22.693999999999999</v>
      </c>
      <c r="D90" s="15">
        <v>28.157</v>
      </c>
      <c r="E90" s="15">
        <v>29.175999999999998</v>
      </c>
      <c r="F90" s="41">
        <v>37.872999999999998</v>
      </c>
      <c r="G90" s="16">
        <f t="shared" si="240"/>
        <v>1.2407244205516876</v>
      </c>
      <c r="H90" s="16">
        <f t="shared" si="240"/>
        <v>1.0361899350072805</v>
      </c>
      <c r="I90" s="16">
        <f t="shared" si="240"/>
        <v>1.2980874691527282</v>
      </c>
      <c r="J90" s="15">
        <f t="shared" si="241"/>
        <v>5.463000000000001</v>
      </c>
      <c r="K90" s="15">
        <f t="shared" si="241"/>
        <v>1.0189999999999984</v>
      </c>
      <c r="L90" s="17">
        <f t="shared" si="241"/>
        <v>8.6969999999999992</v>
      </c>
      <c r="M90" s="14">
        <v>400.18799999999999</v>
      </c>
      <c r="N90" s="15">
        <v>452.697</v>
      </c>
      <c r="O90" s="15">
        <v>519.13900000000001</v>
      </c>
      <c r="P90" s="15">
        <v>504.06700000000001</v>
      </c>
      <c r="Q90" s="16">
        <f t="shared" si="242"/>
        <v>1.1312108309094726</v>
      </c>
      <c r="R90" s="16">
        <f t="shared" si="242"/>
        <v>1.1467692518395307</v>
      </c>
      <c r="S90" s="16">
        <f t="shared" si="242"/>
        <v>0.97096731318587126</v>
      </c>
      <c r="T90" s="15">
        <f t="shared" si="243"/>
        <v>52.509000000000015</v>
      </c>
      <c r="U90" s="15">
        <f t="shared" si="243"/>
        <v>66.442000000000007</v>
      </c>
      <c r="V90" s="17">
        <f t="shared" si="243"/>
        <v>-15.072000000000003</v>
      </c>
      <c r="W90" s="18" t="s">
        <v>19</v>
      </c>
      <c r="X90" s="19" t="s">
        <v>19</v>
      </c>
      <c r="Y90" s="15">
        <v>136.596</v>
      </c>
      <c r="Z90" s="15">
        <v>128.48500000000001</v>
      </c>
      <c r="AA90" s="20" t="s">
        <v>19</v>
      </c>
      <c r="AB90" s="20" t="s">
        <v>19</v>
      </c>
      <c r="AC90" s="16">
        <f t="shared" si="244"/>
        <v>0.94062051597411356</v>
      </c>
      <c r="AD90" s="20" t="s">
        <v>19</v>
      </c>
      <c r="AE90" s="20" t="s">
        <v>19</v>
      </c>
      <c r="AF90" s="17">
        <f t="shared" si="245"/>
        <v>-8.11099999999999</v>
      </c>
    </row>
    <row r="91" spans="1:32" ht="15.75" thickBot="1" x14ac:dyDescent="0.3">
      <c r="A91" s="56"/>
      <c r="B91" s="21" t="s">
        <v>21</v>
      </c>
      <c r="C91" s="22">
        <v>1.0820062935062458</v>
      </c>
      <c r="D91" s="23">
        <v>0.82878083240124811</v>
      </c>
      <c r="E91" s="23">
        <v>1.0041990775796792</v>
      </c>
      <c r="F91" s="42">
        <v>0.72045731243341959</v>
      </c>
      <c r="G91" s="24" t="s">
        <v>19</v>
      </c>
      <c r="H91" s="24" t="s">
        <v>19</v>
      </c>
      <c r="I91" s="24" t="s">
        <v>19</v>
      </c>
      <c r="J91" s="25">
        <f t="shared" ref="J91:L91" si="246">(D91-C91)*100</f>
        <v>-25.322546110499765</v>
      </c>
      <c r="K91" s="25">
        <f t="shared" si="246"/>
        <v>17.541824517843107</v>
      </c>
      <c r="L91" s="26">
        <f t="shared" si="246"/>
        <v>-28.374176514625958</v>
      </c>
      <c r="M91" s="22">
        <v>0.90719658328912833</v>
      </c>
      <c r="N91" s="23">
        <v>0.89506318076758051</v>
      </c>
      <c r="O91" s="23">
        <v>0.92268085212266404</v>
      </c>
      <c r="P91" s="23">
        <v>0.80894308943089421</v>
      </c>
      <c r="Q91" s="24" t="s">
        <v>19</v>
      </c>
      <c r="R91" s="24" t="s">
        <v>19</v>
      </c>
      <c r="S91" s="24" t="s">
        <v>19</v>
      </c>
      <c r="T91" s="25">
        <f t="shared" ref="T91:V91" si="247">(N91-M91)*100</f>
        <v>-1.213340252154782</v>
      </c>
      <c r="U91" s="25">
        <f t="shared" si="247"/>
        <v>2.7617671355083528</v>
      </c>
      <c r="V91" s="26">
        <f t="shared" si="247"/>
        <v>-11.373776269176982</v>
      </c>
      <c r="W91" s="27" t="s">
        <v>19</v>
      </c>
      <c r="X91" s="28" t="s">
        <v>19</v>
      </c>
      <c r="Y91" s="23">
        <v>0.86500794741408238</v>
      </c>
      <c r="Z91" s="23">
        <v>0.78649037431518387</v>
      </c>
      <c r="AA91" s="24" t="s">
        <v>19</v>
      </c>
      <c r="AB91" s="24" t="s">
        <v>19</v>
      </c>
      <c r="AC91" s="24" t="s">
        <v>19</v>
      </c>
      <c r="AD91" s="24" t="s">
        <v>19</v>
      </c>
      <c r="AE91" s="24" t="s">
        <v>19</v>
      </c>
      <c r="AF91" s="26">
        <f t="shared" ref="AF91" si="248">(Z91-Y91)*100</f>
        <v>-7.8517573098898508</v>
      </c>
    </row>
    <row r="92" spans="1:32" ht="15" customHeight="1" x14ac:dyDescent="0.25">
      <c r="A92" s="54" t="s">
        <v>50</v>
      </c>
      <c r="B92" s="5" t="s">
        <v>18</v>
      </c>
      <c r="C92" s="6">
        <v>1685.9770000000001</v>
      </c>
      <c r="D92" s="7">
        <v>1904.268</v>
      </c>
      <c r="E92" s="7">
        <v>1949.2550000000001</v>
      </c>
      <c r="F92" s="40">
        <v>2889.8240000000001</v>
      </c>
      <c r="G92" s="8">
        <f t="shared" ref="G92:I93" si="249">D92/C92</f>
        <v>1.1294744827479852</v>
      </c>
      <c r="H92" s="8">
        <f t="shared" si="249"/>
        <v>1.0236243007811927</v>
      </c>
      <c r="I92" s="8">
        <f t="shared" si="249"/>
        <v>1.4825274271452427</v>
      </c>
      <c r="J92" s="7">
        <f t="shared" ref="J92:L93" si="250">D92-C92</f>
        <v>218.29099999999994</v>
      </c>
      <c r="K92" s="7">
        <f t="shared" si="250"/>
        <v>44.98700000000008</v>
      </c>
      <c r="L92" s="9">
        <f t="shared" si="250"/>
        <v>940.56899999999996</v>
      </c>
      <c r="M92" s="6">
        <v>7365.6589999999997</v>
      </c>
      <c r="N92" s="7">
        <v>8120.8559999999998</v>
      </c>
      <c r="O92" s="7">
        <v>8886.7160000000003</v>
      </c>
      <c r="P92" s="7">
        <v>9279.9619999999995</v>
      </c>
      <c r="Q92" s="8">
        <f t="shared" ref="Q92:S93" si="251">N92/M92</f>
        <v>1.1025294545946263</v>
      </c>
      <c r="R92" s="8">
        <f t="shared" si="251"/>
        <v>1.0943077921834843</v>
      </c>
      <c r="S92" s="8">
        <f t="shared" si="251"/>
        <v>1.0442509921550323</v>
      </c>
      <c r="T92" s="7">
        <f t="shared" ref="T92:V93" si="252">N92-M92</f>
        <v>755.19700000000012</v>
      </c>
      <c r="U92" s="7">
        <f t="shared" si="252"/>
        <v>765.86000000000058</v>
      </c>
      <c r="V92" s="9">
        <f t="shared" si="252"/>
        <v>393.24599999999919</v>
      </c>
      <c r="W92" s="10" t="s">
        <v>19</v>
      </c>
      <c r="X92" s="11" t="s">
        <v>19</v>
      </c>
      <c r="Y92" s="7">
        <v>252.25399999999999</v>
      </c>
      <c r="Z92" s="7">
        <v>248.26599999999999</v>
      </c>
      <c r="AA92" s="12" t="s">
        <v>19</v>
      </c>
      <c r="AB92" s="12" t="s">
        <v>19</v>
      </c>
      <c r="AC92" s="8">
        <f t="shared" ref="AC92:AC93" si="253">Z92/Y92</f>
        <v>0.9841905381084145</v>
      </c>
      <c r="AD92" s="12" t="s">
        <v>19</v>
      </c>
      <c r="AE92" s="12" t="s">
        <v>19</v>
      </c>
      <c r="AF92" s="9">
        <f t="shared" ref="AF92:AF93" si="254">Z92-Y92</f>
        <v>-3.9879999999999995</v>
      </c>
    </row>
    <row r="93" spans="1:32" x14ac:dyDescent="0.25">
      <c r="A93" s="55"/>
      <c r="B93" s="13" t="s">
        <v>20</v>
      </c>
      <c r="C93" s="14">
        <v>1500.6310000000001</v>
      </c>
      <c r="D93" s="15">
        <v>1725.0930000000001</v>
      </c>
      <c r="E93" s="15">
        <v>1887.075</v>
      </c>
      <c r="F93" s="41">
        <v>2320.1669999999999</v>
      </c>
      <c r="G93" s="16">
        <f t="shared" si="249"/>
        <v>1.1495784106819065</v>
      </c>
      <c r="H93" s="16">
        <f t="shared" si="249"/>
        <v>1.0938975463931511</v>
      </c>
      <c r="I93" s="16">
        <f t="shared" si="249"/>
        <v>1.2295043917173403</v>
      </c>
      <c r="J93" s="15">
        <f t="shared" si="250"/>
        <v>224.46199999999999</v>
      </c>
      <c r="K93" s="15">
        <f t="shared" si="250"/>
        <v>161.98199999999997</v>
      </c>
      <c r="L93" s="17">
        <f t="shared" si="250"/>
        <v>433.09199999999987</v>
      </c>
      <c r="M93" s="14">
        <v>6311.4309999999996</v>
      </c>
      <c r="N93" s="15">
        <v>6802.3739999999998</v>
      </c>
      <c r="O93" s="15">
        <v>7826.7070000000003</v>
      </c>
      <c r="P93" s="15">
        <v>7285.7470000000003</v>
      </c>
      <c r="Q93" s="16">
        <f t="shared" si="251"/>
        <v>1.077786321358817</v>
      </c>
      <c r="R93" s="16">
        <f t="shared" si="251"/>
        <v>1.1505846341292025</v>
      </c>
      <c r="S93" s="16">
        <f t="shared" si="251"/>
        <v>0.93088280933475598</v>
      </c>
      <c r="T93" s="15">
        <f t="shared" si="252"/>
        <v>490.94300000000021</v>
      </c>
      <c r="U93" s="15">
        <f t="shared" si="252"/>
        <v>1024.3330000000005</v>
      </c>
      <c r="V93" s="17">
        <f t="shared" si="252"/>
        <v>-540.96</v>
      </c>
      <c r="W93" s="18" t="s">
        <v>19</v>
      </c>
      <c r="X93" s="19" t="s">
        <v>19</v>
      </c>
      <c r="Y93" s="15">
        <v>197.196</v>
      </c>
      <c r="Z93" s="15">
        <v>210.149</v>
      </c>
      <c r="AA93" s="20" t="s">
        <v>19</v>
      </c>
      <c r="AB93" s="20" t="s">
        <v>19</v>
      </c>
      <c r="AC93" s="16">
        <f t="shared" si="253"/>
        <v>1.0656859165500314</v>
      </c>
      <c r="AD93" s="20" t="s">
        <v>19</v>
      </c>
      <c r="AE93" s="20" t="s">
        <v>19</v>
      </c>
      <c r="AF93" s="17">
        <f t="shared" si="254"/>
        <v>12.953000000000003</v>
      </c>
    </row>
    <row r="94" spans="1:32" ht="15.75" thickBot="1" x14ac:dyDescent="0.3">
      <c r="A94" s="56"/>
      <c r="B94" s="21" t="s">
        <v>21</v>
      </c>
      <c r="C94" s="22">
        <v>0.8900661159671811</v>
      </c>
      <c r="D94" s="23">
        <v>0.90590872713294557</v>
      </c>
      <c r="E94" s="23">
        <v>0.9681006333188833</v>
      </c>
      <c r="F94" s="42">
        <v>0.80287484635742523</v>
      </c>
      <c r="G94" s="24" t="s">
        <v>19</v>
      </c>
      <c r="H94" s="24" t="s">
        <v>19</v>
      </c>
      <c r="I94" s="24" t="s">
        <v>19</v>
      </c>
      <c r="J94" s="25">
        <f t="shared" ref="J94:L94" si="255">(D94-C94)*100</f>
        <v>1.5842611165764464</v>
      </c>
      <c r="K94" s="25">
        <f t="shared" si="255"/>
        <v>6.2191906185937729</v>
      </c>
      <c r="L94" s="26">
        <f t="shared" si="255"/>
        <v>-16.522578696145807</v>
      </c>
      <c r="M94" s="22">
        <v>0.85687254867487073</v>
      </c>
      <c r="N94" s="23">
        <v>0.83764248497941596</v>
      </c>
      <c r="O94" s="23">
        <v>0.88071982946231209</v>
      </c>
      <c r="P94" s="23">
        <v>0.7851052622844793</v>
      </c>
      <c r="Q94" s="24" t="s">
        <v>19</v>
      </c>
      <c r="R94" s="24" t="s">
        <v>19</v>
      </c>
      <c r="S94" s="24" t="s">
        <v>19</v>
      </c>
      <c r="T94" s="25">
        <f t="shared" ref="T94:V94" si="256">(N94-M94)*100</f>
        <v>-1.9230063695454769</v>
      </c>
      <c r="U94" s="25">
        <f t="shared" si="256"/>
        <v>4.3077344482896134</v>
      </c>
      <c r="V94" s="26">
        <f t="shared" si="256"/>
        <v>-9.5614567177832797</v>
      </c>
      <c r="W94" s="27" t="s">
        <v>19</v>
      </c>
      <c r="X94" s="28" t="s">
        <v>19</v>
      </c>
      <c r="Y94" s="23">
        <v>0.78173586940147632</v>
      </c>
      <c r="Z94" s="23">
        <v>0.84646709577630452</v>
      </c>
      <c r="AA94" s="24" t="s">
        <v>19</v>
      </c>
      <c r="AB94" s="24" t="s">
        <v>19</v>
      </c>
      <c r="AC94" s="24" t="s">
        <v>19</v>
      </c>
      <c r="AD94" s="24" t="s">
        <v>19</v>
      </c>
      <c r="AE94" s="24" t="s">
        <v>19</v>
      </c>
      <c r="AF94" s="26">
        <f t="shared" ref="AF94" si="257">(Z94-Y94)*100</f>
        <v>6.4731226374828204</v>
      </c>
    </row>
    <row r="95" spans="1:32" x14ac:dyDescent="0.25">
      <c r="A95" s="54" t="s">
        <v>51</v>
      </c>
      <c r="B95" s="5" t="s">
        <v>18</v>
      </c>
      <c r="C95" s="6">
        <v>1.61</v>
      </c>
      <c r="D95" s="7">
        <v>4.8730000000000002</v>
      </c>
      <c r="E95" s="7">
        <v>2.4260000000000002</v>
      </c>
      <c r="F95" s="40">
        <v>5.008</v>
      </c>
      <c r="G95" s="8">
        <f t="shared" ref="G95:I96" si="258">D95/C95</f>
        <v>3.0267080745341612</v>
      </c>
      <c r="H95" s="8">
        <f t="shared" si="258"/>
        <v>0.49784526985429922</v>
      </c>
      <c r="I95" s="8">
        <f t="shared" si="258"/>
        <v>2.0643033800494641</v>
      </c>
      <c r="J95" s="7">
        <f t="shared" ref="J95:L96" si="259">D95-C95</f>
        <v>3.2629999999999999</v>
      </c>
      <c r="K95" s="7">
        <f t="shared" si="259"/>
        <v>-2.4470000000000001</v>
      </c>
      <c r="L95" s="9">
        <f t="shared" si="259"/>
        <v>2.5819999999999999</v>
      </c>
      <c r="M95" s="6">
        <v>11.003</v>
      </c>
      <c r="N95" s="7">
        <v>13.863</v>
      </c>
      <c r="O95" s="7">
        <v>16.38</v>
      </c>
      <c r="P95" s="7">
        <v>18.599</v>
      </c>
      <c r="Q95" s="8">
        <f t="shared" ref="Q95:S96" si="260">N95/M95</f>
        <v>1.2599291102426611</v>
      </c>
      <c r="R95" s="8">
        <f t="shared" si="260"/>
        <v>1.1815624323739451</v>
      </c>
      <c r="S95" s="8">
        <f t="shared" si="260"/>
        <v>1.1354700854700857</v>
      </c>
      <c r="T95" s="7">
        <f t="shared" ref="T95:V96" si="261">N95-M95</f>
        <v>2.8599999999999994</v>
      </c>
      <c r="U95" s="7">
        <f t="shared" si="261"/>
        <v>2.5169999999999995</v>
      </c>
      <c r="V95" s="9">
        <f t="shared" si="261"/>
        <v>2.2190000000000012</v>
      </c>
      <c r="W95" s="10" t="s">
        <v>19</v>
      </c>
      <c r="X95" s="11" t="s">
        <v>19</v>
      </c>
      <c r="Y95" s="7">
        <v>5.95</v>
      </c>
      <c r="Z95" s="7">
        <v>6.5149999999999997</v>
      </c>
      <c r="AA95" s="12" t="s">
        <v>19</v>
      </c>
      <c r="AB95" s="12" t="s">
        <v>19</v>
      </c>
      <c r="AC95" s="8">
        <f t="shared" ref="AC95:AC96" si="262">Z95/Y95</f>
        <v>1.0949579831932772</v>
      </c>
      <c r="AD95" s="12" t="s">
        <v>19</v>
      </c>
      <c r="AE95" s="12" t="s">
        <v>19</v>
      </c>
      <c r="AF95" s="9">
        <f t="shared" ref="AF95:AF96" si="263">Z95-Y95</f>
        <v>0.5649999999999995</v>
      </c>
    </row>
    <row r="96" spans="1:32" x14ac:dyDescent="0.25">
      <c r="A96" s="55"/>
      <c r="B96" s="13" t="s">
        <v>20</v>
      </c>
      <c r="C96" s="14">
        <v>1.4390000000000001</v>
      </c>
      <c r="D96" s="15">
        <v>3.097</v>
      </c>
      <c r="E96" s="15">
        <v>3.3849999999999998</v>
      </c>
      <c r="F96" s="41">
        <v>3.0550000000000002</v>
      </c>
      <c r="G96" s="16">
        <f t="shared" si="258"/>
        <v>2.1521890201528837</v>
      </c>
      <c r="H96" s="16">
        <f t="shared" si="258"/>
        <v>1.09299321924443</v>
      </c>
      <c r="I96" s="16">
        <f t="shared" si="258"/>
        <v>0.90251107828655841</v>
      </c>
      <c r="J96" s="15">
        <f t="shared" si="259"/>
        <v>1.6579999999999999</v>
      </c>
      <c r="K96" s="15">
        <f t="shared" si="259"/>
        <v>0.28799999999999981</v>
      </c>
      <c r="L96" s="17">
        <f t="shared" si="259"/>
        <v>-0.32999999999999963</v>
      </c>
      <c r="M96" s="14">
        <v>10.237</v>
      </c>
      <c r="N96" s="15">
        <v>12.17</v>
      </c>
      <c r="O96" s="15">
        <v>15.875</v>
      </c>
      <c r="P96" s="15">
        <v>15.374000000000001</v>
      </c>
      <c r="Q96" s="16">
        <f t="shared" si="260"/>
        <v>1.1888248510305754</v>
      </c>
      <c r="R96" s="16">
        <f t="shared" si="260"/>
        <v>1.3044371405094495</v>
      </c>
      <c r="S96" s="16">
        <f t="shared" si="260"/>
        <v>0.96844094488188981</v>
      </c>
      <c r="T96" s="15">
        <f t="shared" si="261"/>
        <v>1.9329999999999998</v>
      </c>
      <c r="U96" s="15">
        <f t="shared" si="261"/>
        <v>3.7050000000000001</v>
      </c>
      <c r="V96" s="17">
        <f t="shared" si="261"/>
        <v>-0.50099999999999945</v>
      </c>
      <c r="W96" s="18" t="s">
        <v>19</v>
      </c>
      <c r="X96" s="19" t="s">
        <v>19</v>
      </c>
      <c r="Y96" s="15">
        <v>5.6710000000000003</v>
      </c>
      <c r="Z96" s="15">
        <v>5.2770000000000001</v>
      </c>
      <c r="AA96" s="20" t="s">
        <v>19</v>
      </c>
      <c r="AB96" s="20" t="s">
        <v>19</v>
      </c>
      <c r="AC96" s="16">
        <f t="shared" si="262"/>
        <v>0.93052371715746784</v>
      </c>
      <c r="AD96" s="20" t="s">
        <v>19</v>
      </c>
      <c r="AE96" s="20" t="s">
        <v>19</v>
      </c>
      <c r="AF96" s="17">
        <f t="shared" si="263"/>
        <v>-0.39400000000000013</v>
      </c>
    </row>
    <row r="97" spans="1:32" ht="15.75" thickBot="1" x14ac:dyDescent="0.3">
      <c r="A97" s="56"/>
      <c r="B97" s="21" t="s">
        <v>21</v>
      </c>
      <c r="C97" s="22">
        <v>0.89378881987577641</v>
      </c>
      <c r="D97" s="23">
        <v>0.63554278678432174</v>
      </c>
      <c r="E97" s="23">
        <v>1.395300906842539</v>
      </c>
      <c r="F97" s="42">
        <v>0.61002396166134187</v>
      </c>
      <c r="G97" s="24" t="s">
        <v>19</v>
      </c>
      <c r="H97" s="24" t="s">
        <v>19</v>
      </c>
      <c r="I97" s="24" t="s">
        <v>19</v>
      </c>
      <c r="J97" s="25">
        <f t="shared" ref="J97:L97" si="264">(D97-C97)*100</f>
        <v>-25.824603309145466</v>
      </c>
      <c r="K97" s="25">
        <f t="shared" si="264"/>
        <v>75.975812005821723</v>
      </c>
      <c r="L97" s="26">
        <f t="shared" si="264"/>
        <v>-78.527694518119716</v>
      </c>
      <c r="M97" s="22">
        <v>0.93038262292102158</v>
      </c>
      <c r="N97" s="23">
        <v>0.87787636153790671</v>
      </c>
      <c r="O97" s="23">
        <v>0.96916971916971928</v>
      </c>
      <c r="P97" s="23">
        <v>0.82660358083767949</v>
      </c>
      <c r="Q97" s="24" t="s">
        <v>19</v>
      </c>
      <c r="R97" s="24" t="s">
        <v>19</v>
      </c>
      <c r="S97" s="24" t="s">
        <v>19</v>
      </c>
      <c r="T97" s="25">
        <f t="shared" ref="T97:V97" si="265">(N97-M97)*100</f>
        <v>-5.2506261383114872</v>
      </c>
      <c r="U97" s="25">
        <f t="shared" si="265"/>
        <v>9.1293357631812562</v>
      </c>
      <c r="V97" s="26">
        <f t="shared" si="265"/>
        <v>-14.256613833203978</v>
      </c>
      <c r="W97" s="27" t="s">
        <v>19</v>
      </c>
      <c r="X97" s="28" t="s">
        <v>19</v>
      </c>
      <c r="Y97" s="23">
        <v>0.95310924369747896</v>
      </c>
      <c r="Z97" s="23">
        <v>0.80997697620874909</v>
      </c>
      <c r="AA97" s="24" t="s">
        <v>19</v>
      </c>
      <c r="AB97" s="24" t="s">
        <v>19</v>
      </c>
      <c r="AC97" s="24" t="s">
        <v>19</v>
      </c>
      <c r="AD97" s="24" t="s">
        <v>19</v>
      </c>
      <c r="AE97" s="24" t="s">
        <v>19</v>
      </c>
      <c r="AF97" s="26">
        <f t="shared" ref="AF97" si="266">(Z97-Y97)*100</f>
        <v>-14.313226748872987</v>
      </c>
    </row>
    <row r="98" spans="1:32" ht="15" customHeight="1" x14ac:dyDescent="0.25">
      <c r="A98" s="54" t="s">
        <v>52</v>
      </c>
      <c r="B98" s="5" t="s">
        <v>18</v>
      </c>
      <c r="C98" s="6">
        <v>104.203</v>
      </c>
      <c r="D98" s="7">
        <v>137.06</v>
      </c>
      <c r="E98" s="7">
        <v>156.011</v>
      </c>
      <c r="F98" s="40">
        <v>322.98</v>
      </c>
      <c r="G98" s="8">
        <f t="shared" ref="G98:I99" si="267">D98/C98</f>
        <v>1.3153172173545866</v>
      </c>
      <c r="H98" s="8">
        <f t="shared" si="267"/>
        <v>1.1382679118634174</v>
      </c>
      <c r="I98" s="8">
        <f t="shared" si="267"/>
        <v>2.0702386370191848</v>
      </c>
      <c r="J98" s="7">
        <f t="shared" ref="J98:L99" si="268">D98-C98</f>
        <v>32.856999999999999</v>
      </c>
      <c r="K98" s="7">
        <f t="shared" si="268"/>
        <v>18.950999999999993</v>
      </c>
      <c r="L98" s="9">
        <f t="shared" si="268"/>
        <v>166.96900000000002</v>
      </c>
      <c r="M98" s="6">
        <v>330.10399999999998</v>
      </c>
      <c r="N98" s="7">
        <v>452.48399999999998</v>
      </c>
      <c r="O98" s="7">
        <v>843.26400000000001</v>
      </c>
      <c r="P98" s="7">
        <v>1326.1780000000001</v>
      </c>
      <c r="Q98" s="8">
        <f t="shared" ref="Q98:S99" si="269">N98/M98</f>
        <v>1.3707316482078375</v>
      </c>
      <c r="R98" s="8">
        <f t="shared" si="269"/>
        <v>1.8636327472352614</v>
      </c>
      <c r="S98" s="8">
        <f t="shared" si="269"/>
        <v>1.5726723778081362</v>
      </c>
      <c r="T98" s="7">
        <f t="shared" ref="T98:V99" si="270">N98-M98</f>
        <v>122.38</v>
      </c>
      <c r="U98" s="7">
        <f t="shared" si="270"/>
        <v>390.78000000000003</v>
      </c>
      <c r="V98" s="9">
        <f t="shared" si="270"/>
        <v>482.9140000000001</v>
      </c>
      <c r="W98" s="10" t="s">
        <v>19</v>
      </c>
      <c r="X98" s="11" t="s">
        <v>19</v>
      </c>
      <c r="Y98" s="7">
        <v>374.01499999999999</v>
      </c>
      <c r="Z98" s="7">
        <v>568.529</v>
      </c>
      <c r="AA98" s="12" t="s">
        <v>19</v>
      </c>
      <c r="AB98" s="12" t="s">
        <v>19</v>
      </c>
      <c r="AC98" s="8">
        <f t="shared" ref="AC98:AC99" si="271">Z98/Y98</f>
        <v>1.5200700506664171</v>
      </c>
      <c r="AD98" s="12" t="s">
        <v>19</v>
      </c>
      <c r="AE98" s="12" t="s">
        <v>19</v>
      </c>
      <c r="AF98" s="9">
        <f t="shared" ref="AF98:AF99" si="272">Z98-Y98</f>
        <v>194.51400000000001</v>
      </c>
    </row>
    <row r="99" spans="1:32" x14ac:dyDescent="0.25">
      <c r="A99" s="55"/>
      <c r="B99" s="13" t="s">
        <v>20</v>
      </c>
      <c r="C99" s="14">
        <v>111.34399999999999</v>
      </c>
      <c r="D99" s="15">
        <v>116.05200000000001</v>
      </c>
      <c r="E99" s="15">
        <v>129.52500000000001</v>
      </c>
      <c r="F99" s="41">
        <v>146.721</v>
      </c>
      <c r="G99" s="16">
        <f t="shared" si="267"/>
        <v>1.0422833740479955</v>
      </c>
      <c r="H99" s="16">
        <f t="shared" si="267"/>
        <v>1.116094509357874</v>
      </c>
      <c r="I99" s="16">
        <f t="shared" si="267"/>
        <v>1.1327620150550086</v>
      </c>
      <c r="J99" s="15">
        <f t="shared" si="268"/>
        <v>4.7080000000000126</v>
      </c>
      <c r="K99" s="15">
        <f t="shared" si="268"/>
        <v>13.472999999999999</v>
      </c>
      <c r="L99" s="17">
        <f t="shared" si="268"/>
        <v>17.195999999999998</v>
      </c>
      <c r="M99" s="14">
        <v>91.188999999999993</v>
      </c>
      <c r="N99" s="15">
        <v>110.408</v>
      </c>
      <c r="O99" s="15">
        <v>201.33699999999999</v>
      </c>
      <c r="P99" s="15">
        <v>361</v>
      </c>
      <c r="Q99" s="16">
        <f t="shared" si="269"/>
        <v>1.2107600697452545</v>
      </c>
      <c r="R99" s="16">
        <f t="shared" si="269"/>
        <v>1.8235725672052749</v>
      </c>
      <c r="S99" s="16">
        <f t="shared" si="269"/>
        <v>1.7930137033928191</v>
      </c>
      <c r="T99" s="15">
        <f t="shared" si="270"/>
        <v>19.219000000000008</v>
      </c>
      <c r="U99" s="15">
        <f t="shared" si="270"/>
        <v>90.928999999999988</v>
      </c>
      <c r="V99" s="17">
        <f t="shared" si="270"/>
        <v>159.66300000000001</v>
      </c>
      <c r="W99" s="18" t="s">
        <v>19</v>
      </c>
      <c r="X99" s="19" t="s">
        <v>19</v>
      </c>
      <c r="Y99" s="15">
        <v>263.62599999999998</v>
      </c>
      <c r="Z99" s="15">
        <v>315.96199999999999</v>
      </c>
      <c r="AA99" s="20" t="s">
        <v>19</v>
      </c>
      <c r="AB99" s="20" t="s">
        <v>19</v>
      </c>
      <c r="AC99" s="16">
        <f t="shared" si="271"/>
        <v>1.1985236661027365</v>
      </c>
      <c r="AD99" s="20" t="s">
        <v>19</v>
      </c>
      <c r="AE99" s="20" t="s">
        <v>19</v>
      </c>
      <c r="AF99" s="17">
        <f t="shared" si="272"/>
        <v>52.336000000000013</v>
      </c>
    </row>
    <row r="100" spans="1:32" ht="15.75" thickBot="1" x14ac:dyDescent="0.3">
      <c r="A100" s="56"/>
      <c r="B100" s="21" t="s">
        <v>21</v>
      </c>
      <c r="C100" s="22">
        <v>1.0685296968417415</v>
      </c>
      <c r="D100" s="23">
        <v>0.84672406245439957</v>
      </c>
      <c r="E100" s="23">
        <v>0.83022991968515047</v>
      </c>
      <c r="F100" s="42">
        <v>0.45427271038454392</v>
      </c>
      <c r="G100" s="24" t="s">
        <v>19</v>
      </c>
      <c r="H100" s="24" t="s">
        <v>19</v>
      </c>
      <c r="I100" s="24" t="s">
        <v>19</v>
      </c>
      <c r="J100" s="25">
        <f t="shared" ref="J100:L100" si="273">(D100-C100)*100</f>
        <v>-22.18056343873419</v>
      </c>
      <c r="K100" s="25">
        <f t="shared" si="273"/>
        <v>-1.6494142769249098</v>
      </c>
      <c r="L100" s="26">
        <f t="shared" si="273"/>
        <v>-37.595720930060658</v>
      </c>
      <c r="M100" s="22">
        <v>0.27624324455323168</v>
      </c>
      <c r="N100" s="23">
        <v>0.2440042078835937</v>
      </c>
      <c r="O100" s="23">
        <v>0.23875915490285365</v>
      </c>
      <c r="P100" s="23">
        <v>0.27221081936210673</v>
      </c>
      <c r="Q100" s="24" t="s">
        <v>19</v>
      </c>
      <c r="R100" s="24" t="s">
        <v>19</v>
      </c>
      <c r="S100" s="24" t="s">
        <v>19</v>
      </c>
      <c r="T100" s="25">
        <f t="shared" ref="T100:V100" si="274">(N100-M100)*100</f>
        <v>-3.2239036669637984</v>
      </c>
      <c r="U100" s="25">
        <f t="shared" si="274"/>
        <v>-0.52450529807400448</v>
      </c>
      <c r="V100" s="26">
        <f t="shared" si="274"/>
        <v>3.3451664459253072</v>
      </c>
      <c r="W100" s="27" t="s">
        <v>19</v>
      </c>
      <c r="X100" s="28" t="s">
        <v>19</v>
      </c>
      <c r="Y100" s="23">
        <v>0.70485408339237732</v>
      </c>
      <c r="Z100" s="23">
        <v>0.55575353236158576</v>
      </c>
      <c r="AA100" s="24" t="s">
        <v>19</v>
      </c>
      <c r="AB100" s="24" t="s">
        <v>19</v>
      </c>
      <c r="AC100" s="24" t="s">
        <v>19</v>
      </c>
      <c r="AD100" s="24" t="s">
        <v>19</v>
      </c>
      <c r="AE100" s="24" t="s">
        <v>19</v>
      </c>
      <c r="AF100" s="26">
        <f t="shared" ref="AF100" si="275">(Z100-Y100)*100</f>
        <v>-14.910055103079156</v>
      </c>
    </row>
    <row r="101" spans="1:32" ht="15" customHeight="1" x14ac:dyDescent="0.25">
      <c r="A101" s="54" t="s">
        <v>53</v>
      </c>
      <c r="B101" s="5" t="s">
        <v>18</v>
      </c>
      <c r="C101" s="6">
        <v>6.5860000000000003</v>
      </c>
      <c r="D101" s="7">
        <v>4.7809999999999997</v>
      </c>
      <c r="E101" s="7">
        <v>12.603</v>
      </c>
      <c r="F101" s="40">
        <v>19.402999999999999</v>
      </c>
      <c r="G101" s="8">
        <f t="shared" ref="G101:I102" si="276">D101/C101</f>
        <v>0.72593379896750676</v>
      </c>
      <c r="H101" s="8">
        <f t="shared" si="276"/>
        <v>2.6360594017987871</v>
      </c>
      <c r="I101" s="8">
        <f t="shared" si="276"/>
        <v>1.5395540744267238</v>
      </c>
      <c r="J101" s="7">
        <f t="shared" ref="J101:L102" si="277">D101-C101</f>
        <v>-1.8050000000000006</v>
      </c>
      <c r="K101" s="7">
        <f t="shared" si="277"/>
        <v>7.8220000000000001</v>
      </c>
      <c r="L101" s="9">
        <f t="shared" si="277"/>
        <v>6.7999999999999989</v>
      </c>
      <c r="M101" s="6">
        <v>61.241999999999997</v>
      </c>
      <c r="N101" s="7">
        <v>61.859000000000002</v>
      </c>
      <c r="O101" s="7">
        <v>73.230999999999995</v>
      </c>
      <c r="P101" s="7">
        <v>118.63800000000001</v>
      </c>
      <c r="Q101" s="8">
        <f t="shared" ref="Q101:S102" si="278">N101/M101</f>
        <v>1.0100747852780771</v>
      </c>
      <c r="R101" s="8">
        <f t="shared" si="278"/>
        <v>1.1838374367513214</v>
      </c>
      <c r="S101" s="8">
        <f t="shared" si="278"/>
        <v>1.6200516174843989</v>
      </c>
      <c r="T101" s="7">
        <f t="shared" ref="T101:V102" si="279">N101-M101</f>
        <v>0.61700000000000443</v>
      </c>
      <c r="U101" s="7">
        <f t="shared" si="279"/>
        <v>11.371999999999993</v>
      </c>
      <c r="V101" s="9">
        <f t="shared" si="279"/>
        <v>45.407000000000011</v>
      </c>
      <c r="W101" s="10" t="s">
        <v>19</v>
      </c>
      <c r="X101" s="11" t="s">
        <v>19</v>
      </c>
      <c r="Y101" s="7">
        <v>29.068000000000001</v>
      </c>
      <c r="Z101" s="7">
        <v>32.625999999999998</v>
      </c>
      <c r="AA101" s="12" t="s">
        <v>19</v>
      </c>
      <c r="AB101" s="12" t="s">
        <v>19</v>
      </c>
      <c r="AC101" s="8">
        <f t="shared" ref="AC101:AC102" si="280">Z101/Y101</f>
        <v>1.1224026420806383</v>
      </c>
      <c r="AD101" s="12" t="s">
        <v>19</v>
      </c>
      <c r="AE101" s="12" t="s">
        <v>19</v>
      </c>
      <c r="AF101" s="9">
        <f t="shared" ref="AF101:AF102" si="281">Z101-Y101</f>
        <v>3.5579999999999963</v>
      </c>
    </row>
    <row r="102" spans="1:32" x14ac:dyDescent="0.25">
      <c r="A102" s="55"/>
      <c r="B102" s="13" t="s">
        <v>20</v>
      </c>
      <c r="C102" s="14">
        <v>1.004</v>
      </c>
      <c r="D102" s="15">
        <v>0.92400000000000004</v>
      </c>
      <c r="E102" s="15">
        <v>5.0519999999999996</v>
      </c>
      <c r="F102" s="41">
        <v>6.2560000000000002</v>
      </c>
      <c r="G102" s="16">
        <f t="shared" si="276"/>
        <v>0.92031872509960166</v>
      </c>
      <c r="H102" s="16">
        <f t="shared" si="276"/>
        <v>5.4675324675324672</v>
      </c>
      <c r="I102" s="16">
        <f t="shared" si="276"/>
        <v>1.2383214568487728</v>
      </c>
      <c r="J102" s="15">
        <f t="shared" si="277"/>
        <v>-7.999999999999996E-2</v>
      </c>
      <c r="K102" s="15">
        <f t="shared" si="277"/>
        <v>4.1279999999999992</v>
      </c>
      <c r="L102" s="17">
        <f t="shared" si="277"/>
        <v>1.2040000000000006</v>
      </c>
      <c r="M102" s="14">
        <v>14.333</v>
      </c>
      <c r="N102" s="15">
        <v>16.001999999999999</v>
      </c>
      <c r="O102" s="15">
        <v>36.94</v>
      </c>
      <c r="P102" s="15">
        <v>39.926000000000002</v>
      </c>
      <c r="Q102" s="16">
        <f t="shared" si="278"/>
        <v>1.1164445684783366</v>
      </c>
      <c r="R102" s="16">
        <f t="shared" si="278"/>
        <v>2.3084614423197101</v>
      </c>
      <c r="S102" s="16">
        <f t="shared" si="278"/>
        <v>1.0808337845154306</v>
      </c>
      <c r="T102" s="15">
        <f t="shared" si="279"/>
        <v>1.6689999999999987</v>
      </c>
      <c r="U102" s="15">
        <f t="shared" si="279"/>
        <v>20.937999999999999</v>
      </c>
      <c r="V102" s="17">
        <f t="shared" si="279"/>
        <v>2.9860000000000042</v>
      </c>
      <c r="W102" s="18" t="s">
        <v>19</v>
      </c>
      <c r="X102" s="19" t="s">
        <v>19</v>
      </c>
      <c r="Y102" s="15">
        <v>9.3190000000000008</v>
      </c>
      <c r="Z102" s="15">
        <v>11.503</v>
      </c>
      <c r="AA102" s="20" t="s">
        <v>19</v>
      </c>
      <c r="AB102" s="20" t="s">
        <v>19</v>
      </c>
      <c r="AC102" s="16">
        <f t="shared" si="280"/>
        <v>1.234359909861573</v>
      </c>
      <c r="AD102" s="20" t="s">
        <v>19</v>
      </c>
      <c r="AE102" s="20" t="s">
        <v>19</v>
      </c>
      <c r="AF102" s="17">
        <f t="shared" si="281"/>
        <v>2.1839999999999993</v>
      </c>
    </row>
    <row r="103" spans="1:32" ht="15.75" thickBot="1" x14ac:dyDescent="0.3">
      <c r="A103" s="56"/>
      <c r="B103" s="21" t="s">
        <v>21</v>
      </c>
      <c r="C103" s="22">
        <v>0.15244457941087153</v>
      </c>
      <c r="D103" s="23">
        <v>0.19326500732064425</v>
      </c>
      <c r="E103" s="23">
        <v>0.40085693882408946</v>
      </c>
      <c r="F103" s="42">
        <v>0.32242436736587127</v>
      </c>
      <c r="G103" s="24" t="s">
        <v>19</v>
      </c>
      <c r="H103" s="24" t="s">
        <v>19</v>
      </c>
      <c r="I103" s="24" t="s">
        <v>19</v>
      </c>
      <c r="J103" s="25">
        <f t="shared" ref="J103:L103" si="282">(D103-C103)*100</f>
        <v>4.0820427909772725</v>
      </c>
      <c r="K103" s="25">
        <f t="shared" si="282"/>
        <v>20.759193150344522</v>
      </c>
      <c r="L103" s="26">
        <f t="shared" si="282"/>
        <v>-7.843257145821819</v>
      </c>
      <c r="M103" s="22">
        <v>0.23403873158943211</v>
      </c>
      <c r="N103" s="23">
        <v>0.25868507412017649</v>
      </c>
      <c r="O103" s="23">
        <v>0.50443118351517802</v>
      </c>
      <c r="P103" s="23">
        <v>0.33653635428783357</v>
      </c>
      <c r="Q103" s="24" t="s">
        <v>19</v>
      </c>
      <c r="R103" s="24" t="s">
        <v>19</v>
      </c>
      <c r="S103" s="24" t="s">
        <v>19</v>
      </c>
      <c r="T103" s="25">
        <f t="shared" ref="T103:V103" si="283">(N103-M103)*100</f>
        <v>2.4646342530744381</v>
      </c>
      <c r="U103" s="25">
        <f t="shared" si="283"/>
        <v>24.574610939500154</v>
      </c>
      <c r="V103" s="26">
        <f t="shared" si="283"/>
        <v>-16.789482922734443</v>
      </c>
      <c r="W103" s="27" t="s">
        <v>19</v>
      </c>
      <c r="X103" s="28" t="s">
        <v>19</v>
      </c>
      <c r="Y103" s="23">
        <v>0.32059309205999725</v>
      </c>
      <c r="Z103" s="23">
        <v>0.35257156868754985</v>
      </c>
      <c r="AA103" s="24" t="s">
        <v>19</v>
      </c>
      <c r="AB103" s="24" t="s">
        <v>19</v>
      </c>
      <c r="AC103" s="24" t="s">
        <v>19</v>
      </c>
      <c r="AD103" s="24" t="s">
        <v>19</v>
      </c>
      <c r="AE103" s="24" t="s">
        <v>19</v>
      </c>
      <c r="AF103" s="26">
        <f t="shared" ref="AF103" si="284">(Z103-Y103)*100</f>
        <v>3.1978476627552599</v>
      </c>
    </row>
    <row r="104" spans="1:32" ht="15" customHeight="1" x14ac:dyDescent="0.25">
      <c r="A104" s="54" t="s">
        <v>54</v>
      </c>
      <c r="B104" s="5" t="s">
        <v>18</v>
      </c>
      <c r="C104" s="6">
        <v>59.137</v>
      </c>
      <c r="D104" s="7">
        <v>50.881</v>
      </c>
      <c r="E104" s="7">
        <v>67.346999999999994</v>
      </c>
      <c r="F104" s="40">
        <v>110.742</v>
      </c>
      <c r="G104" s="8">
        <f t="shared" ref="G104:I105" si="285">D104/C104</f>
        <v>0.86039197118555222</v>
      </c>
      <c r="H104" s="8">
        <f t="shared" si="285"/>
        <v>1.3236178534226921</v>
      </c>
      <c r="I104" s="8">
        <f t="shared" si="285"/>
        <v>1.6443494142278055</v>
      </c>
      <c r="J104" s="7">
        <f t="shared" ref="J104:L105" si="286">D104-C104</f>
        <v>-8.2560000000000002</v>
      </c>
      <c r="K104" s="7">
        <f t="shared" si="286"/>
        <v>16.465999999999994</v>
      </c>
      <c r="L104" s="9">
        <f t="shared" si="286"/>
        <v>43.39500000000001</v>
      </c>
      <c r="M104" s="6">
        <v>127.142</v>
      </c>
      <c r="N104" s="7">
        <v>204.858</v>
      </c>
      <c r="O104" s="7">
        <v>268.97800000000001</v>
      </c>
      <c r="P104" s="7">
        <v>308.73099999999999</v>
      </c>
      <c r="Q104" s="8">
        <f t="shared" ref="Q104:S105" si="287">N104/M104</f>
        <v>1.6112535590127575</v>
      </c>
      <c r="R104" s="8">
        <f t="shared" si="287"/>
        <v>1.3129972956877447</v>
      </c>
      <c r="S104" s="8">
        <f t="shared" si="287"/>
        <v>1.1477927562849006</v>
      </c>
      <c r="T104" s="7">
        <f t="shared" ref="T104:V105" si="288">N104-M104</f>
        <v>77.716000000000008</v>
      </c>
      <c r="U104" s="7">
        <f t="shared" si="288"/>
        <v>64.12</v>
      </c>
      <c r="V104" s="9">
        <f t="shared" si="288"/>
        <v>39.752999999999986</v>
      </c>
      <c r="W104" s="10" t="s">
        <v>19</v>
      </c>
      <c r="X104" s="11" t="s">
        <v>19</v>
      </c>
      <c r="Y104" s="7">
        <v>72.093000000000004</v>
      </c>
      <c r="Z104" s="7">
        <v>78.66</v>
      </c>
      <c r="AA104" s="12" t="s">
        <v>19</v>
      </c>
      <c r="AB104" s="12" t="s">
        <v>19</v>
      </c>
      <c r="AC104" s="8">
        <f t="shared" ref="AC104:AC105" si="289">Z104/Y104</f>
        <v>1.0910906745453788</v>
      </c>
      <c r="AD104" s="12" t="s">
        <v>19</v>
      </c>
      <c r="AE104" s="12" t="s">
        <v>19</v>
      </c>
      <c r="AF104" s="9">
        <f t="shared" ref="AF104:AF105" si="290">Z104-Y104</f>
        <v>6.5669999999999931</v>
      </c>
    </row>
    <row r="105" spans="1:32" x14ac:dyDescent="0.25">
      <c r="A105" s="55"/>
      <c r="B105" s="13" t="s">
        <v>20</v>
      </c>
      <c r="C105" s="14">
        <v>16.641999999999999</v>
      </c>
      <c r="D105" s="15">
        <v>20.844000000000001</v>
      </c>
      <c r="E105" s="15">
        <v>29.37</v>
      </c>
      <c r="F105" s="41">
        <v>39.426000000000002</v>
      </c>
      <c r="G105" s="16">
        <f t="shared" si="285"/>
        <v>1.2524936906621802</v>
      </c>
      <c r="H105" s="16">
        <f t="shared" si="285"/>
        <v>1.4090385722510075</v>
      </c>
      <c r="I105" s="16">
        <f t="shared" si="285"/>
        <v>1.3423901940755874</v>
      </c>
      <c r="J105" s="15">
        <f t="shared" si="286"/>
        <v>4.2020000000000017</v>
      </c>
      <c r="K105" s="15">
        <f t="shared" si="286"/>
        <v>8.5259999999999998</v>
      </c>
      <c r="L105" s="17">
        <f t="shared" si="286"/>
        <v>10.056000000000001</v>
      </c>
      <c r="M105" s="14">
        <v>50.334000000000003</v>
      </c>
      <c r="N105" s="15">
        <v>77.447000000000003</v>
      </c>
      <c r="O105" s="15">
        <v>122.565</v>
      </c>
      <c r="P105" s="15">
        <v>141.42599999999999</v>
      </c>
      <c r="Q105" s="16">
        <f t="shared" si="287"/>
        <v>1.5386617395796083</v>
      </c>
      <c r="R105" s="16">
        <f t="shared" si="287"/>
        <v>1.5825661420067916</v>
      </c>
      <c r="S105" s="16">
        <f t="shared" si="287"/>
        <v>1.1538856933055928</v>
      </c>
      <c r="T105" s="15">
        <f t="shared" si="288"/>
        <v>27.113</v>
      </c>
      <c r="U105" s="15">
        <f t="shared" si="288"/>
        <v>45.117999999999995</v>
      </c>
      <c r="V105" s="17">
        <f t="shared" si="288"/>
        <v>18.86099999999999</v>
      </c>
      <c r="W105" s="18" t="s">
        <v>19</v>
      </c>
      <c r="X105" s="19" t="s">
        <v>19</v>
      </c>
      <c r="Y105" s="15">
        <v>36.722000000000001</v>
      </c>
      <c r="Z105" s="15">
        <v>40.213000000000001</v>
      </c>
      <c r="AA105" s="20" t="s">
        <v>19</v>
      </c>
      <c r="AB105" s="20" t="s">
        <v>19</v>
      </c>
      <c r="AC105" s="16">
        <f t="shared" si="289"/>
        <v>1.0950656282337563</v>
      </c>
      <c r="AD105" s="20" t="s">
        <v>19</v>
      </c>
      <c r="AE105" s="20" t="s">
        <v>19</v>
      </c>
      <c r="AF105" s="17">
        <f t="shared" si="290"/>
        <v>3.4909999999999997</v>
      </c>
    </row>
    <row r="106" spans="1:32" ht="15.75" thickBot="1" x14ac:dyDescent="0.3">
      <c r="A106" s="56"/>
      <c r="B106" s="21" t="s">
        <v>21</v>
      </c>
      <c r="C106" s="22">
        <v>0.28141434296633239</v>
      </c>
      <c r="D106" s="23">
        <v>0.40966175979245695</v>
      </c>
      <c r="E106" s="23">
        <v>0.43609960354581501</v>
      </c>
      <c r="F106" s="42">
        <v>0.35601668743566128</v>
      </c>
      <c r="G106" s="24" t="s">
        <v>19</v>
      </c>
      <c r="H106" s="24" t="s">
        <v>19</v>
      </c>
      <c r="I106" s="24" t="s">
        <v>19</v>
      </c>
      <c r="J106" s="25">
        <f t="shared" ref="J106:L106" si="291">(D106-C106)*100</f>
        <v>12.824741682612457</v>
      </c>
      <c r="K106" s="25">
        <f t="shared" si="291"/>
        <v>2.6437843753358061</v>
      </c>
      <c r="L106" s="26">
        <f t="shared" si="291"/>
        <v>-8.0082916110153732</v>
      </c>
      <c r="M106" s="22">
        <v>0.3958880621667113</v>
      </c>
      <c r="N106" s="23">
        <v>0.37805211414736062</v>
      </c>
      <c r="O106" s="23">
        <v>0.45566923688926231</v>
      </c>
      <c r="P106" s="23">
        <v>0.45808810906582104</v>
      </c>
      <c r="Q106" s="24" t="s">
        <v>19</v>
      </c>
      <c r="R106" s="24" t="s">
        <v>19</v>
      </c>
      <c r="S106" s="24" t="s">
        <v>19</v>
      </c>
      <c r="T106" s="25">
        <f t="shared" ref="T106:V106" si="292">(N106-M106)*100</f>
        <v>-1.7835948019350678</v>
      </c>
      <c r="U106" s="25">
        <f t="shared" si="292"/>
        <v>7.7617122741901685</v>
      </c>
      <c r="V106" s="26">
        <f t="shared" si="292"/>
        <v>0.24188721765587284</v>
      </c>
      <c r="W106" s="27" t="s">
        <v>19</v>
      </c>
      <c r="X106" s="28" t="s">
        <v>19</v>
      </c>
      <c r="Y106" s="23">
        <v>0.50936984173220701</v>
      </c>
      <c r="Z106" s="23">
        <v>0.51122552758708373</v>
      </c>
      <c r="AA106" s="24" t="s">
        <v>19</v>
      </c>
      <c r="AB106" s="24" t="s">
        <v>19</v>
      </c>
      <c r="AC106" s="24" t="s">
        <v>19</v>
      </c>
      <c r="AD106" s="24" t="s">
        <v>19</v>
      </c>
      <c r="AE106" s="24" t="s">
        <v>19</v>
      </c>
      <c r="AF106" s="26">
        <f t="shared" ref="AF106" si="293">(Z106-Y106)*100</f>
        <v>0.18556858548767208</v>
      </c>
    </row>
    <row r="107" spans="1:32" ht="15" customHeight="1" x14ac:dyDescent="0.25">
      <c r="A107" s="54" t="s">
        <v>55</v>
      </c>
      <c r="B107" s="5" t="s">
        <v>18</v>
      </c>
      <c r="C107" s="6">
        <v>44.932000000000002</v>
      </c>
      <c r="D107" s="7">
        <v>44.756</v>
      </c>
      <c r="E107" s="7">
        <v>46.835999999999999</v>
      </c>
      <c r="F107" s="40">
        <v>40.167999999999999</v>
      </c>
      <c r="G107" s="8">
        <f t="shared" ref="G107:I108" si="294">D107/C107</f>
        <v>0.99608296982106292</v>
      </c>
      <c r="H107" s="8">
        <f t="shared" si="294"/>
        <v>1.0464742157476092</v>
      </c>
      <c r="I107" s="8">
        <f t="shared" si="294"/>
        <v>0.85763088222734651</v>
      </c>
      <c r="J107" s="7">
        <f t="shared" ref="J107:L108" si="295">D107-C107</f>
        <v>-0.17600000000000193</v>
      </c>
      <c r="K107" s="7">
        <f t="shared" si="295"/>
        <v>2.0799999999999983</v>
      </c>
      <c r="L107" s="9">
        <f t="shared" si="295"/>
        <v>-6.6679999999999993</v>
      </c>
      <c r="M107" s="6">
        <v>112.973</v>
      </c>
      <c r="N107" s="7">
        <v>129.56100000000001</v>
      </c>
      <c r="O107" s="7">
        <v>164.82</v>
      </c>
      <c r="P107" s="7">
        <v>232.41300000000001</v>
      </c>
      <c r="Q107" s="8">
        <f t="shared" ref="Q107:S108" si="296">N107/M107</f>
        <v>1.1468315438202048</v>
      </c>
      <c r="R107" s="8">
        <f t="shared" si="296"/>
        <v>1.27214207979253</v>
      </c>
      <c r="S107" s="8">
        <f t="shared" si="296"/>
        <v>1.4101019293775028</v>
      </c>
      <c r="T107" s="7">
        <f t="shared" ref="T107:V108" si="297">N107-M107</f>
        <v>16.588000000000008</v>
      </c>
      <c r="U107" s="7">
        <f t="shared" si="297"/>
        <v>35.258999999999986</v>
      </c>
      <c r="V107" s="9">
        <f t="shared" si="297"/>
        <v>67.593000000000018</v>
      </c>
      <c r="W107" s="10" t="s">
        <v>19</v>
      </c>
      <c r="X107" s="11" t="s">
        <v>19</v>
      </c>
      <c r="Y107" s="7">
        <v>100.76900000000001</v>
      </c>
      <c r="Z107" s="7">
        <v>102.611</v>
      </c>
      <c r="AA107" s="12" t="s">
        <v>19</v>
      </c>
      <c r="AB107" s="12" t="s">
        <v>19</v>
      </c>
      <c r="AC107" s="8">
        <f t="shared" ref="AC107:AC108" si="298">Z107/Y107</f>
        <v>1.0182794311742698</v>
      </c>
      <c r="AD107" s="12" t="s">
        <v>19</v>
      </c>
      <c r="AE107" s="12" t="s">
        <v>19</v>
      </c>
      <c r="AF107" s="9">
        <f t="shared" ref="AF107:AF108" si="299">Z107-Y107</f>
        <v>1.8419999999999987</v>
      </c>
    </row>
    <row r="108" spans="1:32" x14ac:dyDescent="0.25">
      <c r="A108" s="55"/>
      <c r="B108" s="13" t="s">
        <v>20</v>
      </c>
      <c r="C108" s="14">
        <v>25.234000000000002</v>
      </c>
      <c r="D108" s="15">
        <v>29.45</v>
      </c>
      <c r="E108" s="15">
        <v>31.577999999999999</v>
      </c>
      <c r="F108" s="41">
        <v>26.957999999999998</v>
      </c>
      <c r="G108" s="16">
        <f t="shared" si="294"/>
        <v>1.1670761670761669</v>
      </c>
      <c r="H108" s="16">
        <f t="shared" si="294"/>
        <v>1.072258064516129</v>
      </c>
      <c r="I108" s="16">
        <f t="shared" si="294"/>
        <v>0.85369561086832602</v>
      </c>
      <c r="J108" s="15">
        <f t="shared" si="295"/>
        <v>4.2159999999999975</v>
      </c>
      <c r="K108" s="15">
        <f t="shared" si="295"/>
        <v>2.1280000000000001</v>
      </c>
      <c r="L108" s="17">
        <f t="shared" si="295"/>
        <v>-4.620000000000001</v>
      </c>
      <c r="M108" s="14">
        <v>68.822000000000003</v>
      </c>
      <c r="N108" s="15">
        <v>79.405000000000001</v>
      </c>
      <c r="O108" s="15">
        <v>93.600999999999999</v>
      </c>
      <c r="P108" s="15">
        <v>118.68899999999999</v>
      </c>
      <c r="Q108" s="16">
        <f t="shared" si="296"/>
        <v>1.1537735026590334</v>
      </c>
      <c r="R108" s="16">
        <f t="shared" si="296"/>
        <v>1.1787796738240666</v>
      </c>
      <c r="S108" s="16">
        <f t="shared" si="296"/>
        <v>1.2680313244516617</v>
      </c>
      <c r="T108" s="15">
        <f t="shared" si="297"/>
        <v>10.582999999999998</v>
      </c>
      <c r="U108" s="15">
        <f t="shared" si="297"/>
        <v>14.195999999999998</v>
      </c>
      <c r="V108" s="17">
        <f t="shared" si="297"/>
        <v>25.087999999999994</v>
      </c>
      <c r="W108" s="18" t="s">
        <v>19</v>
      </c>
      <c r="X108" s="19" t="s">
        <v>19</v>
      </c>
      <c r="Y108" s="15">
        <v>66.176000000000002</v>
      </c>
      <c r="Z108" s="15">
        <v>71.274000000000001</v>
      </c>
      <c r="AA108" s="20" t="s">
        <v>19</v>
      </c>
      <c r="AB108" s="20" t="s">
        <v>19</v>
      </c>
      <c r="AC108" s="16">
        <f t="shared" si="298"/>
        <v>1.077036992263056</v>
      </c>
      <c r="AD108" s="20" t="s">
        <v>19</v>
      </c>
      <c r="AE108" s="20" t="s">
        <v>19</v>
      </c>
      <c r="AF108" s="17">
        <f t="shared" si="299"/>
        <v>5.097999999999999</v>
      </c>
    </row>
    <row r="109" spans="1:32" ht="15.75" thickBot="1" x14ac:dyDescent="0.3">
      <c r="A109" s="56"/>
      <c r="B109" s="21" t="s">
        <v>21</v>
      </c>
      <c r="C109" s="22">
        <v>0.56160420190510107</v>
      </c>
      <c r="D109" s="23">
        <v>0.6580123335418715</v>
      </c>
      <c r="E109" s="23">
        <v>0.67422495516269532</v>
      </c>
      <c r="F109" s="42">
        <v>0.671131248755228</v>
      </c>
      <c r="G109" s="24" t="s">
        <v>19</v>
      </c>
      <c r="H109" s="24" t="s">
        <v>19</v>
      </c>
      <c r="I109" s="24" t="s">
        <v>19</v>
      </c>
      <c r="J109" s="25">
        <f t="shared" ref="J109:L109" si="300">(D109-C109)*100</f>
        <v>9.6408131636770413</v>
      </c>
      <c r="K109" s="25">
        <f t="shared" si="300"/>
        <v>1.6212621620823819</v>
      </c>
      <c r="L109" s="26">
        <f t="shared" si="300"/>
        <v>-0.30937064074673115</v>
      </c>
      <c r="M109" s="22">
        <v>0.60918980641392195</v>
      </c>
      <c r="N109" s="23">
        <v>0.61287733191315286</v>
      </c>
      <c r="O109" s="23">
        <v>0.56789831331149132</v>
      </c>
      <c r="P109" s="23">
        <v>0.51068141627189523</v>
      </c>
      <c r="Q109" s="24" t="s">
        <v>19</v>
      </c>
      <c r="R109" s="24" t="s">
        <v>19</v>
      </c>
      <c r="S109" s="24" t="s">
        <v>19</v>
      </c>
      <c r="T109" s="25">
        <f t="shared" ref="T109:V109" si="301">(N109-M109)*100</f>
        <v>0.36875254992309037</v>
      </c>
      <c r="U109" s="25">
        <f t="shared" si="301"/>
        <v>-4.497901860166154</v>
      </c>
      <c r="V109" s="26">
        <f t="shared" si="301"/>
        <v>-5.7216897039596093</v>
      </c>
      <c r="W109" s="27" t="s">
        <v>19</v>
      </c>
      <c r="X109" s="28" t="s">
        <v>19</v>
      </c>
      <c r="Y109" s="23">
        <v>0.65670990086236836</v>
      </c>
      <c r="Z109" s="23">
        <v>0.69460389237021369</v>
      </c>
      <c r="AA109" s="24" t="s">
        <v>19</v>
      </c>
      <c r="AB109" s="24" t="s">
        <v>19</v>
      </c>
      <c r="AC109" s="24" t="s">
        <v>19</v>
      </c>
      <c r="AD109" s="24" t="s">
        <v>19</v>
      </c>
      <c r="AE109" s="24" t="s">
        <v>19</v>
      </c>
      <c r="AF109" s="26">
        <f t="shared" ref="AF109" si="302">(Z109-Y109)*100</f>
        <v>3.7893991507845337</v>
      </c>
    </row>
    <row r="110" spans="1:32" ht="15" customHeight="1" x14ac:dyDescent="0.25">
      <c r="A110" s="54" t="s">
        <v>56</v>
      </c>
      <c r="B110" s="5" t="s">
        <v>18</v>
      </c>
      <c r="C110" s="6">
        <v>34.081000000000003</v>
      </c>
      <c r="D110" s="7">
        <v>63.756999999999998</v>
      </c>
      <c r="E110" s="7">
        <v>50.292999999999999</v>
      </c>
      <c r="F110" s="40">
        <v>93.545000000000002</v>
      </c>
      <c r="G110" s="8">
        <f t="shared" ref="G110:I111" si="303">D110/C110</f>
        <v>1.8707490977377421</v>
      </c>
      <c r="H110" s="8">
        <f t="shared" si="303"/>
        <v>0.78882318804209739</v>
      </c>
      <c r="I110" s="8">
        <f t="shared" si="303"/>
        <v>1.860000397669656</v>
      </c>
      <c r="J110" s="7">
        <f t="shared" ref="J110:L111" si="304">D110-C110</f>
        <v>29.675999999999995</v>
      </c>
      <c r="K110" s="7">
        <f t="shared" si="304"/>
        <v>-13.463999999999999</v>
      </c>
      <c r="L110" s="9">
        <f t="shared" si="304"/>
        <v>43.252000000000002</v>
      </c>
      <c r="M110" s="6">
        <v>146.24299999999999</v>
      </c>
      <c r="N110" s="7">
        <v>172.999</v>
      </c>
      <c r="O110" s="7">
        <v>212.96799999999999</v>
      </c>
      <c r="P110" s="7">
        <v>285.15499999999997</v>
      </c>
      <c r="Q110" s="8">
        <f t="shared" ref="Q110:S111" si="305">N110/M110</f>
        <v>1.182955765404156</v>
      </c>
      <c r="R110" s="8">
        <f t="shared" si="305"/>
        <v>1.2310360175492343</v>
      </c>
      <c r="S110" s="8">
        <f t="shared" si="305"/>
        <v>1.3389570264077231</v>
      </c>
      <c r="T110" s="7">
        <f t="shared" ref="T110:V111" si="306">N110-M110</f>
        <v>26.756</v>
      </c>
      <c r="U110" s="7">
        <f t="shared" si="306"/>
        <v>39.968999999999994</v>
      </c>
      <c r="V110" s="9">
        <f t="shared" si="306"/>
        <v>72.186999999999983</v>
      </c>
      <c r="W110" s="10" t="s">
        <v>19</v>
      </c>
      <c r="X110" s="11" t="s">
        <v>19</v>
      </c>
      <c r="Y110" s="7">
        <v>75.486000000000004</v>
      </c>
      <c r="Z110" s="7">
        <v>104.444</v>
      </c>
      <c r="AA110" s="12" t="s">
        <v>19</v>
      </c>
      <c r="AB110" s="12" t="s">
        <v>19</v>
      </c>
      <c r="AC110" s="8">
        <f t="shared" ref="AC110:AC111" si="307">Z110/Y110</f>
        <v>1.3836208038576689</v>
      </c>
      <c r="AD110" s="12" t="s">
        <v>19</v>
      </c>
      <c r="AE110" s="12" t="s">
        <v>19</v>
      </c>
      <c r="AF110" s="9">
        <f t="shared" ref="AF110:AF111" si="308">Z110-Y110</f>
        <v>28.957999999999998</v>
      </c>
    </row>
    <row r="111" spans="1:32" x14ac:dyDescent="0.25">
      <c r="A111" s="55"/>
      <c r="B111" s="13" t="s">
        <v>20</v>
      </c>
      <c r="C111" s="14">
        <v>19.596</v>
      </c>
      <c r="D111" s="15">
        <v>27.585000000000001</v>
      </c>
      <c r="E111" s="15">
        <v>39.155999999999999</v>
      </c>
      <c r="F111" s="41">
        <v>47.009</v>
      </c>
      <c r="G111" s="16">
        <f t="shared" si="303"/>
        <v>1.4076852418860992</v>
      </c>
      <c r="H111" s="16">
        <f t="shared" si="303"/>
        <v>1.4194671016856986</v>
      </c>
      <c r="I111" s="16">
        <f t="shared" si="303"/>
        <v>1.2005567473694965</v>
      </c>
      <c r="J111" s="15">
        <f t="shared" si="304"/>
        <v>7.9890000000000008</v>
      </c>
      <c r="K111" s="15">
        <f t="shared" si="304"/>
        <v>11.570999999999998</v>
      </c>
      <c r="L111" s="17">
        <f t="shared" si="304"/>
        <v>7.8530000000000015</v>
      </c>
      <c r="M111" s="14">
        <v>68.269000000000005</v>
      </c>
      <c r="N111" s="15">
        <v>88.126999999999995</v>
      </c>
      <c r="O111" s="15">
        <v>132.62299999999999</v>
      </c>
      <c r="P111" s="15">
        <v>136.46199999999999</v>
      </c>
      <c r="Q111" s="16">
        <f t="shared" si="305"/>
        <v>1.2908787297309172</v>
      </c>
      <c r="R111" s="16">
        <f t="shared" si="305"/>
        <v>1.5049076900382403</v>
      </c>
      <c r="S111" s="16">
        <f t="shared" si="305"/>
        <v>1.0289467136167934</v>
      </c>
      <c r="T111" s="15">
        <f t="shared" si="306"/>
        <v>19.85799999999999</v>
      </c>
      <c r="U111" s="15">
        <f t="shared" si="306"/>
        <v>44.495999999999995</v>
      </c>
      <c r="V111" s="17">
        <f t="shared" si="306"/>
        <v>3.8389999999999986</v>
      </c>
      <c r="W111" s="18" t="s">
        <v>19</v>
      </c>
      <c r="X111" s="19" t="s">
        <v>19</v>
      </c>
      <c r="Y111" s="15">
        <v>57.360999999999997</v>
      </c>
      <c r="Z111" s="15">
        <v>58.844999999999999</v>
      </c>
      <c r="AA111" s="20" t="s">
        <v>19</v>
      </c>
      <c r="AB111" s="20" t="s">
        <v>19</v>
      </c>
      <c r="AC111" s="16">
        <f t="shared" si="307"/>
        <v>1.0258712365544533</v>
      </c>
      <c r="AD111" s="20" t="s">
        <v>19</v>
      </c>
      <c r="AE111" s="20" t="s">
        <v>19</v>
      </c>
      <c r="AF111" s="17">
        <f t="shared" si="308"/>
        <v>1.4840000000000018</v>
      </c>
    </row>
    <row r="112" spans="1:32" ht="15.75" thickBot="1" x14ac:dyDescent="0.3">
      <c r="A112" s="56"/>
      <c r="B112" s="21" t="s">
        <v>21</v>
      </c>
      <c r="C112" s="22">
        <v>0.57498312842933008</v>
      </c>
      <c r="D112" s="23">
        <v>0.43265837476669233</v>
      </c>
      <c r="E112" s="23">
        <v>0.77855765215835204</v>
      </c>
      <c r="F112" s="42">
        <v>0.50252819498637014</v>
      </c>
      <c r="G112" s="24" t="s">
        <v>19</v>
      </c>
      <c r="H112" s="24" t="s">
        <v>19</v>
      </c>
      <c r="I112" s="24" t="s">
        <v>19</v>
      </c>
      <c r="J112" s="25">
        <f t="shared" ref="J112:L112" si="309">(D112-C112)*100</f>
        <v>-14.232475366263774</v>
      </c>
      <c r="K112" s="25">
        <f t="shared" si="309"/>
        <v>34.589927739165972</v>
      </c>
      <c r="L112" s="26">
        <f t="shared" si="309"/>
        <v>-27.602945717198189</v>
      </c>
      <c r="M112" s="22">
        <v>0.46681892466647984</v>
      </c>
      <c r="N112" s="23">
        <v>0.50940756882987759</v>
      </c>
      <c r="O112" s="23">
        <v>0.62273674918297584</v>
      </c>
      <c r="P112" s="23">
        <v>0.47855376900282304</v>
      </c>
      <c r="Q112" s="24" t="s">
        <v>19</v>
      </c>
      <c r="R112" s="24" t="s">
        <v>19</v>
      </c>
      <c r="S112" s="24" t="s">
        <v>19</v>
      </c>
      <c r="T112" s="25">
        <f t="shared" ref="T112:V112" si="310">(N112-M112)*100</f>
        <v>4.2588644163397751</v>
      </c>
      <c r="U112" s="25">
        <f t="shared" si="310"/>
        <v>11.332918035309824</v>
      </c>
      <c r="V112" s="26">
        <f t="shared" si="310"/>
        <v>-14.41829801801528</v>
      </c>
      <c r="W112" s="27" t="s">
        <v>19</v>
      </c>
      <c r="X112" s="28" t="s">
        <v>19</v>
      </c>
      <c r="Y112" s="23">
        <v>0.75988925098693794</v>
      </c>
      <c r="Z112" s="23">
        <v>0.56341197196583814</v>
      </c>
      <c r="AA112" s="24" t="s">
        <v>19</v>
      </c>
      <c r="AB112" s="24" t="s">
        <v>19</v>
      </c>
      <c r="AC112" s="24" t="s">
        <v>19</v>
      </c>
      <c r="AD112" s="24" t="s">
        <v>19</v>
      </c>
      <c r="AE112" s="24" t="s">
        <v>19</v>
      </c>
      <c r="AF112" s="26">
        <f t="shared" ref="AF112" si="311">(Z112-Y112)*100</f>
        <v>-19.647727902109978</v>
      </c>
    </row>
    <row r="113" spans="1:32" ht="15" customHeight="1" x14ac:dyDescent="0.25">
      <c r="A113" s="54" t="s">
        <v>57</v>
      </c>
      <c r="B113" s="5" t="s">
        <v>18</v>
      </c>
      <c r="C113" s="6">
        <v>47.262999999999998</v>
      </c>
      <c r="D113" s="7">
        <v>72.131</v>
      </c>
      <c r="E113" s="7">
        <v>52.192999999999998</v>
      </c>
      <c r="F113" s="40">
        <v>130.45500000000001</v>
      </c>
      <c r="G113" s="8">
        <f t="shared" ref="G113:I114" si="312">D113/C113</f>
        <v>1.52616211412733</v>
      </c>
      <c r="H113" s="8">
        <f t="shared" si="312"/>
        <v>0.7235862527900625</v>
      </c>
      <c r="I113" s="8">
        <f t="shared" si="312"/>
        <v>2.499473109420804</v>
      </c>
      <c r="J113" s="7">
        <f t="shared" ref="J113:L114" si="313">D113-C113</f>
        <v>24.868000000000002</v>
      </c>
      <c r="K113" s="7">
        <f t="shared" si="313"/>
        <v>-19.938000000000002</v>
      </c>
      <c r="L113" s="9">
        <f t="shared" si="313"/>
        <v>78.262000000000015</v>
      </c>
      <c r="M113" s="6">
        <v>61.981999999999999</v>
      </c>
      <c r="N113" s="7">
        <v>63.332999999999998</v>
      </c>
      <c r="O113" s="7">
        <v>58.052999999999997</v>
      </c>
      <c r="P113" s="7">
        <v>509.78800000000001</v>
      </c>
      <c r="Q113" s="8">
        <f t="shared" ref="Q113:S114" si="314">N113/M113</f>
        <v>1.0217966506405085</v>
      </c>
      <c r="R113" s="8">
        <f t="shared" si="314"/>
        <v>0.91663114016389557</v>
      </c>
      <c r="S113" s="8">
        <f t="shared" si="314"/>
        <v>8.7814238712900288</v>
      </c>
      <c r="T113" s="7">
        <f t="shared" ref="T113:V114" si="315">N113-M113</f>
        <v>1.3509999999999991</v>
      </c>
      <c r="U113" s="7">
        <f t="shared" si="315"/>
        <v>-5.2800000000000011</v>
      </c>
      <c r="V113" s="9">
        <f t="shared" si="315"/>
        <v>451.73500000000001</v>
      </c>
      <c r="W113" s="10" t="s">
        <v>19</v>
      </c>
      <c r="X113" s="11" t="s">
        <v>19</v>
      </c>
      <c r="Y113" s="7">
        <v>64.626999999999995</v>
      </c>
      <c r="Z113" s="7">
        <v>88.825000000000003</v>
      </c>
      <c r="AA113" s="12" t="s">
        <v>19</v>
      </c>
      <c r="AB113" s="12" t="s">
        <v>19</v>
      </c>
      <c r="AC113" s="8">
        <f t="shared" ref="AC113:AC114" si="316">Z113/Y113</f>
        <v>1.374425549692853</v>
      </c>
      <c r="AD113" s="12" t="s">
        <v>19</v>
      </c>
      <c r="AE113" s="12" t="s">
        <v>19</v>
      </c>
      <c r="AF113" s="9">
        <f t="shared" ref="AF113:AF114" si="317">Z113-Y113</f>
        <v>24.198000000000008</v>
      </c>
    </row>
    <row r="114" spans="1:32" x14ac:dyDescent="0.25">
      <c r="A114" s="55"/>
      <c r="B114" s="13" t="s">
        <v>20</v>
      </c>
      <c r="C114" s="14">
        <v>15.722</v>
      </c>
      <c r="D114" s="15">
        <v>18.666</v>
      </c>
      <c r="E114" s="15">
        <v>27.686</v>
      </c>
      <c r="F114" s="41">
        <v>41.692999999999998</v>
      </c>
      <c r="G114" s="16">
        <f t="shared" si="312"/>
        <v>1.1872535300852309</v>
      </c>
      <c r="H114" s="16">
        <f t="shared" si="312"/>
        <v>1.4832315439837136</v>
      </c>
      <c r="I114" s="16">
        <f t="shared" si="312"/>
        <v>1.5059235714801704</v>
      </c>
      <c r="J114" s="15">
        <f t="shared" si="313"/>
        <v>2.9440000000000008</v>
      </c>
      <c r="K114" s="15">
        <f t="shared" si="313"/>
        <v>9.02</v>
      </c>
      <c r="L114" s="17">
        <f t="shared" si="313"/>
        <v>14.006999999999998</v>
      </c>
      <c r="M114" s="14">
        <v>16.591999999999999</v>
      </c>
      <c r="N114" s="15">
        <v>22.565999999999999</v>
      </c>
      <c r="O114" s="15">
        <v>26.888000000000002</v>
      </c>
      <c r="P114" s="15">
        <v>118.381</v>
      </c>
      <c r="Q114" s="16">
        <f t="shared" si="314"/>
        <v>1.3600530376084861</v>
      </c>
      <c r="R114" s="16">
        <f t="shared" si="314"/>
        <v>1.1915270761322345</v>
      </c>
      <c r="S114" s="16">
        <f t="shared" si="314"/>
        <v>4.4027447188336799</v>
      </c>
      <c r="T114" s="15">
        <f t="shared" si="315"/>
        <v>5.9740000000000002</v>
      </c>
      <c r="U114" s="15">
        <f t="shared" si="315"/>
        <v>4.3220000000000027</v>
      </c>
      <c r="V114" s="17">
        <f t="shared" si="315"/>
        <v>91.492999999999995</v>
      </c>
      <c r="W114" s="18" t="s">
        <v>19</v>
      </c>
      <c r="X114" s="19" t="s">
        <v>19</v>
      </c>
      <c r="Y114" s="15">
        <v>22.556999999999999</v>
      </c>
      <c r="Z114" s="15">
        <v>40.826999999999998</v>
      </c>
      <c r="AA114" s="20" t="s">
        <v>19</v>
      </c>
      <c r="AB114" s="20" t="s">
        <v>19</v>
      </c>
      <c r="AC114" s="16">
        <f t="shared" si="316"/>
        <v>1.8099481314004522</v>
      </c>
      <c r="AD114" s="20" t="s">
        <v>19</v>
      </c>
      <c r="AE114" s="20" t="s">
        <v>19</v>
      </c>
      <c r="AF114" s="17">
        <f t="shared" si="317"/>
        <v>18.27</v>
      </c>
    </row>
    <row r="115" spans="1:32" ht="15.75" thickBot="1" x14ac:dyDescent="0.3">
      <c r="A115" s="56"/>
      <c r="B115" s="21" t="s">
        <v>21</v>
      </c>
      <c r="C115" s="22">
        <v>0.33264921820451515</v>
      </c>
      <c r="D115" s="23">
        <v>0.25877916568465709</v>
      </c>
      <c r="E115" s="23">
        <v>0.53045427547755453</v>
      </c>
      <c r="F115" s="42">
        <v>0.31959679582997963</v>
      </c>
      <c r="G115" s="24" t="s">
        <v>19</v>
      </c>
      <c r="H115" s="24" t="s">
        <v>19</v>
      </c>
      <c r="I115" s="24" t="s">
        <v>19</v>
      </c>
      <c r="J115" s="25">
        <f t="shared" ref="J115:L115" si="318">(D115-C115)*100</f>
        <v>-7.3870052519858067</v>
      </c>
      <c r="K115" s="25">
        <f t="shared" si="318"/>
        <v>27.167510979289744</v>
      </c>
      <c r="L115" s="26">
        <f t="shared" si="318"/>
        <v>-21.085747964757491</v>
      </c>
      <c r="M115" s="22">
        <v>0.26769061985737791</v>
      </c>
      <c r="N115" s="23">
        <v>0.35630713845862344</v>
      </c>
      <c r="O115" s="23">
        <v>0.4631629717671783</v>
      </c>
      <c r="P115" s="23">
        <v>0.23221613690396792</v>
      </c>
      <c r="Q115" s="24" t="s">
        <v>19</v>
      </c>
      <c r="R115" s="24" t="s">
        <v>19</v>
      </c>
      <c r="S115" s="24" t="s">
        <v>19</v>
      </c>
      <c r="T115" s="25">
        <f t="shared" ref="T115:V115" si="319">(N115-M115)*100</f>
        <v>8.8616518601245531</v>
      </c>
      <c r="U115" s="25">
        <f t="shared" si="319"/>
        <v>10.685583330855486</v>
      </c>
      <c r="V115" s="26">
        <f t="shared" si="319"/>
        <v>-23.094683486321038</v>
      </c>
      <c r="W115" s="27" t="s">
        <v>19</v>
      </c>
      <c r="X115" s="28" t="s">
        <v>19</v>
      </c>
      <c r="Y115" s="23">
        <v>0.34903368561127701</v>
      </c>
      <c r="Z115" s="23">
        <v>0.45963411201801291</v>
      </c>
      <c r="AA115" s="24" t="s">
        <v>19</v>
      </c>
      <c r="AB115" s="24" t="s">
        <v>19</v>
      </c>
      <c r="AC115" s="24" t="s">
        <v>19</v>
      </c>
      <c r="AD115" s="24" t="s">
        <v>19</v>
      </c>
      <c r="AE115" s="24" t="s">
        <v>19</v>
      </c>
      <c r="AF115" s="26">
        <f t="shared" ref="AF115" si="320">(Z115-Y115)*100</f>
        <v>11.06004264067359</v>
      </c>
    </row>
    <row r="116" spans="1:32" ht="15" customHeight="1" x14ac:dyDescent="0.25">
      <c r="A116" s="54" t="s">
        <v>58</v>
      </c>
      <c r="B116" s="5" t="s">
        <v>18</v>
      </c>
      <c r="C116" s="6">
        <v>401.24299999999999</v>
      </c>
      <c r="D116" s="7">
        <v>405.75400000000002</v>
      </c>
      <c r="E116" s="7">
        <v>478.548</v>
      </c>
      <c r="F116" s="40">
        <v>712.87699999999995</v>
      </c>
      <c r="G116" s="8">
        <f t="shared" ref="G116:I117" si="321">D116/C116</f>
        <v>1.0112425637331992</v>
      </c>
      <c r="H116" s="8">
        <f t="shared" si="321"/>
        <v>1.1794042695820619</v>
      </c>
      <c r="I116" s="8">
        <f t="shared" si="321"/>
        <v>1.4896666583080485</v>
      </c>
      <c r="J116" s="7">
        <f t="shared" ref="J116:L117" si="322">D116-C116</f>
        <v>4.5110000000000241</v>
      </c>
      <c r="K116" s="7">
        <f t="shared" si="322"/>
        <v>72.793999999999983</v>
      </c>
      <c r="L116" s="9">
        <f t="shared" si="322"/>
        <v>234.32899999999995</v>
      </c>
      <c r="M116" s="6">
        <v>830.78800000000001</v>
      </c>
      <c r="N116" s="7">
        <v>898.32100000000003</v>
      </c>
      <c r="O116" s="7">
        <v>1403.0889999999999</v>
      </c>
      <c r="P116" s="7">
        <v>1556.31</v>
      </c>
      <c r="Q116" s="8">
        <f t="shared" ref="Q116:S117" si="323">N116/M116</f>
        <v>1.0812878857181374</v>
      </c>
      <c r="R116" s="8">
        <f t="shared" si="323"/>
        <v>1.5619015919699082</v>
      </c>
      <c r="S116" s="8">
        <f t="shared" si="323"/>
        <v>1.1092026236396979</v>
      </c>
      <c r="T116" s="7">
        <f t="shared" ref="T116:V117" si="324">N116-M116</f>
        <v>67.533000000000015</v>
      </c>
      <c r="U116" s="7">
        <f t="shared" si="324"/>
        <v>504.76799999999992</v>
      </c>
      <c r="V116" s="9">
        <f t="shared" si="324"/>
        <v>153.221</v>
      </c>
      <c r="W116" s="10" t="s">
        <v>19</v>
      </c>
      <c r="X116" s="11" t="s">
        <v>19</v>
      </c>
      <c r="Y116" s="7">
        <v>1024.1980000000001</v>
      </c>
      <c r="Z116" s="7">
        <v>915.00099999999998</v>
      </c>
      <c r="AA116" s="12" t="s">
        <v>19</v>
      </c>
      <c r="AB116" s="12" t="s">
        <v>19</v>
      </c>
      <c r="AC116" s="8">
        <f t="shared" ref="AC116:AC117" si="325">Z116/Y116</f>
        <v>0.89338292009943376</v>
      </c>
      <c r="AD116" s="12" t="s">
        <v>19</v>
      </c>
      <c r="AE116" s="12" t="s">
        <v>19</v>
      </c>
      <c r="AF116" s="9">
        <f t="shared" ref="AF116:AF117" si="326">Z116-Y116</f>
        <v>-109.19700000000012</v>
      </c>
    </row>
    <row r="117" spans="1:32" x14ac:dyDescent="0.25">
      <c r="A117" s="55"/>
      <c r="B117" s="13" t="s">
        <v>20</v>
      </c>
      <c r="C117" s="14">
        <v>346.55900000000003</v>
      </c>
      <c r="D117" s="15">
        <v>357.80900000000003</v>
      </c>
      <c r="E117" s="15">
        <v>433.64800000000002</v>
      </c>
      <c r="F117" s="41">
        <v>522.00400000000002</v>
      </c>
      <c r="G117" s="16">
        <f t="shared" si="321"/>
        <v>1.0324620050265612</v>
      </c>
      <c r="H117" s="16">
        <f t="shared" si="321"/>
        <v>1.2119538636535134</v>
      </c>
      <c r="I117" s="16">
        <f t="shared" si="321"/>
        <v>1.2037505073239125</v>
      </c>
      <c r="J117" s="15">
        <f t="shared" si="322"/>
        <v>11.25</v>
      </c>
      <c r="K117" s="15">
        <f t="shared" si="322"/>
        <v>75.838999999999999</v>
      </c>
      <c r="L117" s="17">
        <f t="shared" si="322"/>
        <v>88.355999999999995</v>
      </c>
      <c r="M117" s="14">
        <v>674.75300000000004</v>
      </c>
      <c r="N117" s="15">
        <v>741.827</v>
      </c>
      <c r="O117" s="15">
        <v>1152.7249999999999</v>
      </c>
      <c r="P117" s="15">
        <v>1106.133</v>
      </c>
      <c r="Q117" s="16">
        <f t="shared" si="323"/>
        <v>1.0994052638521059</v>
      </c>
      <c r="R117" s="16">
        <f t="shared" si="323"/>
        <v>1.5539000332961728</v>
      </c>
      <c r="S117" s="16">
        <f t="shared" si="323"/>
        <v>0.95958099286473364</v>
      </c>
      <c r="T117" s="15">
        <f t="shared" si="324"/>
        <v>67.073999999999955</v>
      </c>
      <c r="U117" s="15">
        <f t="shared" si="324"/>
        <v>410.89799999999991</v>
      </c>
      <c r="V117" s="17">
        <f t="shared" si="324"/>
        <v>-46.591999999999871</v>
      </c>
      <c r="W117" s="18" t="s">
        <v>19</v>
      </c>
      <c r="X117" s="19" t="s">
        <v>19</v>
      </c>
      <c r="Y117" s="15">
        <v>893.76</v>
      </c>
      <c r="Z117" s="15">
        <v>802.88</v>
      </c>
      <c r="AA117" s="20" t="s">
        <v>19</v>
      </c>
      <c r="AB117" s="20" t="s">
        <v>19</v>
      </c>
      <c r="AC117" s="16">
        <f t="shared" si="325"/>
        <v>0.89831722162549232</v>
      </c>
      <c r="AD117" s="20" t="s">
        <v>19</v>
      </c>
      <c r="AE117" s="20" t="s">
        <v>19</v>
      </c>
      <c r="AF117" s="17">
        <f t="shared" si="326"/>
        <v>-90.88</v>
      </c>
    </row>
    <row r="118" spans="1:32" ht="15.75" thickBot="1" x14ac:dyDescent="0.3">
      <c r="A118" s="56"/>
      <c r="B118" s="21" t="s">
        <v>21</v>
      </c>
      <c r="C118" s="22">
        <v>0.86371351026684584</v>
      </c>
      <c r="D118" s="23">
        <v>0.88183727085869767</v>
      </c>
      <c r="E118" s="23">
        <v>0.90617451122980353</v>
      </c>
      <c r="F118" s="42">
        <v>0.73224974294303236</v>
      </c>
      <c r="G118" s="24" t="s">
        <v>19</v>
      </c>
      <c r="H118" s="24" t="s">
        <v>19</v>
      </c>
      <c r="I118" s="24" t="s">
        <v>19</v>
      </c>
      <c r="J118" s="25">
        <f t="shared" ref="J118:L118" si="327">(D118-C118)*100</f>
        <v>1.8123760591851834</v>
      </c>
      <c r="K118" s="25">
        <f t="shared" si="327"/>
        <v>2.433724037110585</v>
      </c>
      <c r="L118" s="26">
        <f t="shared" si="327"/>
        <v>-17.392476828677118</v>
      </c>
      <c r="M118" s="22">
        <v>0.81218433583537564</v>
      </c>
      <c r="N118" s="23">
        <v>0.82579278453915694</v>
      </c>
      <c r="O118" s="23">
        <v>0.82156228150887078</v>
      </c>
      <c r="P118" s="23">
        <v>0.71074079071650254</v>
      </c>
      <c r="Q118" s="24" t="s">
        <v>19</v>
      </c>
      <c r="R118" s="24" t="s">
        <v>19</v>
      </c>
      <c r="S118" s="24" t="s">
        <v>19</v>
      </c>
      <c r="T118" s="25">
        <f t="shared" ref="T118:V118" si="328">(N118-M118)*100</f>
        <v>1.3608448703781306</v>
      </c>
      <c r="U118" s="25">
        <f t="shared" si="328"/>
        <v>-0.4230503030286159</v>
      </c>
      <c r="V118" s="26">
        <f t="shared" si="328"/>
        <v>-11.082149079236824</v>
      </c>
      <c r="W118" s="27" t="s">
        <v>19</v>
      </c>
      <c r="X118" s="28" t="s">
        <v>19</v>
      </c>
      <c r="Y118" s="23">
        <v>0.87264376614678008</v>
      </c>
      <c r="Z118" s="23">
        <v>0.87746352189779031</v>
      </c>
      <c r="AA118" s="24" t="s">
        <v>19</v>
      </c>
      <c r="AB118" s="24" t="s">
        <v>19</v>
      </c>
      <c r="AC118" s="24" t="s">
        <v>19</v>
      </c>
      <c r="AD118" s="24" t="s">
        <v>19</v>
      </c>
      <c r="AE118" s="24" t="s">
        <v>19</v>
      </c>
      <c r="AF118" s="26">
        <f t="shared" ref="AF118" si="329">(Z118-Y118)*100</f>
        <v>0.48197557510102351</v>
      </c>
    </row>
    <row r="119" spans="1:32" ht="15" customHeight="1" x14ac:dyDescent="0.25">
      <c r="A119" s="54" t="s">
        <v>59</v>
      </c>
      <c r="B119" s="5" t="s">
        <v>18</v>
      </c>
      <c r="C119" s="6">
        <v>37.177999999999997</v>
      </c>
      <c r="D119" s="7">
        <v>37.838000000000001</v>
      </c>
      <c r="E119" s="7">
        <v>34.918999999999997</v>
      </c>
      <c r="F119" s="40">
        <v>55.670999999999999</v>
      </c>
      <c r="G119" s="8">
        <f t="shared" ref="G119:I120" si="330">D119/C119</f>
        <v>1.0177524342353006</v>
      </c>
      <c r="H119" s="8">
        <f t="shared" si="330"/>
        <v>0.92285533062001157</v>
      </c>
      <c r="I119" s="8">
        <f t="shared" si="330"/>
        <v>1.594289641742318</v>
      </c>
      <c r="J119" s="7">
        <f t="shared" ref="J119:L120" si="331">D119-C119</f>
        <v>0.66000000000000369</v>
      </c>
      <c r="K119" s="7">
        <f t="shared" si="331"/>
        <v>-2.919000000000004</v>
      </c>
      <c r="L119" s="9">
        <f t="shared" si="331"/>
        <v>20.752000000000002</v>
      </c>
      <c r="M119" s="6">
        <v>211.84100000000001</v>
      </c>
      <c r="N119" s="7">
        <v>233.483</v>
      </c>
      <c r="O119" s="7">
        <v>266.38799999999998</v>
      </c>
      <c r="P119" s="7">
        <v>330.166</v>
      </c>
      <c r="Q119" s="8">
        <f t="shared" ref="Q119:S120" si="332">N119/M119</f>
        <v>1.1021615268054814</v>
      </c>
      <c r="R119" s="8">
        <f t="shared" si="332"/>
        <v>1.1409310313812997</v>
      </c>
      <c r="S119" s="8">
        <f t="shared" si="332"/>
        <v>1.2394176914876047</v>
      </c>
      <c r="T119" s="7">
        <f t="shared" ref="T119:V120" si="333">N119-M119</f>
        <v>21.641999999999996</v>
      </c>
      <c r="U119" s="7">
        <f t="shared" si="333"/>
        <v>32.904999999999973</v>
      </c>
      <c r="V119" s="9">
        <f t="shared" si="333"/>
        <v>63.77800000000002</v>
      </c>
      <c r="W119" s="10" t="s">
        <v>19</v>
      </c>
      <c r="X119" s="11" t="s">
        <v>19</v>
      </c>
      <c r="Y119" s="7">
        <v>143.648</v>
      </c>
      <c r="Z119" s="7">
        <v>154.94399999999999</v>
      </c>
      <c r="AA119" s="12" t="s">
        <v>19</v>
      </c>
      <c r="AB119" s="12" t="s">
        <v>19</v>
      </c>
      <c r="AC119" s="8">
        <f t="shared" ref="AC119:AC120" si="334">Z119/Y119</f>
        <v>1.0786366674092225</v>
      </c>
      <c r="AD119" s="12" t="s">
        <v>19</v>
      </c>
      <c r="AE119" s="12" t="s">
        <v>19</v>
      </c>
      <c r="AF119" s="9">
        <f t="shared" ref="AF119:AF120" si="335">Z119-Y119</f>
        <v>11.295999999999992</v>
      </c>
    </row>
    <row r="120" spans="1:32" x14ac:dyDescent="0.25">
      <c r="A120" s="55"/>
      <c r="B120" s="13" t="s">
        <v>20</v>
      </c>
      <c r="C120" s="14">
        <v>32.158999999999999</v>
      </c>
      <c r="D120" s="15">
        <v>33.039000000000001</v>
      </c>
      <c r="E120" s="15">
        <v>31.57</v>
      </c>
      <c r="F120" s="41">
        <v>40.308999999999997</v>
      </c>
      <c r="G120" s="16">
        <f t="shared" si="330"/>
        <v>1.0273640349513355</v>
      </c>
      <c r="H120" s="16">
        <f t="shared" si="330"/>
        <v>0.95553739519961256</v>
      </c>
      <c r="I120" s="16">
        <f t="shared" si="330"/>
        <v>1.2768134304719669</v>
      </c>
      <c r="J120" s="15">
        <f t="shared" si="331"/>
        <v>0.88000000000000256</v>
      </c>
      <c r="K120" s="15">
        <f t="shared" si="331"/>
        <v>-1.4690000000000012</v>
      </c>
      <c r="L120" s="17">
        <f t="shared" si="331"/>
        <v>8.7389999999999972</v>
      </c>
      <c r="M120" s="14">
        <v>171.29599999999999</v>
      </c>
      <c r="N120" s="15">
        <v>186.15199999999999</v>
      </c>
      <c r="O120" s="15">
        <v>220.62100000000001</v>
      </c>
      <c r="P120" s="15">
        <v>233.43899999999999</v>
      </c>
      <c r="Q120" s="16">
        <f t="shared" si="332"/>
        <v>1.0867270689333084</v>
      </c>
      <c r="R120" s="16">
        <f t="shared" si="332"/>
        <v>1.1851658859426706</v>
      </c>
      <c r="S120" s="16">
        <f t="shared" si="332"/>
        <v>1.0580996369339273</v>
      </c>
      <c r="T120" s="15">
        <f t="shared" si="333"/>
        <v>14.855999999999995</v>
      </c>
      <c r="U120" s="15">
        <f t="shared" si="333"/>
        <v>34.469000000000023</v>
      </c>
      <c r="V120" s="17">
        <f t="shared" si="333"/>
        <v>12.817999999999984</v>
      </c>
      <c r="W120" s="18" t="s">
        <v>19</v>
      </c>
      <c r="X120" s="19" t="s">
        <v>19</v>
      </c>
      <c r="Y120" s="15">
        <v>127.946</v>
      </c>
      <c r="Z120" s="15">
        <v>115.288</v>
      </c>
      <c r="AA120" s="20" t="s">
        <v>19</v>
      </c>
      <c r="AB120" s="20" t="s">
        <v>19</v>
      </c>
      <c r="AC120" s="16">
        <f t="shared" si="334"/>
        <v>0.9010676379097432</v>
      </c>
      <c r="AD120" s="20" t="s">
        <v>19</v>
      </c>
      <c r="AE120" s="20" t="s">
        <v>19</v>
      </c>
      <c r="AF120" s="17">
        <f t="shared" si="335"/>
        <v>-12.658000000000001</v>
      </c>
    </row>
    <row r="121" spans="1:32" ht="15.75" thickBot="1" x14ac:dyDescent="0.3">
      <c r="A121" s="56"/>
      <c r="B121" s="21" t="s">
        <v>21</v>
      </c>
      <c r="C121" s="22">
        <v>0.86500080692882886</v>
      </c>
      <c r="D121" s="23">
        <v>0.87316982927216025</v>
      </c>
      <c r="E121" s="23">
        <v>0.90409232795899086</v>
      </c>
      <c r="F121" s="42">
        <v>0.72405740870471158</v>
      </c>
      <c r="G121" s="24" t="s">
        <v>19</v>
      </c>
      <c r="H121" s="24" t="s">
        <v>19</v>
      </c>
      <c r="I121" s="24" t="s">
        <v>19</v>
      </c>
      <c r="J121" s="25">
        <f t="shared" ref="J121:L121" si="336">(D121-C121)*100</f>
        <v>0.81690223433313891</v>
      </c>
      <c r="K121" s="25">
        <f t="shared" si="336"/>
        <v>3.0922498686830613</v>
      </c>
      <c r="L121" s="26">
        <f t="shared" si="336"/>
        <v>-18.003491925427927</v>
      </c>
      <c r="M121" s="22">
        <v>0.80860645484113081</v>
      </c>
      <c r="N121" s="23">
        <v>0.79728288569189187</v>
      </c>
      <c r="O121" s="23">
        <v>0.82819421295253548</v>
      </c>
      <c r="P121" s="23">
        <v>0.70703524893538405</v>
      </c>
      <c r="Q121" s="24" t="s">
        <v>19</v>
      </c>
      <c r="R121" s="24" t="s">
        <v>19</v>
      </c>
      <c r="S121" s="24" t="s">
        <v>19</v>
      </c>
      <c r="T121" s="25">
        <f t="shared" ref="T121:V121" si="337">(N121-M121)*100</f>
        <v>-1.1323569149238932</v>
      </c>
      <c r="U121" s="25">
        <f t="shared" si="337"/>
        <v>3.0911327260643606</v>
      </c>
      <c r="V121" s="26">
        <f t="shared" si="337"/>
        <v>-12.115896401715142</v>
      </c>
      <c r="W121" s="27" t="s">
        <v>19</v>
      </c>
      <c r="X121" s="28" t="s">
        <v>19</v>
      </c>
      <c r="Y121" s="23">
        <v>0.89069113388282473</v>
      </c>
      <c r="Z121" s="23">
        <v>0.74406237092110705</v>
      </c>
      <c r="AA121" s="24" t="s">
        <v>19</v>
      </c>
      <c r="AB121" s="24" t="s">
        <v>19</v>
      </c>
      <c r="AC121" s="24" t="s">
        <v>19</v>
      </c>
      <c r="AD121" s="24" t="s">
        <v>19</v>
      </c>
      <c r="AE121" s="24" t="s">
        <v>19</v>
      </c>
      <c r="AF121" s="26">
        <f t="shared" ref="AF121" si="338">(Z121-Y121)*100</f>
        <v>-14.662876296171767</v>
      </c>
    </row>
    <row r="122" spans="1:32" ht="15" customHeight="1" x14ac:dyDescent="0.25">
      <c r="A122" s="54" t="s">
        <v>60</v>
      </c>
      <c r="B122" s="5" t="s">
        <v>18</v>
      </c>
      <c r="C122" s="6">
        <v>83.058999999999997</v>
      </c>
      <c r="D122" s="7">
        <v>86.263999999999996</v>
      </c>
      <c r="E122" s="7">
        <v>69.492000000000004</v>
      </c>
      <c r="F122" s="40">
        <v>132.696</v>
      </c>
      <c r="G122" s="8">
        <f t="shared" ref="G122:I123" si="339">D122/C122</f>
        <v>1.0385870284978147</v>
      </c>
      <c r="H122" s="8">
        <f t="shared" si="339"/>
        <v>0.80557358805527224</v>
      </c>
      <c r="I122" s="8">
        <f t="shared" si="339"/>
        <v>1.9095147642894144</v>
      </c>
      <c r="J122" s="7">
        <f t="shared" ref="J122:L123" si="340">D122-C122</f>
        <v>3.2049999999999983</v>
      </c>
      <c r="K122" s="7">
        <f t="shared" si="340"/>
        <v>-16.771999999999991</v>
      </c>
      <c r="L122" s="9">
        <f t="shared" si="340"/>
        <v>63.203999999999994</v>
      </c>
      <c r="M122" s="6">
        <v>96.334000000000003</v>
      </c>
      <c r="N122" s="7">
        <v>115.78</v>
      </c>
      <c r="O122" s="7">
        <v>104.959</v>
      </c>
      <c r="P122" s="7">
        <v>161.73699999999999</v>
      </c>
      <c r="Q122" s="8">
        <f t="shared" ref="Q122:S123" si="341">N122/M122</f>
        <v>1.2018601947391367</v>
      </c>
      <c r="R122" s="8">
        <f t="shared" si="341"/>
        <v>0.9065382622214545</v>
      </c>
      <c r="S122" s="8">
        <f t="shared" si="341"/>
        <v>1.5409540868339064</v>
      </c>
      <c r="T122" s="7">
        <f t="shared" ref="T122:V123" si="342">N122-M122</f>
        <v>19.445999999999998</v>
      </c>
      <c r="U122" s="7">
        <f t="shared" si="342"/>
        <v>-10.820999999999998</v>
      </c>
      <c r="V122" s="9">
        <f t="shared" si="342"/>
        <v>56.777999999999992</v>
      </c>
      <c r="W122" s="10" t="s">
        <v>19</v>
      </c>
      <c r="X122" s="11" t="s">
        <v>19</v>
      </c>
      <c r="Y122" s="7">
        <v>90.08</v>
      </c>
      <c r="Z122" s="7">
        <v>135.84299999999999</v>
      </c>
      <c r="AA122" s="12" t="s">
        <v>19</v>
      </c>
      <c r="AB122" s="12" t="s">
        <v>19</v>
      </c>
      <c r="AC122" s="8">
        <f t="shared" ref="AC122:AC123" si="343">Z122/Y122</f>
        <v>1.5080261989342805</v>
      </c>
      <c r="AD122" s="12" t="s">
        <v>19</v>
      </c>
      <c r="AE122" s="12" t="s">
        <v>19</v>
      </c>
      <c r="AF122" s="9">
        <f t="shared" ref="AF122:AF123" si="344">Z122-Y122</f>
        <v>45.762999999999991</v>
      </c>
    </row>
    <row r="123" spans="1:32" x14ac:dyDescent="0.25">
      <c r="A123" s="55"/>
      <c r="B123" s="13" t="s">
        <v>20</v>
      </c>
      <c r="C123" s="14">
        <v>69.335999999999999</v>
      </c>
      <c r="D123" s="15">
        <v>66.034000000000006</v>
      </c>
      <c r="E123" s="15">
        <v>70.906999999999996</v>
      </c>
      <c r="F123" s="41">
        <v>102.471</v>
      </c>
      <c r="G123" s="16">
        <f t="shared" si="339"/>
        <v>0.95237683166032083</v>
      </c>
      <c r="H123" s="16">
        <f t="shared" si="339"/>
        <v>1.0737953175636792</v>
      </c>
      <c r="I123" s="16">
        <f t="shared" si="339"/>
        <v>1.4451464594468812</v>
      </c>
      <c r="J123" s="15">
        <f t="shared" si="340"/>
        <v>-3.3019999999999925</v>
      </c>
      <c r="K123" s="15">
        <f t="shared" si="340"/>
        <v>4.8729999999999905</v>
      </c>
      <c r="L123" s="17">
        <f t="shared" si="340"/>
        <v>31.564000000000007</v>
      </c>
      <c r="M123" s="14">
        <v>78.856999999999999</v>
      </c>
      <c r="N123" s="15">
        <v>89.463999999999999</v>
      </c>
      <c r="O123" s="15">
        <v>109.48099999999999</v>
      </c>
      <c r="P123" s="15">
        <v>127.754</v>
      </c>
      <c r="Q123" s="16">
        <f t="shared" si="341"/>
        <v>1.1345093016472856</v>
      </c>
      <c r="R123" s="16">
        <f t="shared" si="341"/>
        <v>1.2237436287221675</v>
      </c>
      <c r="S123" s="16">
        <f t="shared" si="341"/>
        <v>1.1669056731304976</v>
      </c>
      <c r="T123" s="15">
        <f t="shared" si="342"/>
        <v>10.606999999999999</v>
      </c>
      <c r="U123" s="15">
        <f t="shared" si="342"/>
        <v>20.016999999999996</v>
      </c>
      <c r="V123" s="17">
        <f t="shared" si="342"/>
        <v>18.27300000000001</v>
      </c>
      <c r="W123" s="18" t="s">
        <v>19</v>
      </c>
      <c r="X123" s="19" t="s">
        <v>19</v>
      </c>
      <c r="Y123" s="15">
        <v>85.975999999999999</v>
      </c>
      <c r="Z123" s="15">
        <v>111.639</v>
      </c>
      <c r="AA123" s="20" t="s">
        <v>19</v>
      </c>
      <c r="AB123" s="20" t="s">
        <v>19</v>
      </c>
      <c r="AC123" s="16">
        <f t="shared" si="343"/>
        <v>1.2984902763561923</v>
      </c>
      <c r="AD123" s="20" t="s">
        <v>19</v>
      </c>
      <c r="AE123" s="20" t="s">
        <v>19</v>
      </c>
      <c r="AF123" s="17">
        <f t="shared" si="344"/>
        <v>25.662999999999997</v>
      </c>
    </row>
    <row r="124" spans="1:32" ht="15.75" thickBot="1" x14ac:dyDescent="0.3">
      <c r="A124" s="56"/>
      <c r="B124" s="21" t="s">
        <v>21</v>
      </c>
      <c r="C124" s="22">
        <v>0.83478009607628312</v>
      </c>
      <c r="D124" s="23">
        <v>0.76548734118519901</v>
      </c>
      <c r="E124" s="23">
        <v>1.0203620560640072</v>
      </c>
      <c r="F124" s="42">
        <v>0.77222372942665951</v>
      </c>
      <c r="G124" s="24" t="s">
        <v>19</v>
      </c>
      <c r="H124" s="24" t="s">
        <v>19</v>
      </c>
      <c r="I124" s="24" t="s">
        <v>19</v>
      </c>
      <c r="J124" s="25">
        <f t="shared" ref="J124:L124" si="345">(D124-C124)*100</f>
        <v>-6.9292754891084112</v>
      </c>
      <c r="K124" s="25">
        <f t="shared" si="345"/>
        <v>25.487471487880818</v>
      </c>
      <c r="L124" s="26">
        <f t="shared" si="345"/>
        <v>-24.813832663734768</v>
      </c>
      <c r="M124" s="22">
        <v>0.81857911017916829</v>
      </c>
      <c r="N124" s="23">
        <v>0.77270685783382276</v>
      </c>
      <c r="O124" s="23">
        <v>1.0430834897436141</v>
      </c>
      <c r="P124" s="23">
        <v>0.78988728614973702</v>
      </c>
      <c r="Q124" s="24" t="s">
        <v>19</v>
      </c>
      <c r="R124" s="24" t="s">
        <v>19</v>
      </c>
      <c r="S124" s="24" t="s">
        <v>19</v>
      </c>
      <c r="T124" s="25">
        <f t="shared" ref="T124:V124" si="346">(N124-M124)*100</f>
        <v>-4.5872252345345537</v>
      </c>
      <c r="U124" s="25">
        <f t="shared" si="346"/>
        <v>27.037663190979131</v>
      </c>
      <c r="V124" s="26">
        <f t="shared" si="346"/>
        <v>-25.319620359387706</v>
      </c>
      <c r="W124" s="27" t="s">
        <v>19</v>
      </c>
      <c r="X124" s="28" t="s">
        <v>19</v>
      </c>
      <c r="Y124" s="23">
        <v>0.95444049733570158</v>
      </c>
      <c r="Z124" s="23">
        <v>0.82182372297431594</v>
      </c>
      <c r="AA124" s="24" t="s">
        <v>19</v>
      </c>
      <c r="AB124" s="24" t="s">
        <v>19</v>
      </c>
      <c r="AC124" s="24" t="s">
        <v>19</v>
      </c>
      <c r="AD124" s="24" t="s">
        <v>19</v>
      </c>
      <c r="AE124" s="24" t="s">
        <v>19</v>
      </c>
      <c r="AF124" s="26">
        <f t="shared" ref="AF124" si="347">(Z124-Y124)*100</f>
        <v>-13.261677436138564</v>
      </c>
    </row>
    <row r="125" spans="1:32" ht="15" customHeight="1" x14ac:dyDescent="0.25">
      <c r="A125" s="54" t="s">
        <v>61</v>
      </c>
      <c r="B125" s="5" t="s">
        <v>18</v>
      </c>
      <c r="C125" s="6">
        <v>868.85199999999998</v>
      </c>
      <c r="D125" s="7">
        <v>1436.4490000000001</v>
      </c>
      <c r="E125" s="7">
        <v>1345.7550000000001</v>
      </c>
      <c r="F125" s="40">
        <v>2067.6170000000002</v>
      </c>
      <c r="G125" s="8">
        <f t="shared" ref="G125:I126" si="348">D125/C125</f>
        <v>1.6532723639929472</v>
      </c>
      <c r="H125" s="8">
        <f t="shared" si="348"/>
        <v>0.9368623598888649</v>
      </c>
      <c r="I125" s="8">
        <f t="shared" si="348"/>
        <v>1.5363992702980855</v>
      </c>
      <c r="J125" s="7">
        <f t="shared" ref="J125:L126" si="349">D125-C125</f>
        <v>567.59700000000009</v>
      </c>
      <c r="K125" s="7">
        <f t="shared" si="349"/>
        <v>-90.69399999999996</v>
      </c>
      <c r="L125" s="9">
        <f t="shared" si="349"/>
        <v>721.86200000000008</v>
      </c>
      <c r="M125" s="6">
        <v>4279.3140000000003</v>
      </c>
      <c r="N125" s="7">
        <v>4774.1530000000002</v>
      </c>
      <c r="O125" s="7">
        <v>5340.4949999999999</v>
      </c>
      <c r="P125" s="7">
        <v>5937.1549999999997</v>
      </c>
      <c r="Q125" s="8">
        <f t="shared" ref="Q125:S126" si="350">N125/M125</f>
        <v>1.1156351228257613</v>
      </c>
      <c r="R125" s="8">
        <f t="shared" si="350"/>
        <v>1.1186266967145795</v>
      </c>
      <c r="S125" s="8">
        <f t="shared" si="350"/>
        <v>1.1117237259842019</v>
      </c>
      <c r="T125" s="7">
        <f t="shared" ref="T125:V126" si="351">N125-M125</f>
        <v>494.83899999999994</v>
      </c>
      <c r="U125" s="7">
        <f t="shared" si="351"/>
        <v>566.34199999999964</v>
      </c>
      <c r="V125" s="9">
        <f t="shared" si="351"/>
        <v>596.65999999999985</v>
      </c>
      <c r="W125" s="10" t="s">
        <v>19</v>
      </c>
      <c r="X125" s="11" t="s">
        <v>19</v>
      </c>
      <c r="Y125" s="7">
        <v>2746.28</v>
      </c>
      <c r="Z125" s="7">
        <v>2676.3649999999998</v>
      </c>
      <c r="AA125" s="12" t="s">
        <v>19</v>
      </c>
      <c r="AB125" s="12" t="s">
        <v>19</v>
      </c>
      <c r="AC125" s="8">
        <f t="shared" ref="AC125:AC126" si="352">Z125/Y125</f>
        <v>0.97454192580508892</v>
      </c>
      <c r="AD125" s="12" t="s">
        <v>19</v>
      </c>
      <c r="AE125" s="12" t="s">
        <v>19</v>
      </c>
      <c r="AF125" s="9">
        <f t="shared" ref="AF125:AF126" si="353">Z125-Y125</f>
        <v>-69.915000000000418</v>
      </c>
    </row>
    <row r="126" spans="1:32" x14ac:dyDescent="0.25">
      <c r="A126" s="55"/>
      <c r="B126" s="13" t="s">
        <v>20</v>
      </c>
      <c r="C126" s="14">
        <v>780.32299999999998</v>
      </c>
      <c r="D126" s="15">
        <v>1223.9010000000001</v>
      </c>
      <c r="E126" s="15">
        <v>1394.04</v>
      </c>
      <c r="F126" s="41">
        <v>1707.2</v>
      </c>
      <c r="G126" s="16">
        <f t="shared" si="348"/>
        <v>1.5684543451878261</v>
      </c>
      <c r="H126" s="16">
        <f t="shared" si="348"/>
        <v>1.1390136947351133</v>
      </c>
      <c r="I126" s="16">
        <f t="shared" si="348"/>
        <v>1.2246420475739577</v>
      </c>
      <c r="J126" s="15">
        <f t="shared" si="349"/>
        <v>443.57800000000009</v>
      </c>
      <c r="K126" s="15">
        <f t="shared" si="349"/>
        <v>170.1389999999999</v>
      </c>
      <c r="L126" s="17">
        <f t="shared" si="349"/>
        <v>313.16000000000008</v>
      </c>
      <c r="M126" s="14">
        <v>3635.8310000000001</v>
      </c>
      <c r="N126" s="15">
        <v>3960.2269999999999</v>
      </c>
      <c r="O126" s="15">
        <v>5012.7479999999996</v>
      </c>
      <c r="P126" s="15">
        <v>4827.9579999999996</v>
      </c>
      <c r="Q126" s="16">
        <f t="shared" si="350"/>
        <v>1.0892219687878781</v>
      </c>
      <c r="R126" s="16">
        <f t="shared" si="350"/>
        <v>1.2657728963516486</v>
      </c>
      <c r="S126" s="16">
        <f t="shared" si="350"/>
        <v>0.96313598848376181</v>
      </c>
      <c r="T126" s="15">
        <f t="shared" si="351"/>
        <v>324.39599999999973</v>
      </c>
      <c r="U126" s="15">
        <f t="shared" si="351"/>
        <v>1052.5209999999997</v>
      </c>
      <c r="V126" s="17">
        <f t="shared" si="351"/>
        <v>-184.78999999999996</v>
      </c>
      <c r="W126" s="18" t="s">
        <v>19</v>
      </c>
      <c r="X126" s="19" t="s">
        <v>19</v>
      </c>
      <c r="Y126" s="15">
        <v>2524.6750000000002</v>
      </c>
      <c r="Z126" s="15">
        <v>2415.3319999999999</v>
      </c>
      <c r="AA126" s="20" t="s">
        <v>19</v>
      </c>
      <c r="AB126" s="20" t="s">
        <v>19</v>
      </c>
      <c r="AC126" s="16">
        <f t="shared" si="352"/>
        <v>0.95669026706407745</v>
      </c>
      <c r="AD126" s="20" t="s">
        <v>19</v>
      </c>
      <c r="AE126" s="20" t="s">
        <v>19</v>
      </c>
      <c r="AF126" s="17">
        <f t="shared" si="353"/>
        <v>-109.3430000000003</v>
      </c>
    </row>
    <row r="127" spans="1:32" ht="15.75" thickBot="1" x14ac:dyDescent="0.3">
      <c r="A127" s="56"/>
      <c r="B127" s="21" t="s">
        <v>21</v>
      </c>
      <c r="C127" s="22">
        <v>0.89810807824577721</v>
      </c>
      <c r="D127" s="23">
        <v>0.85203233807813572</v>
      </c>
      <c r="E127" s="23">
        <v>1.035879487722505</v>
      </c>
      <c r="F127" s="42">
        <v>0.82568483428023653</v>
      </c>
      <c r="G127" s="24" t="s">
        <v>19</v>
      </c>
      <c r="H127" s="24" t="s">
        <v>19</v>
      </c>
      <c r="I127" s="24" t="s">
        <v>19</v>
      </c>
      <c r="J127" s="25">
        <f t="shared" ref="J127:L127" si="354">(D127-C127)*100</f>
        <v>-4.6075740167641488</v>
      </c>
      <c r="K127" s="25">
        <f t="shared" si="354"/>
        <v>18.384714964436931</v>
      </c>
      <c r="L127" s="26">
        <f t="shared" si="354"/>
        <v>-21.019465344226852</v>
      </c>
      <c r="M127" s="22">
        <v>0.84962940321743152</v>
      </c>
      <c r="N127" s="23">
        <v>0.82951405202137418</v>
      </c>
      <c r="O127" s="23">
        <v>0.93862984610977063</v>
      </c>
      <c r="P127" s="23">
        <v>0.813177018285694</v>
      </c>
      <c r="Q127" s="24" t="s">
        <v>19</v>
      </c>
      <c r="R127" s="24" t="s">
        <v>19</v>
      </c>
      <c r="S127" s="24" t="s">
        <v>19</v>
      </c>
      <c r="T127" s="25">
        <f t="shared" ref="T127:V127" si="355">(N127-M127)*100</f>
        <v>-2.0115351196057341</v>
      </c>
      <c r="U127" s="25">
        <f t="shared" si="355"/>
        <v>10.911579408839645</v>
      </c>
      <c r="V127" s="26">
        <f t="shared" si="355"/>
        <v>-12.545282782407662</v>
      </c>
      <c r="W127" s="27" t="s">
        <v>19</v>
      </c>
      <c r="X127" s="28" t="s">
        <v>19</v>
      </c>
      <c r="Y127" s="23">
        <v>0.91930720829631352</v>
      </c>
      <c r="Z127" s="23">
        <v>0.90246733909612487</v>
      </c>
      <c r="AA127" s="24" t="s">
        <v>19</v>
      </c>
      <c r="AB127" s="24" t="s">
        <v>19</v>
      </c>
      <c r="AC127" s="24" t="s">
        <v>19</v>
      </c>
      <c r="AD127" s="24" t="s">
        <v>19</v>
      </c>
      <c r="AE127" s="24" t="s">
        <v>19</v>
      </c>
      <c r="AF127" s="26">
        <f t="shared" ref="AF127" si="356">(Z127-Y127)*100</f>
        <v>-1.6839869200188651</v>
      </c>
    </row>
    <row r="128" spans="1:32" ht="15" customHeight="1" x14ac:dyDescent="0.25">
      <c r="A128" s="54" t="s">
        <v>62</v>
      </c>
      <c r="B128" s="5" t="s">
        <v>18</v>
      </c>
      <c r="C128" s="6">
        <v>108.91200000000001</v>
      </c>
      <c r="D128" s="7">
        <v>121.749</v>
      </c>
      <c r="E128" s="7">
        <v>110.69499999999999</v>
      </c>
      <c r="F128" s="40">
        <v>183.03899999999999</v>
      </c>
      <c r="G128" s="8">
        <f t="shared" ref="G128:I129" si="357">D128/C128</f>
        <v>1.1178657999118553</v>
      </c>
      <c r="H128" s="8">
        <f t="shared" si="357"/>
        <v>0.90920664646116189</v>
      </c>
      <c r="I128" s="8">
        <f t="shared" si="357"/>
        <v>1.6535435204842133</v>
      </c>
      <c r="J128" s="7">
        <f t="shared" ref="J128:L129" si="358">D128-C128</f>
        <v>12.836999999999989</v>
      </c>
      <c r="K128" s="7">
        <f t="shared" si="358"/>
        <v>-11.054000000000002</v>
      </c>
      <c r="L128" s="9">
        <f t="shared" si="358"/>
        <v>72.343999999999994</v>
      </c>
      <c r="M128" s="6">
        <v>537.45399999999995</v>
      </c>
      <c r="N128" s="7">
        <v>593.89</v>
      </c>
      <c r="O128" s="7">
        <v>675.98400000000004</v>
      </c>
      <c r="P128" s="7">
        <v>726.13199999999995</v>
      </c>
      <c r="Q128" s="8">
        <f t="shared" ref="Q128:S129" si="359">N128/M128</f>
        <v>1.1050061958790893</v>
      </c>
      <c r="R128" s="8">
        <f t="shared" si="359"/>
        <v>1.1382309855360422</v>
      </c>
      <c r="S128" s="8">
        <f t="shared" si="359"/>
        <v>1.0741851878150961</v>
      </c>
      <c r="T128" s="7">
        <f t="shared" ref="T128:V129" si="360">N128-M128</f>
        <v>56.436000000000035</v>
      </c>
      <c r="U128" s="7">
        <f t="shared" si="360"/>
        <v>82.094000000000051</v>
      </c>
      <c r="V128" s="9">
        <f t="shared" si="360"/>
        <v>50.147999999999911</v>
      </c>
      <c r="W128" s="10" t="s">
        <v>19</v>
      </c>
      <c r="X128" s="11" t="s">
        <v>19</v>
      </c>
      <c r="Y128" s="7">
        <v>137.41999999999999</v>
      </c>
      <c r="Z128" s="7">
        <v>232.51499999999999</v>
      </c>
      <c r="AA128" s="12" t="s">
        <v>19</v>
      </c>
      <c r="AB128" s="12" t="s">
        <v>19</v>
      </c>
      <c r="AC128" s="8">
        <f t="shared" ref="AC128:AC129" si="361">Z128/Y128</f>
        <v>1.6920026197060107</v>
      </c>
      <c r="AD128" s="12" t="s">
        <v>19</v>
      </c>
      <c r="AE128" s="12" t="s">
        <v>19</v>
      </c>
      <c r="AF128" s="9">
        <f t="shared" ref="AF128:AF129" si="362">Z128-Y128</f>
        <v>95.094999999999999</v>
      </c>
    </row>
    <row r="129" spans="1:32" x14ac:dyDescent="0.25">
      <c r="A129" s="55"/>
      <c r="B129" s="13" t="s">
        <v>20</v>
      </c>
      <c r="C129" s="14">
        <v>94.701999999999998</v>
      </c>
      <c r="D129" s="15">
        <v>101.371</v>
      </c>
      <c r="E129" s="15">
        <v>107.64</v>
      </c>
      <c r="F129" s="41">
        <v>142.857</v>
      </c>
      <c r="G129" s="16">
        <f t="shared" si="357"/>
        <v>1.0704208992418323</v>
      </c>
      <c r="H129" s="16">
        <f t="shared" si="357"/>
        <v>1.0618421442029773</v>
      </c>
      <c r="I129" s="16">
        <f t="shared" si="357"/>
        <v>1.3271739130434783</v>
      </c>
      <c r="J129" s="15">
        <f t="shared" si="358"/>
        <v>6.6689999999999969</v>
      </c>
      <c r="K129" s="15">
        <f t="shared" si="358"/>
        <v>6.2690000000000055</v>
      </c>
      <c r="L129" s="17">
        <f t="shared" si="358"/>
        <v>35.216999999999999</v>
      </c>
      <c r="M129" s="14">
        <v>438.06099999999998</v>
      </c>
      <c r="N129" s="15">
        <v>474.29599999999999</v>
      </c>
      <c r="O129" s="15">
        <v>571.78</v>
      </c>
      <c r="P129" s="15">
        <v>579.75199999999995</v>
      </c>
      <c r="Q129" s="16">
        <f t="shared" si="359"/>
        <v>1.0827167905839599</v>
      </c>
      <c r="R129" s="16">
        <f t="shared" si="359"/>
        <v>1.2055340968509116</v>
      </c>
      <c r="S129" s="16">
        <f t="shared" si="359"/>
        <v>1.0139424254083738</v>
      </c>
      <c r="T129" s="15">
        <f t="shared" si="360"/>
        <v>36.235000000000014</v>
      </c>
      <c r="U129" s="15">
        <f t="shared" si="360"/>
        <v>97.48399999999998</v>
      </c>
      <c r="V129" s="17">
        <f t="shared" si="360"/>
        <v>7.97199999999998</v>
      </c>
      <c r="W129" s="18" t="s">
        <v>19</v>
      </c>
      <c r="X129" s="19" t="s">
        <v>19</v>
      </c>
      <c r="Y129" s="15">
        <v>109.126</v>
      </c>
      <c r="Z129" s="15">
        <v>157.197</v>
      </c>
      <c r="AA129" s="20" t="s">
        <v>19</v>
      </c>
      <c r="AB129" s="20" t="s">
        <v>19</v>
      </c>
      <c r="AC129" s="16">
        <f t="shared" si="361"/>
        <v>1.4405091362278466</v>
      </c>
      <c r="AD129" s="20" t="s">
        <v>19</v>
      </c>
      <c r="AE129" s="20" t="s">
        <v>19</v>
      </c>
      <c r="AF129" s="17">
        <f t="shared" si="362"/>
        <v>48.070999999999998</v>
      </c>
    </row>
    <row r="130" spans="1:32" ht="15.75" thickBot="1" x14ac:dyDescent="0.3">
      <c r="A130" s="56"/>
      <c r="B130" s="21" t="s">
        <v>21</v>
      </c>
      <c r="C130" s="22">
        <v>0.86952769208168057</v>
      </c>
      <c r="D130" s="23">
        <v>0.83262285521852331</v>
      </c>
      <c r="E130" s="23">
        <v>0.9724016441573694</v>
      </c>
      <c r="F130" s="42">
        <v>0.78047301394784718</v>
      </c>
      <c r="G130" s="24" t="s">
        <v>19</v>
      </c>
      <c r="H130" s="24" t="s">
        <v>19</v>
      </c>
      <c r="I130" s="24" t="s">
        <v>19</v>
      </c>
      <c r="J130" s="25">
        <f t="shared" ref="J130:L130" si="363">(D130-C130)*100</f>
        <v>-3.6904836863157264</v>
      </c>
      <c r="K130" s="25">
        <f t="shared" si="363"/>
        <v>13.977878893884609</v>
      </c>
      <c r="L130" s="26">
        <f t="shared" si="363"/>
        <v>-19.192863020952224</v>
      </c>
      <c r="M130" s="22">
        <v>0.81506696387039634</v>
      </c>
      <c r="N130" s="23">
        <v>0.79862600818333362</v>
      </c>
      <c r="O130" s="23">
        <v>0.84584842244786851</v>
      </c>
      <c r="P130" s="23">
        <v>0.7984113081368126</v>
      </c>
      <c r="Q130" s="24" t="s">
        <v>19</v>
      </c>
      <c r="R130" s="24" t="s">
        <v>19</v>
      </c>
      <c r="S130" s="24" t="s">
        <v>19</v>
      </c>
      <c r="T130" s="25">
        <f t="shared" ref="T130:V130" si="364">(N130-M130)*100</f>
        <v>-1.6440955687062719</v>
      </c>
      <c r="U130" s="25">
        <f t="shared" si="364"/>
        <v>4.722241426453488</v>
      </c>
      <c r="V130" s="26">
        <f t="shared" si="364"/>
        <v>-4.7437114311055906</v>
      </c>
      <c r="W130" s="27" t="s">
        <v>19</v>
      </c>
      <c r="X130" s="28" t="s">
        <v>19</v>
      </c>
      <c r="Y130" s="23">
        <v>0.79410566147576778</v>
      </c>
      <c r="Z130" s="23">
        <v>0.67607251145087421</v>
      </c>
      <c r="AA130" s="24" t="s">
        <v>19</v>
      </c>
      <c r="AB130" s="24" t="s">
        <v>19</v>
      </c>
      <c r="AC130" s="24" t="s">
        <v>19</v>
      </c>
      <c r="AD130" s="24" t="s">
        <v>19</v>
      </c>
      <c r="AE130" s="24" t="s">
        <v>19</v>
      </c>
      <c r="AF130" s="26">
        <f t="shared" ref="AF130" si="365">(Z130-Y130)*100</f>
        <v>-11.803315002489356</v>
      </c>
    </row>
    <row r="131" spans="1:32" ht="15" customHeight="1" x14ac:dyDescent="0.25">
      <c r="A131" s="54" t="s">
        <v>63</v>
      </c>
      <c r="B131" s="5" t="s">
        <v>18</v>
      </c>
      <c r="C131" s="6">
        <v>414.35</v>
      </c>
      <c r="D131" s="7">
        <v>490.97300000000001</v>
      </c>
      <c r="E131" s="7">
        <v>417.52600000000001</v>
      </c>
      <c r="F131" s="40">
        <v>708.80600000000004</v>
      </c>
      <c r="G131" s="8">
        <f t="shared" ref="G131:I132" si="366">D131/C131</f>
        <v>1.1849233739592131</v>
      </c>
      <c r="H131" s="8">
        <f t="shared" si="366"/>
        <v>0.85040521576542905</v>
      </c>
      <c r="I131" s="8">
        <f t="shared" si="366"/>
        <v>1.6976332012856685</v>
      </c>
      <c r="J131" s="7">
        <f t="shared" ref="J131:L132" si="367">D131-C131</f>
        <v>76.62299999999999</v>
      </c>
      <c r="K131" s="7">
        <f t="shared" si="367"/>
        <v>-73.447000000000003</v>
      </c>
      <c r="L131" s="9">
        <f t="shared" si="367"/>
        <v>291.28000000000003</v>
      </c>
      <c r="M131" s="6">
        <v>1089.2940000000001</v>
      </c>
      <c r="N131" s="7">
        <v>1230.326</v>
      </c>
      <c r="O131" s="7">
        <v>1369.0440000000001</v>
      </c>
      <c r="P131" s="7">
        <v>1738.7439999999999</v>
      </c>
      <c r="Q131" s="8">
        <f t="shared" ref="Q131:S132" si="368">N131/M131</f>
        <v>1.1294710151712943</v>
      </c>
      <c r="R131" s="8">
        <f t="shared" si="368"/>
        <v>1.1127489787259637</v>
      </c>
      <c r="S131" s="8">
        <f t="shared" si="368"/>
        <v>1.2700424529817886</v>
      </c>
      <c r="T131" s="7">
        <f t="shared" ref="T131:V132" si="369">N131-M131</f>
        <v>141.03199999999993</v>
      </c>
      <c r="U131" s="7">
        <f t="shared" si="369"/>
        <v>138.71800000000007</v>
      </c>
      <c r="V131" s="9">
        <f t="shared" si="369"/>
        <v>369.69999999999982</v>
      </c>
      <c r="W131" s="10" t="s">
        <v>19</v>
      </c>
      <c r="X131" s="11" t="s">
        <v>19</v>
      </c>
      <c r="Y131" s="7">
        <v>674.74199999999996</v>
      </c>
      <c r="Z131" s="7">
        <v>723.61300000000006</v>
      </c>
      <c r="AA131" s="12" t="s">
        <v>19</v>
      </c>
      <c r="AB131" s="12" t="s">
        <v>19</v>
      </c>
      <c r="AC131" s="8">
        <f t="shared" ref="AC131:AC132" si="370">Z131/Y131</f>
        <v>1.0724291655180795</v>
      </c>
      <c r="AD131" s="12" t="s">
        <v>19</v>
      </c>
      <c r="AE131" s="12" t="s">
        <v>19</v>
      </c>
      <c r="AF131" s="9">
        <f t="shared" ref="AF131:AF132" si="371">Z131-Y131</f>
        <v>48.871000000000095</v>
      </c>
    </row>
    <row r="132" spans="1:32" x14ac:dyDescent="0.25">
      <c r="A132" s="55"/>
      <c r="B132" s="13" t="s">
        <v>20</v>
      </c>
      <c r="C132" s="14">
        <v>357.72500000000002</v>
      </c>
      <c r="D132" s="15">
        <v>412.75599999999997</v>
      </c>
      <c r="E132" s="15">
        <v>429.11799999999999</v>
      </c>
      <c r="F132" s="41">
        <v>552.43200000000002</v>
      </c>
      <c r="G132" s="16">
        <f t="shared" si="366"/>
        <v>1.1538360472429938</v>
      </c>
      <c r="H132" s="16">
        <f t="shared" si="366"/>
        <v>1.0396408531917163</v>
      </c>
      <c r="I132" s="16">
        <f t="shared" si="366"/>
        <v>1.2873661789997157</v>
      </c>
      <c r="J132" s="15">
        <f t="shared" si="367"/>
        <v>55.030999999999949</v>
      </c>
      <c r="K132" s="15">
        <f t="shared" si="367"/>
        <v>16.362000000000023</v>
      </c>
      <c r="L132" s="17">
        <f t="shared" si="367"/>
        <v>123.31400000000002</v>
      </c>
      <c r="M132" s="14">
        <v>947.35599999999999</v>
      </c>
      <c r="N132" s="15">
        <v>1042.3900000000001</v>
      </c>
      <c r="O132" s="15">
        <v>1210.277</v>
      </c>
      <c r="P132" s="15">
        <v>1310.5419999999999</v>
      </c>
      <c r="Q132" s="16">
        <f t="shared" si="368"/>
        <v>1.1003149819075406</v>
      </c>
      <c r="R132" s="16">
        <f t="shared" si="368"/>
        <v>1.1610596801580981</v>
      </c>
      <c r="S132" s="16">
        <f t="shared" si="368"/>
        <v>1.0828446710959556</v>
      </c>
      <c r="T132" s="15">
        <f t="shared" si="369"/>
        <v>95.034000000000106</v>
      </c>
      <c r="U132" s="15">
        <f t="shared" si="369"/>
        <v>167.88699999999994</v>
      </c>
      <c r="V132" s="17">
        <f t="shared" si="369"/>
        <v>100.26499999999987</v>
      </c>
      <c r="W132" s="18" t="s">
        <v>19</v>
      </c>
      <c r="X132" s="19" t="s">
        <v>19</v>
      </c>
      <c r="Y132" s="15">
        <v>609.09500000000003</v>
      </c>
      <c r="Z132" s="15">
        <v>591.21100000000001</v>
      </c>
      <c r="AA132" s="20" t="s">
        <v>19</v>
      </c>
      <c r="AB132" s="20" t="s">
        <v>19</v>
      </c>
      <c r="AC132" s="16">
        <f t="shared" si="370"/>
        <v>0.97063840615995856</v>
      </c>
      <c r="AD132" s="20" t="s">
        <v>19</v>
      </c>
      <c r="AE132" s="20" t="s">
        <v>19</v>
      </c>
      <c r="AF132" s="17">
        <f t="shared" si="371"/>
        <v>-17.884000000000015</v>
      </c>
    </row>
    <row r="133" spans="1:32" ht="15.75" thickBot="1" x14ac:dyDescent="0.3">
      <c r="A133" s="56"/>
      <c r="B133" s="21" t="s">
        <v>21</v>
      </c>
      <c r="C133" s="22">
        <v>0.86334017135272112</v>
      </c>
      <c r="D133" s="23">
        <v>0.84068981390015329</v>
      </c>
      <c r="E133" s="23">
        <v>1.0277635404741261</v>
      </c>
      <c r="F133" s="42">
        <v>0.7793839216936651</v>
      </c>
      <c r="G133" s="24" t="s">
        <v>19</v>
      </c>
      <c r="H133" s="24" t="s">
        <v>19</v>
      </c>
      <c r="I133" s="24" t="s">
        <v>19</v>
      </c>
      <c r="J133" s="25">
        <f t="shared" ref="J133:L133" si="372">(D133-C133)*100</f>
        <v>-2.2650357452567826</v>
      </c>
      <c r="K133" s="25">
        <f t="shared" si="372"/>
        <v>18.707372657397279</v>
      </c>
      <c r="L133" s="26">
        <f t="shared" si="372"/>
        <v>-24.837961878046102</v>
      </c>
      <c r="M133" s="22">
        <v>0.86969725345039994</v>
      </c>
      <c r="N133" s="23">
        <v>0.84724698982220981</v>
      </c>
      <c r="O133" s="23">
        <v>0.88403075430738531</v>
      </c>
      <c r="P133" s="23">
        <v>0.75372912861237762</v>
      </c>
      <c r="Q133" s="24" t="s">
        <v>19</v>
      </c>
      <c r="R133" s="24" t="s">
        <v>19</v>
      </c>
      <c r="S133" s="24" t="s">
        <v>19</v>
      </c>
      <c r="T133" s="25">
        <f t="shared" ref="T133:V133" si="373">(N133-M133)*100</f>
        <v>-2.2450263628190137</v>
      </c>
      <c r="U133" s="25">
        <f t="shared" si="373"/>
        <v>3.6783764485175507</v>
      </c>
      <c r="V133" s="26">
        <f t="shared" si="373"/>
        <v>-13.030162569500769</v>
      </c>
      <c r="W133" s="27" t="s">
        <v>19</v>
      </c>
      <c r="X133" s="28" t="s">
        <v>19</v>
      </c>
      <c r="Y133" s="23">
        <v>0.90270799801998403</v>
      </c>
      <c r="Z133" s="23">
        <v>0.81702650449895176</v>
      </c>
      <c r="AA133" s="24" t="s">
        <v>19</v>
      </c>
      <c r="AB133" s="24" t="s">
        <v>19</v>
      </c>
      <c r="AC133" s="24" t="s">
        <v>19</v>
      </c>
      <c r="AD133" s="24" t="s">
        <v>19</v>
      </c>
      <c r="AE133" s="24" t="s">
        <v>19</v>
      </c>
      <c r="AF133" s="26">
        <f t="shared" ref="AF133" si="374">(Z133-Y133)*100</f>
        <v>-8.5681493521032266</v>
      </c>
    </row>
    <row r="134" spans="1:32" ht="15" customHeight="1" x14ac:dyDescent="0.25">
      <c r="A134" s="54" t="s">
        <v>64</v>
      </c>
      <c r="B134" s="5" t="s">
        <v>18</v>
      </c>
      <c r="C134" s="6">
        <v>757.54700000000003</v>
      </c>
      <c r="D134" s="7">
        <v>803.36599999999999</v>
      </c>
      <c r="E134" s="7">
        <v>823.95299999999997</v>
      </c>
      <c r="F134" s="40">
        <v>1199.8330000000001</v>
      </c>
      <c r="G134" s="8">
        <f t="shared" ref="G134:I135" si="375">D134/C134</f>
        <v>1.0604833759489509</v>
      </c>
      <c r="H134" s="8">
        <f t="shared" si="375"/>
        <v>1.0256259289041358</v>
      </c>
      <c r="I134" s="8">
        <f t="shared" si="375"/>
        <v>1.4561910691507891</v>
      </c>
      <c r="J134" s="7">
        <f t="shared" ref="J134:L135" si="376">D134-C134</f>
        <v>45.81899999999996</v>
      </c>
      <c r="K134" s="7">
        <f t="shared" si="376"/>
        <v>20.586999999999989</v>
      </c>
      <c r="L134" s="9">
        <f t="shared" si="376"/>
        <v>375.88000000000011</v>
      </c>
      <c r="M134" s="6">
        <v>2302.3139999999999</v>
      </c>
      <c r="N134" s="7">
        <v>2536.6979999999999</v>
      </c>
      <c r="O134" s="7">
        <v>2871.5790000000002</v>
      </c>
      <c r="P134" s="7">
        <v>3039.8670000000002</v>
      </c>
      <c r="Q134" s="8">
        <f t="shared" ref="Q134:S135" si="377">N134/M134</f>
        <v>1.1018036636184292</v>
      </c>
      <c r="R134" s="8">
        <f t="shared" si="377"/>
        <v>1.1320145322777879</v>
      </c>
      <c r="S134" s="8">
        <f t="shared" si="377"/>
        <v>1.0586046910079785</v>
      </c>
      <c r="T134" s="7">
        <f t="shared" ref="T134:V135" si="378">N134-M134</f>
        <v>234.38400000000001</v>
      </c>
      <c r="U134" s="7">
        <f t="shared" si="378"/>
        <v>334.88100000000031</v>
      </c>
      <c r="V134" s="9">
        <f t="shared" si="378"/>
        <v>168.28800000000001</v>
      </c>
      <c r="W134" s="10" t="s">
        <v>19</v>
      </c>
      <c r="X134" s="11" t="s">
        <v>19</v>
      </c>
      <c r="Y134" s="7">
        <v>2115.4169999999999</v>
      </c>
      <c r="Z134" s="7">
        <v>2305.114</v>
      </c>
      <c r="AA134" s="12" t="s">
        <v>19</v>
      </c>
      <c r="AB134" s="12" t="s">
        <v>19</v>
      </c>
      <c r="AC134" s="8">
        <f t="shared" ref="AC134:AC135" si="379">Z134/Y134</f>
        <v>1.0896735726336699</v>
      </c>
      <c r="AD134" s="12" t="s">
        <v>19</v>
      </c>
      <c r="AE134" s="12" t="s">
        <v>19</v>
      </c>
      <c r="AF134" s="9">
        <f t="shared" ref="AF134:AF135" si="380">Z134-Y134</f>
        <v>189.69700000000012</v>
      </c>
    </row>
    <row r="135" spans="1:32" x14ac:dyDescent="0.25">
      <c r="A135" s="55"/>
      <c r="B135" s="13" t="s">
        <v>20</v>
      </c>
      <c r="C135" s="14">
        <v>686</v>
      </c>
      <c r="D135" s="15">
        <v>723.74599999999998</v>
      </c>
      <c r="E135" s="15">
        <v>800.702</v>
      </c>
      <c r="F135" s="41">
        <v>979.81299999999999</v>
      </c>
      <c r="G135" s="16">
        <f t="shared" si="375"/>
        <v>1.0550233236151603</v>
      </c>
      <c r="H135" s="16">
        <f t="shared" si="375"/>
        <v>1.1063301213409125</v>
      </c>
      <c r="I135" s="16">
        <f t="shared" si="375"/>
        <v>1.2236924598664671</v>
      </c>
      <c r="J135" s="15">
        <f t="shared" si="376"/>
        <v>37.745999999999981</v>
      </c>
      <c r="K135" s="15">
        <f t="shared" si="376"/>
        <v>76.956000000000017</v>
      </c>
      <c r="L135" s="17">
        <f t="shared" si="376"/>
        <v>179.11099999999999</v>
      </c>
      <c r="M135" s="14">
        <v>1998.886</v>
      </c>
      <c r="N135" s="15">
        <v>2179.91</v>
      </c>
      <c r="O135" s="15">
        <v>2581.0709999999999</v>
      </c>
      <c r="P135" s="15">
        <v>2539.962</v>
      </c>
      <c r="Q135" s="16">
        <f t="shared" si="377"/>
        <v>1.0905624432809073</v>
      </c>
      <c r="R135" s="16">
        <f t="shared" si="377"/>
        <v>1.1840264047598297</v>
      </c>
      <c r="S135" s="16">
        <f t="shared" si="377"/>
        <v>0.984072890672128</v>
      </c>
      <c r="T135" s="15">
        <f t="shared" si="378"/>
        <v>181.02399999999989</v>
      </c>
      <c r="U135" s="15">
        <f t="shared" si="378"/>
        <v>401.16100000000006</v>
      </c>
      <c r="V135" s="17">
        <f t="shared" si="378"/>
        <v>-41.108999999999924</v>
      </c>
      <c r="W135" s="18" t="s">
        <v>19</v>
      </c>
      <c r="X135" s="19" t="s">
        <v>19</v>
      </c>
      <c r="Y135" s="15">
        <v>1880.174</v>
      </c>
      <c r="Z135" s="15">
        <v>1994.874</v>
      </c>
      <c r="AA135" s="20" t="s">
        <v>19</v>
      </c>
      <c r="AB135" s="20" t="s">
        <v>19</v>
      </c>
      <c r="AC135" s="16">
        <f t="shared" si="379"/>
        <v>1.0610049920911575</v>
      </c>
      <c r="AD135" s="20" t="s">
        <v>19</v>
      </c>
      <c r="AE135" s="20" t="s">
        <v>19</v>
      </c>
      <c r="AF135" s="17">
        <f t="shared" si="380"/>
        <v>114.70000000000005</v>
      </c>
    </row>
    <row r="136" spans="1:32" ht="15.75" thickBot="1" x14ac:dyDescent="0.3">
      <c r="A136" s="56"/>
      <c r="B136" s="21" t="s">
        <v>21</v>
      </c>
      <c r="C136" s="22">
        <v>0.90555437484406909</v>
      </c>
      <c r="D136" s="23">
        <v>0.90089199692294675</v>
      </c>
      <c r="E136" s="23">
        <v>0.97178115742038684</v>
      </c>
      <c r="F136" s="42">
        <v>0.81662448024016665</v>
      </c>
      <c r="G136" s="24" t="s">
        <v>19</v>
      </c>
      <c r="H136" s="24" t="s">
        <v>19</v>
      </c>
      <c r="I136" s="24" t="s">
        <v>19</v>
      </c>
      <c r="J136" s="25">
        <f t="shared" ref="J136:L136" si="381">(D136-C136)*100</f>
        <v>-0.46623779211223404</v>
      </c>
      <c r="K136" s="25">
        <f t="shared" si="381"/>
        <v>7.0889160497440091</v>
      </c>
      <c r="L136" s="26">
        <f t="shared" si="381"/>
        <v>-15.515667718022019</v>
      </c>
      <c r="M136" s="22">
        <v>0.86820737744721188</v>
      </c>
      <c r="N136" s="23">
        <v>0.8593494377336206</v>
      </c>
      <c r="O136" s="23">
        <v>0.89883335962548816</v>
      </c>
      <c r="P136" s="23">
        <v>0.83555037111821007</v>
      </c>
      <c r="Q136" s="24" t="s">
        <v>19</v>
      </c>
      <c r="R136" s="24" t="s">
        <v>19</v>
      </c>
      <c r="S136" s="24" t="s">
        <v>19</v>
      </c>
      <c r="T136" s="25">
        <f t="shared" ref="T136:V136" si="382">(N136-M136)*100</f>
        <v>-0.88579397135912785</v>
      </c>
      <c r="U136" s="25">
        <f t="shared" si="382"/>
        <v>3.9483921891867557</v>
      </c>
      <c r="V136" s="26">
        <f t="shared" si="382"/>
        <v>-6.3282988507278093</v>
      </c>
      <c r="W136" s="27" t="s">
        <v>19</v>
      </c>
      <c r="X136" s="28" t="s">
        <v>19</v>
      </c>
      <c r="Y136" s="23">
        <v>0.88879592061517898</v>
      </c>
      <c r="Z136" s="23">
        <v>0.86541229631159244</v>
      </c>
      <c r="AA136" s="24" t="s">
        <v>19</v>
      </c>
      <c r="AB136" s="24" t="s">
        <v>19</v>
      </c>
      <c r="AC136" s="24" t="s">
        <v>19</v>
      </c>
      <c r="AD136" s="24" t="s">
        <v>19</v>
      </c>
      <c r="AE136" s="24" t="s">
        <v>19</v>
      </c>
      <c r="AF136" s="26">
        <f t="shared" ref="AF136" si="383">(Z136-Y136)*100</f>
        <v>-2.3383624303586537</v>
      </c>
    </row>
    <row r="137" spans="1:32" ht="15" customHeight="1" x14ac:dyDescent="0.25">
      <c r="A137" s="54" t="s">
        <v>65</v>
      </c>
      <c r="B137" s="5" t="s">
        <v>18</v>
      </c>
      <c r="C137" s="6">
        <v>337.49799999999999</v>
      </c>
      <c r="D137" s="7">
        <v>438.59300000000002</v>
      </c>
      <c r="E137" s="7">
        <v>366.875</v>
      </c>
      <c r="F137" s="40">
        <v>512.9</v>
      </c>
      <c r="G137" s="8">
        <f t="shared" ref="G137:I138" si="384">D137/C137</f>
        <v>1.2995425158075011</v>
      </c>
      <c r="H137" s="8">
        <f t="shared" si="384"/>
        <v>0.83648165839400079</v>
      </c>
      <c r="I137" s="8">
        <f t="shared" si="384"/>
        <v>1.3980238500851787</v>
      </c>
      <c r="J137" s="7">
        <f t="shared" ref="J137:L138" si="385">D137-C137</f>
        <v>101.09500000000003</v>
      </c>
      <c r="K137" s="7">
        <f t="shared" si="385"/>
        <v>-71.718000000000018</v>
      </c>
      <c r="L137" s="9">
        <f t="shared" si="385"/>
        <v>146.02499999999998</v>
      </c>
      <c r="M137" s="6">
        <v>1544.7080000000001</v>
      </c>
      <c r="N137" s="7">
        <v>1818.952</v>
      </c>
      <c r="O137" s="7">
        <v>2414.4259999999999</v>
      </c>
      <c r="P137" s="7">
        <v>2715.7660000000001</v>
      </c>
      <c r="Q137" s="8">
        <f t="shared" ref="Q137:S138" si="386">N137/M137</f>
        <v>1.1775377611820486</v>
      </c>
      <c r="R137" s="8">
        <f t="shared" si="386"/>
        <v>1.3273720252101209</v>
      </c>
      <c r="S137" s="8">
        <f t="shared" si="386"/>
        <v>1.1248081324505286</v>
      </c>
      <c r="T137" s="7">
        <f t="shared" ref="T137:V138" si="387">N137-M137</f>
        <v>274.24399999999991</v>
      </c>
      <c r="U137" s="7">
        <f t="shared" si="387"/>
        <v>595.47399999999993</v>
      </c>
      <c r="V137" s="9">
        <f t="shared" si="387"/>
        <v>301.34000000000015</v>
      </c>
      <c r="W137" s="10" t="s">
        <v>19</v>
      </c>
      <c r="X137" s="11" t="s">
        <v>19</v>
      </c>
      <c r="Y137" s="7">
        <v>812.57299999999998</v>
      </c>
      <c r="Z137" s="7">
        <v>824.00400000000002</v>
      </c>
      <c r="AA137" s="12" t="s">
        <v>19</v>
      </c>
      <c r="AB137" s="12" t="s">
        <v>19</v>
      </c>
      <c r="AC137" s="8">
        <f t="shared" ref="AC137:AC138" si="388">Z137/Y137</f>
        <v>1.0140676591518547</v>
      </c>
      <c r="AD137" s="12" t="s">
        <v>19</v>
      </c>
      <c r="AE137" s="12" t="s">
        <v>19</v>
      </c>
      <c r="AF137" s="9">
        <f t="shared" ref="AF137:AF138" si="389">Z137-Y137</f>
        <v>11.43100000000004</v>
      </c>
    </row>
    <row r="138" spans="1:32" x14ac:dyDescent="0.25">
      <c r="A138" s="55"/>
      <c r="B138" s="13" t="s">
        <v>20</v>
      </c>
      <c r="C138" s="14">
        <v>305.48700000000002</v>
      </c>
      <c r="D138" s="15">
        <v>370.01</v>
      </c>
      <c r="E138" s="15">
        <v>373.137</v>
      </c>
      <c r="F138" s="41">
        <v>394.87</v>
      </c>
      <c r="G138" s="16">
        <f t="shared" si="384"/>
        <v>1.2112135704629001</v>
      </c>
      <c r="H138" s="16">
        <f t="shared" si="384"/>
        <v>1.0084511229426232</v>
      </c>
      <c r="I138" s="16">
        <f t="shared" si="384"/>
        <v>1.0582440229727956</v>
      </c>
      <c r="J138" s="15">
        <f t="shared" si="385"/>
        <v>64.522999999999968</v>
      </c>
      <c r="K138" s="15">
        <f t="shared" si="385"/>
        <v>3.1270000000000095</v>
      </c>
      <c r="L138" s="17">
        <f t="shared" si="385"/>
        <v>21.733000000000004</v>
      </c>
      <c r="M138" s="14">
        <v>1312.652</v>
      </c>
      <c r="N138" s="15">
        <v>1542.905</v>
      </c>
      <c r="O138" s="15">
        <v>2094.9650000000001</v>
      </c>
      <c r="P138" s="15">
        <v>2194.2150000000001</v>
      </c>
      <c r="Q138" s="16">
        <f t="shared" si="386"/>
        <v>1.175410542931409</v>
      </c>
      <c r="R138" s="16">
        <f t="shared" si="386"/>
        <v>1.3578055680680277</v>
      </c>
      <c r="S138" s="16">
        <f t="shared" si="386"/>
        <v>1.0473754931466634</v>
      </c>
      <c r="T138" s="15">
        <f t="shared" si="387"/>
        <v>230.25299999999993</v>
      </c>
      <c r="U138" s="15">
        <f t="shared" si="387"/>
        <v>552.06000000000017</v>
      </c>
      <c r="V138" s="17">
        <f t="shared" si="387"/>
        <v>99.25</v>
      </c>
      <c r="W138" s="18" t="s">
        <v>19</v>
      </c>
      <c r="X138" s="19" t="s">
        <v>19</v>
      </c>
      <c r="Y138" s="15">
        <v>737.60699999999997</v>
      </c>
      <c r="Z138" s="15">
        <v>713.13</v>
      </c>
      <c r="AA138" s="20" t="s">
        <v>19</v>
      </c>
      <c r="AB138" s="20" t="s">
        <v>19</v>
      </c>
      <c r="AC138" s="16">
        <f t="shared" si="388"/>
        <v>0.96681566199886937</v>
      </c>
      <c r="AD138" s="20" t="s">
        <v>19</v>
      </c>
      <c r="AE138" s="20" t="s">
        <v>19</v>
      </c>
      <c r="AF138" s="17">
        <f t="shared" si="389"/>
        <v>-24.476999999999975</v>
      </c>
    </row>
    <row r="139" spans="1:32" ht="15.75" thickBot="1" x14ac:dyDescent="0.3">
      <c r="A139" s="56"/>
      <c r="B139" s="21" t="s">
        <v>21</v>
      </c>
      <c r="C139" s="22">
        <v>0.90515203053055138</v>
      </c>
      <c r="D139" s="23">
        <v>0.84362951529094166</v>
      </c>
      <c r="E139" s="23">
        <v>1.0170684838160136</v>
      </c>
      <c r="F139" s="42">
        <v>0.76987716903879899</v>
      </c>
      <c r="G139" s="24" t="s">
        <v>19</v>
      </c>
      <c r="H139" s="24" t="s">
        <v>19</v>
      </c>
      <c r="I139" s="24" t="s">
        <v>19</v>
      </c>
      <c r="J139" s="25">
        <f t="shared" ref="J139:L139" si="390">(D139-C139)*100</f>
        <v>-6.1522515239609721</v>
      </c>
      <c r="K139" s="25">
        <f t="shared" si="390"/>
        <v>17.343896852507189</v>
      </c>
      <c r="L139" s="26">
        <f t="shared" si="390"/>
        <v>-24.719131477721458</v>
      </c>
      <c r="M139" s="22">
        <v>0.84977354943458572</v>
      </c>
      <c r="N139" s="23">
        <v>0.84823843619842632</v>
      </c>
      <c r="O139" s="23">
        <v>0.86768656401148769</v>
      </c>
      <c r="P139" s="23">
        <v>0.80795436720247626</v>
      </c>
      <c r="Q139" s="24" t="s">
        <v>19</v>
      </c>
      <c r="R139" s="24" t="s">
        <v>19</v>
      </c>
      <c r="S139" s="24" t="s">
        <v>19</v>
      </c>
      <c r="T139" s="25">
        <f t="shared" ref="T139:V139" si="391">(N139-M139)*100</f>
        <v>-0.15351132361594022</v>
      </c>
      <c r="U139" s="25">
        <f t="shared" si="391"/>
        <v>1.9448127813061378</v>
      </c>
      <c r="V139" s="26">
        <f t="shared" si="391"/>
        <v>-5.9732196809011429</v>
      </c>
      <c r="W139" s="27" t="s">
        <v>19</v>
      </c>
      <c r="X139" s="28" t="s">
        <v>19</v>
      </c>
      <c r="Y139" s="23">
        <v>0.90774244283282857</v>
      </c>
      <c r="Z139" s="23">
        <v>0.86544482793772848</v>
      </c>
      <c r="AA139" s="24" t="s">
        <v>19</v>
      </c>
      <c r="AB139" s="24" t="s">
        <v>19</v>
      </c>
      <c r="AC139" s="24" t="s">
        <v>19</v>
      </c>
      <c r="AD139" s="24" t="s">
        <v>19</v>
      </c>
      <c r="AE139" s="24" t="s">
        <v>19</v>
      </c>
      <c r="AF139" s="26">
        <f t="shared" ref="AF139" si="392">(Z139-Y139)*100</f>
        <v>-4.2297614895100093</v>
      </c>
    </row>
    <row r="140" spans="1:32" ht="15" customHeight="1" x14ac:dyDescent="0.25">
      <c r="A140" s="54" t="s">
        <v>66</v>
      </c>
      <c r="B140" s="5" t="s">
        <v>18</v>
      </c>
      <c r="C140" s="6">
        <v>54.936999999999998</v>
      </c>
      <c r="D140" s="7">
        <v>59.631999999999998</v>
      </c>
      <c r="E140" s="7">
        <v>58.363999999999997</v>
      </c>
      <c r="F140" s="40">
        <v>78.504999999999995</v>
      </c>
      <c r="G140" s="8">
        <f t="shared" ref="G140:I141" si="393">D140/C140</f>
        <v>1.0854615286601015</v>
      </c>
      <c r="H140" s="8">
        <f t="shared" si="393"/>
        <v>0.97873624899382883</v>
      </c>
      <c r="I140" s="8">
        <f t="shared" si="393"/>
        <v>1.3450928654650127</v>
      </c>
      <c r="J140" s="7">
        <f t="shared" ref="J140:L141" si="394">D140-C140</f>
        <v>4.6950000000000003</v>
      </c>
      <c r="K140" s="7">
        <f t="shared" si="394"/>
        <v>-1.2680000000000007</v>
      </c>
      <c r="L140" s="9">
        <f t="shared" si="394"/>
        <v>20.140999999999998</v>
      </c>
      <c r="M140" s="6">
        <v>274.673</v>
      </c>
      <c r="N140" s="7">
        <v>310.56900000000002</v>
      </c>
      <c r="O140" s="7">
        <v>351.48399999999998</v>
      </c>
      <c r="P140" s="7">
        <v>385.87700000000001</v>
      </c>
      <c r="Q140" s="8">
        <f t="shared" ref="Q140:S141" si="395">N140/M140</f>
        <v>1.1306863069904942</v>
      </c>
      <c r="R140" s="8">
        <f t="shared" si="395"/>
        <v>1.1317420605404918</v>
      </c>
      <c r="S140" s="8">
        <f t="shared" si="395"/>
        <v>1.0978508267801665</v>
      </c>
      <c r="T140" s="7">
        <f t="shared" ref="T140:V141" si="396">N140-M140</f>
        <v>35.896000000000015</v>
      </c>
      <c r="U140" s="7">
        <f t="shared" si="396"/>
        <v>40.914999999999964</v>
      </c>
      <c r="V140" s="9">
        <f t="shared" si="396"/>
        <v>34.393000000000029</v>
      </c>
      <c r="W140" s="10" t="s">
        <v>19</v>
      </c>
      <c r="X140" s="11" t="s">
        <v>19</v>
      </c>
      <c r="Y140" s="7">
        <v>42.433</v>
      </c>
      <c r="Z140" s="7">
        <v>44.314</v>
      </c>
      <c r="AA140" s="12" t="s">
        <v>19</v>
      </c>
      <c r="AB140" s="12" t="s">
        <v>19</v>
      </c>
      <c r="AC140" s="8">
        <f t="shared" ref="AC140:AC141" si="397">Z140/Y140</f>
        <v>1.0443287064313151</v>
      </c>
      <c r="AD140" s="12" t="s">
        <v>19</v>
      </c>
      <c r="AE140" s="12" t="s">
        <v>19</v>
      </c>
      <c r="AF140" s="9">
        <f t="shared" ref="AF140:AF141" si="398">Z140-Y140</f>
        <v>1.8810000000000002</v>
      </c>
    </row>
    <row r="141" spans="1:32" x14ac:dyDescent="0.25">
      <c r="A141" s="55"/>
      <c r="B141" s="13" t="s">
        <v>20</v>
      </c>
      <c r="C141" s="14">
        <v>48.695999999999998</v>
      </c>
      <c r="D141" s="15">
        <v>54.362000000000002</v>
      </c>
      <c r="E141" s="15">
        <v>56.04</v>
      </c>
      <c r="F141" s="41">
        <v>67.828000000000003</v>
      </c>
      <c r="G141" s="16">
        <f t="shared" si="393"/>
        <v>1.1163545260390999</v>
      </c>
      <c r="H141" s="16">
        <f t="shared" si="393"/>
        <v>1.0308671498473199</v>
      </c>
      <c r="I141" s="16">
        <f t="shared" si="393"/>
        <v>1.2103497501784442</v>
      </c>
      <c r="J141" s="15">
        <f t="shared" si="394"/>
        <v>5.6660000000000039</v>
      </c>
      <c r="K141" s="15">
        <f t="shared" si="394"/>
        <v>1.6779999999999973</v>
      </c>
      <c r="L141" s="17">
        <f t="shared" si="394"/>
        <v>11.788000000000004</v>
      </c>
      <c r="M141" s="14">
        <v>249.40799999999999</v>
      </c>
      <c r="N141" s="15">
        <v>276.52999999999997</v>
      </c>
      <c r="O141" s="15">
        <v>322.97500000000002</v>
      </c>
      <c r="P141" s="15">
        <v>324.41399999999999</v>
      </c>
      <c r="Q141" s="16">
        <f t="shared" si="395"/>
        <v>1.1087455093661791</v>
      </c>
      <c r="R141" s="16">
        <f t="shared" si="395"/>
        <v>1.1679564604202077</v>
      </c>
      <c r="S141" s="16">
        <f t="shared" si="395"/>
        <v>1.0044554532084526</v>
      </c>
      <c r="T141" s="15">
        <f t="shared" si="396"/>
        <v>27.121999999999986</v>
      </c>
      <c r="U141" s="15">
        <f t="shared" si="396"/>
        <v>46.44500000000005</v>
      </c>
      <c r="V141" s="17">
        <f t="shared" si="396"/>
        <v>1.4389999999999645</v>
      </c>
      <c r="W141" s="18" t="s">
        <v>19</v>
      </c>
      <c r="X141" s="19" t="s">
        <v>19</v>
      </c>
      <c r="Y141" s="15">
        <v>39.112000000000002</v>
      </c>
      <c r="Z141" s="15">
        <v>37.029000000000003</v>
      </c>
      <c r="AA141" s="20" t="s">
        <v>19</v>
      </c>
      <c r="AB141" s="20" t="s">
        <v>19</v>
      </c>
      <c r="AC141" s="16">
        <f t="shared" si="397"/>
        <v>0.94674268766618941</v>
      </c>
      <c r="AD141" s="20" t="s">
        <v>19</v>
      </c>
      <c r="AE141" s="20" t="s">
        <v>19</v>
      </c>
      <c r="AF141" s="17">
        <f t="shared" si="398"/>
        <v>-2.0829999999999984</v>
      </c>
    </row>
    <row r="142" spans="1:32" ht="15.75" thickBot="1" x14ac:dyDescent="0.3">
      <c r="A142" s="56"/>
      <c r="B142" s="21" t="s">
        <v>21</v>
      </c>
      <c r="C142" s="22">
        <v>0.88639714582157747</v>
      </c>
      <c r="D142" s="23">
        <v>0.91162463107056624</v>
      </c>
      <c r="E142" s="23">
        <v>0.96018093345212807</v>
      </c>
      <c r="F142" s="42">
        <v>0.86399592382650792</v>
      </c>
      <c r="G142" s="24" t="s">
        <v>19</v>
      </c>
      <c r="H142" s="24" t="s">
        <v>19</v>
      </c>
      <c r="I142" s="24" t="s">
        <v>19</v>
      </c>
      <c r="J142" s="25">
        <f t="shared" ref="J142:L142" si="399">(D142-C142)*100</f>
        <v>2.5227485248988768</v>
      </c>
      <c r="K142" s="25">
        <f t="shared" si="399"/>
        <v>4.8556302381561833</v>
      </c>
      <c r="L142" s="26">
        <f t="shared" si="399"/>
        <v>-9.618500962562015</v>
      </c>
      <c r="M142" s="22">
        <v>0.90801789764556395</v>
      </c>
      <c r="N142" s="23">
        <v>0.8903979469940656</v>
      </c>
      <c r="O142" s="23">
        <v>0.9188896222872166</v>
      </c>
      <c r="P142" s="23">
        <v>0.84071867460356531</v>
      </c>
      <c r="Q142" s="24" t="s">
        <v>19</v>
      </c>
      <c r="R142" s="24" t="s">
        <v>19</v>
      </c>
      <c r="S142" s="24" t="s">
        <v>19</v>
      </c>
      <c r="T142" s="25">
        <f t="shared" ref="T142:V142" si="400">(N142-M142)*100</f>
        <v>-1.7619950651498351</v>
      </c>
      <c r="U142" s="25">
        <f t="shared" si="400"/>
        <v>2.8491675293150998</v>
      </c>
      <c r="V142" s="26">
        <f t="shared" si="400"/>
        <v>-7.8170947683651288</v>
      </c>
      <c r="W142" s="27" t="s">
        <v>19</v>
      </c>
      <c r="X142" s="28" t="s">
        <v>19</v>
      </c>
      <c r="Y142" s="23">
        <v>0.92173544175523769</v>
      </c>
      <c r="Z142" s="23">
        <v>0.83560500067698706</v>
      </c>
      <c r="AA142" s="24" t="s">
        <v>19</v>
      </c>
      <c r="AB142" s="24" t="s">
        <v>19</v>
      </c>
      <c r="AC142" s="24" t="s">
        <v>19</v>
      </c>
      <c r="AD142" s="24" t="s">
        <v>19</v>
      </c>
      <c r="AE142" s="24" t="s">
        <v>19</v>
      </c>
      <c r="AF142" s="26">
        <f t="shared" ref="AF142" si="401">(Z142-Y142)*100</f>
        <v>-8.613044107825063</v>
      </c>
    </row>
    <row r="143" spans="1:32" ht="15" customHeight="1" x14ac:dyDescent="0.25">
      <c r="A143" s="54" t="s">
        <v>67</v>
      </c>
      <c r="B143" s="5" t="s">
        <v>18</v>
      </c>
      <c r="C143" s="6">
        <v>51.73</v>
      </c>
      <c r="D143" s="7">
        <v>48.238</v>
      </c>
      <c r="E143" s="7">
        <v>50.793999999999997</v>
      </c>
      <c r="F143" s="40">
        <v>63.524000000000001</v>
      </c>
      <c r="G143" s="8">
        <f t="shared" ref="G143:I144" si="402">D143/C143</f>
        <v>0.93249565049294414</v>
      </c>
      <c r="H143" s="8">
        <f t="shared" si="402"/>
        <v>1.0529872714457482</v>
      </c>
      <c r="I143" s="8">
        <f t="shared" si="402"/>
        <v>1.2506201519864553</v>
      </c>
      <c r="J143" s="7">
        <f t="shared" ref="J143:L144" si="403">D143-C143</f>
        <v>-3.4919999999999973</v>
      </c>
      <c r="K143" s="7">
        <f t="shared" si="403"/>
        <v>2.5559999999999974</v>
      </c>
      <c r="L143" s="9">
        <f t="shared" si="403"/>
        <v>12.730000000000004</v>
      </c>
      <c r="M143" s="6">
        <v>356.17399999999998</v>
      </c>
      <c r="N143" s="7">
        <v>401.61500000000001</v>
      </c>
      <c r="O143" s="7">
        <v>469.98</v>
      </c>
      <c r="P143" s="7">
        <v>580.81600000000003</v>
      </c>
      <c r="Q143" s="8">
        <f t="shared" ref="Q143:S144" si="404">N143/M143</f>
        <v>1.1275809014695066</v>
      </c>
      <c r="R143" s="8">
        <f t="shared" si="404"/>
        <v>1.1702252156916451</v>
      </c>
      <c r="S143" s="8">
        <f t="shared" si="404"/>
        <v>1.2358313119707223</v>
      </c>
      <c r="T143" s="7">
        <f t="shared" ref="T143:V144" si="405">N143-M143</f>
        <v>45.441000000000031</v>
      </c>
      <c r="U143" s="7">
        <f t="shared" si="405"/>
        <v>68.365000000000009</v>
      </c>
      <c r="V143" s="9">
        <f t="shared" si="405"/>
        <v>110.83600000000001</v>
      </c>
      <c r="W143" s="10" t="s">
        <v>19</v>
      </c>
      <c r="X143" s="11" t="s">
        <v>19</v>
      </c>
      <c r="Y143" s="7">
        <v>107.081</v>
      </c>
      <c r="Z143" s="7">
        <v>118.818</v>
      </c>
      <c r="AA143" s="12" t="s">
        <v>19</v>
      </c>
      <c r="AB143" s="12" t="s">
        <v>19</v>
      </c>
      <c r="AC143" s="8">
        <f t="shared" ref="AC143:AC144" si="406">Z143/Y143</f>
        <v>1.1096086140398389</v>
      </c>
      <c r="AD143" s="12" t="s">
        <v>19</v>
      </c>
      <c r="AE143" s="12" t="s">
        <v>19</v>
      </c>
      <c r="AF143" s="9">
        <f t="shared" ref="AF143:AF144" si="407">Z143-Y143</f>
        <v>11.736999999999995</v>
      </c>
    </row>
    <row r="144" spans="1:32" x14ac:dyDescent="0.25">
      <c r="A144" s="55"/>
      <c r="B144" s="13" t="s">
        <v>20</v>
      </c>
      <c r="C144" s="14">
        <v>49.432000000000002</v>
      </c>
      <c r="D144" s="15">
        <v>45.42</v>
      </c>
      <c r="E144" s="15">
        <v>46.374000000000002</v>
      </c>
      <c r="F144" s="41">
        <v>56.615000000000002</v>
      </c>
      <c r="G144" s="16">
        <f t="shared" si="402"/>
        <v>0.91883799967632307</v>
      </c>
      <c r="H144" s="16">
        <f t="shared" si="402"/>
        <v>1.021003963011889</v>
      </c>
      <c r="I144" s="16">
        <f t="shared" si="402"/>
        <v>1.2208349506188811</v>
      </c>
      <c r="J144" s="15">
        <f t="shared" si="403"/>
        <v>-4.0120000000000005</v>
      </c>
      <c r="K144" s="15">
        <f t="shared" si="403"/>
        <v>0.95400000000000063</v>
      </c>
      <c r="L144" s="17">
        <f t="shared" si="403"/>
        <v>10.241</v>
      </c>
      <c r="M144" s="14">
        <v>332.29399999999998</v>
      </c>
      <c r="N144" s="15">
        <v>360.19</v>
      </c>
      <c r="O144" s="15">
        <v>425.81900000000002</v>
      </c>
      <c r="P144" s="15">
        <v>495.98700000000002</v>
      </c>
      <c r="Q144" s="16">
        <f t="shared" si="404"/>
        <v>1.0839497553371413</v>
      </c>
      <c r="R144" s="16">
        <f t="shared" si="404"/>
        <v>1.1822066131763791</v>
      </c>
      <c r="S144" s="16">
        <f t="shared" si="404"/>
        <v>1.1647836287248807</v>
      </c>
      <c r="T144" s="15">
        <f t="shared" si="405"/>
        <v>27.896000000000015</v>
      </c>
      <c r="U144" s="15">
        <f t="shared" si="405"/>
        <v>65.629000000000019</v>
      </c>
      <c r="V144" s="17">
        <f t="shared" si="405"/>
        <v>70.168000000000006</v>
      </c>
      <c r="W144" s="18" t="s">
        <v>19</v>
      </c>
      <c r="X144" s="19" t="s">
        <v>19</v>
      </c>
      <c r="Y144" s="15">
        <v>96.224000000000004</v>
      </c>
      <c r="Z144" s="15">
        <v>105.464</v>
      </c>
      <c r="AA144" s="20" t="s">
        <v>19</v>
      </c>
      <c r="AB144" s="20" t="s">
        <v>19</v>
      </c>
      <c r="AC144" s="16">
        <f t="shared" si="406"/>
        <v>1.0960259394745593</v>
      </c>
      <c r="AD144" s="20" t="s">
        <v>19</v>
      </c>
      <c r="AE144" s="20" t="s">
        <v>19</v>
      </c>
      <c r="AF144" s="17">
        <f t="shared" si="407"/>
        <v>9.2399999999999949</v>
      </c>
    </row>
    <row r="145" spans="1:32" ht="15.75" thickBot="1" x14ac:dyDescent="0.3">
      <c r="A145" s="56"/>
      <c r="B145" s="21" t="s">
        <v>21</v>
      </c>
      <c r="C145" s="22">
        <v>0.95557703460274512</v>
      </c>
      <c r="D145" s="23">
        <v>0.94158132592561883</v>
      </c>
      <c r="E145" s="23">
        <v>0.91298184824979334</v>
      </c>
      <c r="F145" s="42">
        <v>0.89123795730747435</v>
      </c>
      <c r="G145" s="24" t="s">
        <v>19</v>
      </c>
      <c r="H145" s="24" t="s">
        <v>19</v>
      </c>
      <c r="I145" s="24" t="s">
        <v>19</v>
      </c>
      <c r="J145" s="25">
        <f t="shared" ref="J145:L145" si="408">(D145-C145)*100</f>
        <v>-1.3995708677126295</v>
      </c>
      <c r="K145" s="25">
        <f t="shared" si="408"/>
        <v>-2.8599477675825491</v>
      </c>
      <c r="L145" s="26">
        <f t="shared" si="408"/>
        <v>-2.1743890942318989</v>
      </c>
      <c r="M145" s="22">
        <v>0.93295411793112359</v>
      </c>
      <c r="N145" s="23">
        <v>0.89685395216812114</v>
      </c>
      <c r="O145" s="23">
        <v>0.90603642708200349</v>
      </c>
      <c r="P145" s="23">
        <v>0.85394858268367257</v>
      </c>
      <c r="Q145" s="24" t="s">
        <v>19</v>
      </c>
      <c r="R145" s="24" t="s">
        <v>19</v>
      </c>
      <c r="S145" s="24" t="s">
        <v>19</v>
      </c>
      <c r="T145" s="25">
        <f t="shared" ref="T145:V145" si="409">(N145-M145)*100</f>
        <v>-3.6100165763002456</v>
      </c>
      <c r="U145" s="25">
        <f t="shared" si="409"/>
        <v>0.91824749138823547</v>
      </c>
      <c r="V145" s="26">
        <f t="shared" si="409"/>
        <v>-5.2087844398330923</v>
      </c>
      <c r="W145" s="27" t="s">
        <v>19</v>
      </c>
      <c r="X145" s="28" t="s">
        <v>19</v>
      </c>
      <c r="Y145" s="23">
        <v>0.89860946386380403</v>
      </c>
      <c r="Z145" s="23">
        <v>0.88760962143782929</v>
      </c>
      <c r="AA145" s="24" t="s">
        <v>19</v>
      </c>
      <c r="AB145" s="24" t="s">
        <v>19</v>
      </c>
      <c r="AC145" s="24" t="s">
        <v>19</v>
      </c>
      <c r="AD145" s="24" t="s">
        <v>19</v>
      </c>
      <c r="AE145" s="24" t="s">
        <v>19</v>
      </c>
      <c r="AF145" s="26">
        <f t="shared" ref="AF145" si="410">(Z145-Y145)*100</f>
        <v>-1.0999842425974737</v>
      </c>
    </row>
    <row r="146" spans="1:32" ht="15" customHeight="1" x14ac:dyDescent="0.25">
      <c r="A146" s="54" t="s">
        <v>68</v>
      </c>
      <c r="B146" s="5" t="s">
        <v>18</v>
      </c>
      <c r="C146" s="6">
        <v>737.029</v>
      </c>
      <c r="D146" s="7">
        <v>773.20699999999999</v>
      </c>
      <c r="E146" s="7">
        <v>745.76300000000003</v>
      </c>
      <c r="F146" s="40">
        <v>1064.9190000000001</v>
      </c>
      <c r="G146" s="8">
        <f t="shared" ref="G146:I147" si="411">D146/C146</f>
        <v>1.0490862639054908</v>
      </c>
      <c r="H146" s="8">
        <f t="shared" si="411"/>
        <v>0.96450627063645311</v>
      </c>
      <c r="I146" s="8">
        <f t="shared" si="411"/>
        <v>1.4279590164703801</v>
      </c>
      <c r="J146" s="7">
        <f t="shared" ref="J146:L147" si="412">D146-C146</f>
        <v>36.177999999999997</v>
      </c>
      <c r="K146" s="7">
        <f t="shared" si="412"/>
        <v>-27.44399999999996</v>
      </c>
      <c r="L146" s="9">
        <f t="shared" si="412"/>
        <v>319.15600000000006</v>
      </c>
      <c r="M146" s="6">
        <v>2551.0500000000002</v>
      </c>
      <c r="N146" s="7">
        <v>2975.0970000000002</v>
      </c>
      <c r="O146" s="7">
        <v>3477.357</v>
      </c>
      <c r="P146" s="7">
        <v>3773.473</v>
      </c>
      <c r="Q146" s="8">
        <f t="shared" ref="Q146:S147" si="413">N146/M146</f>
        <v>1.1662244957958487</v>
      </c>
      <c r="R146" s="8">
        <f t="shared" si="413"/>
        <v>1.1688213863279078</v>
      </c>
      <c r="S146" s="8">
        <f t="shared" si="413"/>
        <v>1.0851554787155877</v>
      </c>
      <c r="T146" s="7">
        <f t="shared" ref="T146:V147" si="414">N146-M146</f>
        <v>424.04700000000003</v>
      </c>
      <c r="U146" s="7">
        <f t="shared" si="414"/>
        <v>502.25999999999976</v>
      </c>
      <c r="V146" s="9">
        <f t="shared" si="414"/>
        <v>296.11599999999999</v>
      </c>
      <c r="W146" s="10" t="s">
        <v>19</v>
      </c>
      <c r="X146" s="11" t="s">
        <v>19</v>
      </c>
      <c r="Y146" s="7">
        <v>997.06100000000004</v>
      </c>
      <c r="Z146" s="7">
        <v>1097.4490000000001</v>
      </c>
      <c r="AA146" s="12" t="s">
        <v>19</v>
      </c>
      <c r="AB146" s="12" t="s">
        <v>19</v>
      </c>
      <c r="AC146" s="8">
        <f t="shared" ref="AC146:AC147" si="415">Z146/Y146</f>
        <v>1.100683910011524</v>
      </c>
      <c r="AD146" s="12" t="s">
        <v>19</v>
      </c>
      <c r="AE146" s="12" t="s">
        <v>19</v>
      </c>
      <c r="AF146" s="9">
        <f t="shared" ref="AF146:AF147" si="416">Z146-Y146</f>
        <v>100.38800000000003</v>
      </c>
    </row>
    <row r="147" spans="1:32" x14ac:dyDescent="0.25">
      <c r="A147" s="55"/>
      <c r="B147" s="13" t="s">
        <v>20</v>
      </c>
      <c r="C147" s="14">
        <v>694.23400000000004</v>
      </c>
      <c r="D147" s="15">
        <v>731.68399999999997</v>
      </c>
      <c r="E147" s="15">
        <v>754.74699999999996</v>
      </c>
      <c r="F147" s="41">
        <v>906.70299999999997</v>
      </c>
      <c r="G147" s="16">
        <f t="shared" si="411"/>
        <v>1.0539443472950041</v>
      </c>
      <c r="H147" s="16">
        <f t="shared" si="411"/>
        <v>1.0315204377846174</v>
      </c>
      <c r="I147" s="16">
        <f t="shared" si="411"/>
        <v>1.2013336919524027</v>
      </c>
      <c r="J147" s="15">
        <f t="shared" si="412"/>
        <v>37.449999999999932</v>
      </c>
      <c r="K147" s="15">
        <f t="shared" si="412"/>
        <v>23.062999999999988</v>
      </c>
      <c r="L147" s="17">
        <f t="shared" si="412"/>
        <v>151.95600000000002</v>
      </c>
      <c r="M147" s="14">
        <v>2283.203</v>
      </c>
      <c r="N147" s="15">
        <v>2718.7959999999998</v>
      </c>
      <c r="O147" s="15">
        <v>3260.2669999999998</v>
      </c>
      <c r="P147" s="15">
        <v>3278.4140000000002</v>
      </c>
      <c r="Q147" s="16">
        <f t="shared" si="413"/>
        <v>1.1907815468007006</v>
      </c>
      <c r="R147" s="16">
        <f t="shared" si="413"/>
        <v>1.1991583774582573</v>
      </c>
      <c r="S147" s="16">
        <f t="shared" si="413"/>
        <v>1.0055661085426439</v>
      </c>
      <c r="T147" s="15">
        <f t="shared" si="414"/>
        <v>435.59299999999985</v>
      </c>
      <c r="U147" s="15">
        <f t="shared" si="414"/>
        <v>541.471</v>
      </c>
      <c r="V147" s="17">
        <f t="shared" si="414"/>
        <v>18.147000000000389</v>
      </c>
      <c r="W147" s="18" t="s">
        <v>19</v>
      </c>
      <c r="X147" s="19" t="s">
        <v>19</v>
      </c>
      <c r="Y147" s="15">
        <v>882.37900000000002</v>
      </c>
      <c r="Z147" s="15">
        <v>947.66099999999994</v>
      </c>
      <c r="AA147" s="20" t="s">
        <v>19</v>
      </c>
      <c r="AB147" s="20" t="s">
        <v>19</v>
      </c>
      <c r="AC147" s="16">
        <f t="shared" si="415"/>
        <v>1.0739840816701212</v>
      </c>
      <c r="AD147" s="20" t="s">
        <v>19</v>
      </c>
      <c r="AE147" s="20" t="s">
        <v>19</v>
      </c>
      <c r="AF147" s="17">
        <f t="shared" si="416"/>
        <v>65.281999999999925</v>
      </c>
    </row>
    <row r="148" spans="1:32" ht="15.75" thickBot="1" x14ac:dyDescent="0.3">
      <c r="A148" s="56"/>
      <c r="B148" s="21" t="s">
        <v>21</v>
      </c>
      <c r="C148" s="22">
        <v>0.94193579899841129</v>
      </c>
      <c r="D148" s="23">
        <v>0.94629769259719576</v>
      </c>
      <c r="E148" s="23">
        <v>1.0120467226183116</v>
      </c>
      <c r="F148" s="42">
        <v>0.85142907582642424</v>
      </c>
      <c r="G148" s="24" t="s">
        <v>19</v>
      </c>
      <c r="H148" s="24" t="s">
        <v>19</v>
      </c>
      <c r="I148" s="24" t="s">
        <v>19</v>
      </c>
      <c r="J148" s="25">
        <f t="shared" ref="J148:L148" si="417">(D148-C148)*100</f>
        <v>0.4361893598784472</v>
      </c>
      <c r="K148" s="25">
        <f t="shared" si="417"/>
        <v>6.5749030021115873</v>
      </c>
      <c r="L148" s="26">
        <f t="shared" si="417"/>
        <v>-16.061764679188741</v>
      </c>
      <c r="M148" s="22">
        <v>0.8950051939397502</v>
      </c>
      <c r="N148" s="23">
        <v>0.91385121224618882</v>
      </c>
      <c r="O148" s="23">
        <v>0.93757040188856078</v>
      </c>
      <c r="P148" s="23">
        <v>0.86880547442634415</v>
      </c>
      <c r="Q148" s="24" t="s">
        <v>19</v>
      </c>
      <c r="R148" s="24" t="s">
        <v>19</v>
      </c>
      <c r="S148" s="24" t="s">
        <v>19</v>
      </c>
      <c r="T148" s="25">
        <f t="shared" ref="T148:V148" si="418">(N148-M148)*100</f>
        <v>1.8846018306438617</v>
      </c>
      <c r="U148" s="25">
        <f t="shared" si="418"/>
        <v>2.3719189642371963</v>
      </c>
      <c r="V148" s="26">
        <f t="shared" si="418"/>
        <v>-6.876492746221663</v>
      </c>
      <c r="W148" s="27" t="s">
        <v>19</v>
      </c>
      <c r="X148" s="28" t="s">
        <v>19</v>
      </c>
      <c r="Y148" s="23">
        <v>0.88497995609095126</v>
      </c>
      <c r="Z148" s="23">
        <v>0.86351256413737665</v>
      </c>
      <c r="AA148" s="24" t="s">
        <v>19</v>
      </c>
      <c r="AB148" s="24" t="s">
        <v>19</v>
      </c>
      <c r="AC148" s="24" t="s">
        <v>19</v>
      </c>
      <c r="AD148" s="24" t="s">
        <v>19</v>
      </c>
      <c r="AE148" s="24" t="s">
        <v>19</v>
      </c>
      <c r="AF148" s="26">
        <f t="shared" ref="AF148" si="419">(Z148-Y148)*100</f>
        <v>-2.146739195357461</v>
      </c>
    </row>
    <row r="149" spans="1:32" ht="15" customHeight="1" x14ac:dyDescent="0.25">
      <c r="A149" s="54" t="s">
        <v>69</v>
      </c>
      <c r="B149" s="5" t="s">
        <v>18</v>
      </c>
      <c r="C149" s="6">
        <v>271.17200000000003</v>
      </c>
      <c r="D149" s="7">
        <v>299.33499999999998</v>
      </c>
      <c r="E149" s="7">
        <v>279.86599999999999</v>
      </c>
      <c r="F149" s="40">
        <v>255.745</v>
      </c>
      <c r="G149" s="8">
        <f t="shared" ref="G149:I150" si="420">D149/C149</f>
        <v>1.1038565928635697</v>
      </c>
      <c r="H149" s="8">
        <f t="shared" si="420"/>
        <v>0.93495915947015884</v>
      </c>
      <c r="I149" s="8">
        <f t="shared" si="420"/>
        <v>0.91381232446956762</v>
      </c>
      <c r="J149" s="7">
        <f t="shared" ref="J149:L150" si="421">D149-C149</f>
        <v>28.162999999999954</v>
      </c>
      <c r="K149" s="7">
        <f t="shared" si="421"/>
        <v>-19.468999999999994</v>
      </c>
      <c r="L149" s="9">
        <f t="shared" si="421"/>
        <v>-24.120999999999981</v>
      </c>
      <c r="M149" s="6">
        <v>622.875</v>
      </c>
      <c r="N149" s="7">
        <v>720.89099999999996</v>
      </c>
      <c r="O149" s="7">
        <v>810.36199999999997</v>
      </c>
      <c r="P149" s="7">
        <v>908.34799999999996</v>
      </c>
      <c r="Q149" s="8">
        <f t="shared" ref="Q149:S150" si="422">N149/M149</f>
        <v>1.1573606261288381</v>
      </c>
      <c r="R149" s="8">
        <f t="shared" si="422"/>
        <v>1.124111689561945</v>
      </c>
      <c r="S149" s="8">
        <f t="shared" si="422"/>
        <v>1.1209163312198747</v>
      </c>
      <c r="T149" s="7">
        <f t="shared" ref="T149:V150" si="423">N149-M149</f>
        <v>98.015999999999963</v>
      </c>
      <c r="U149" s="7">
        <f t="shared" si="423"/>
        <v>89.471000000000004</v>
      </c>
      <c r="V149" s="9">
        <f t="shared" si="423"/>
        <v>97.98599999999999</v>
      </c>
      <c r="W149" s="10" t="s">
        <v>19</v>
      </c>
      <c r="X149" s="11" t="s">
        <v>19</v>
      </c>
      <c r="Y149" s="7">
        <v>198.07400000000001</v>
      </c>
      <c r="Z149" s="7">
        <v>208.34</v>
      </c>
      <c r="AA149" s="12" t="s">
        <v>19</v>
      </c>
      <c r="AB149" s="12" t="s">
        <v>19</v>
      </c>
      <c r="AC149" s="8">
        <f t="shared" ref="AC149:AC150" si="424">Z149/Y149</f>
        <v>1.0518291143713965</v>
      </c>
      <c r="AD149" s="12" t="s">
        <v>19</v>
      </c>
      <c r="AE149" s="12" t="s">
        <v>19</v>
      </c>
      <c r="AF149" s="9">
        <f t="shared" ref="AF149:AF150" si="425">Z149-Y149</f>
        <v>10.265999999999991</v>
      </c>
    </row>
    <row r="150" spans="1:32" x14ac:dyDescent="0.25">
      <c r="A150" s="55"/>
      <c r="B150" s="13" t="s">
        <v>20</v>
      </c>
      <c r="C150" s="14">
        <v>236.44</v>
      </c>
      <c r="D150" s="15">
        <v>262.33100000000002</v>
      </c>
      <c r="E150" s="15">
        <v>280.161</v>
      </c>
      <c r="F150" s="41">
        <v>217.39699999999999</v>
      </c>
      <c r="G150" s="16">
        <f t="shared" si="420"/>
        <v>1.1095034681103029</v>
      </c>
      <c r="H150" s="16">
        <f t="shared" si="420"/>
        <v>1.0679675676911993</v>
      </c>
      <c r="I150" s="16">
        <f t="shared" si="420"/>
        <v>0.77597167343063445</v>
      </c>
      <c r="J150" s="15">
        <f t="shared" si="421"/>
        <v>25.89100000000002</v>
      </c>
      <c r="K150" s="15">
        <f t="shared" si="421"/>
        <v>17.829999999999984</v>
      </c>
      <c r="L150" s="17">
        <f t="shared" si="421"/>
        <v>-62.76400000000001</v>
      </c>
      <c r="M150" s="14">
        <v>554.20500000000004</v>
      </c>
      <c r="N150" s="15">
        <v>622.95299999999997</v>
      </c>
      <c r="O150" s="15">
        <v>743.35</v>
      </c>
      <c r="P150" s="15">
        <v>753.78300000000002</v>
      </c>
      <c r="Q150" s="16">
        <f t="shared" si="422"/>
        <v>1.1240479605921996</v>
      </c>
      <c r="R150" s="16">
        <f t="shared" si="422"/>
        <v>1.1932681919823809</v>
      </c>
      <c r="S150" s="16">
        <f t="shared" si="422"/>
        <v>1.014035111320374</v>
      </c>
      <c r="T150" s="15">
        <f t="shared" si="423"/>
        <v>68.747999999999934</v>
      </c>
      <c r="U150" s="15">
        <f t="shared" si="423"/>
        <v>120.39700000000005</v>
      </c>
      <c r="V150" s="17">
        <f t="shared" si="423"/>
        <v>10.432999999999993</v>
      </c>
      <c r="W150" s="18" t="s">
        <v>19</v>
      </c>
      <c r="X150" s="19" t="s">
        <v>19</v>
      </c>
      <c r="Y150" s="15">
        <v>185.60900000000001</v>
      </c>
      <c r="Z150" s="15">
        <v>173.62</v>
      </c>
      <c r="AA150" s="20" t="s">
        <v>19</v>
      </c>
      <c r="AB150" s="20" t="s">
        <v>19</v>
      </c>
      <c r="AC150" s="16">
        <f t="shared" si="424"/>
        <v>0.93540722702024148</v>
      </c>
      <c r="AD150" s="20" t="s">
        <v>19</v>
      </c>
      <c r="AE150" s="20" t="s">
        <v>19</v>
      </c>
      <c r="AF150" s="17">
        <f t="shared" si="425"/>
        <v>-11.989000000000004</v>
      </c>
    </row>
    <row r="151" spans="1:32" ht="15.75" thickBot="1" x14ac:dyDescent="0.3">
      <c r="A151" s="56"/>
      <c r="B151" s="21" t="s">
        <v>21</v>
      </c>
      <c r="C151" s="22">
        <v>0.87191892968300555</v>
      </c>
      <c r="D151" s="23">
        <v>0.87637930746488057</v>
      </c>
      <c r="E151" s="23">
        <v>1.0010540758791708</v>
      </c>
      <c r="F151" s="42">
        <v>0.85005376449197434</v>
      </c>
      <c r="G151" s="24" t="s">
        <v>19</v>
      </c>
      <c r="H151" s="24" t="s">
        <v>19</v>
      </c>
      <c r="I151" s="24" t="s">
        <v>19</v>
      </c>
      <c r="J151" s="25">
        <f t="shared" ref="J151:L151" si="426">(D151-C151)*100</f>
        <v>0.44603777818750245</v>
      </c>
      <c r="K151" s="25">
        <f t="shared" si="426"/>
        <v>12.467476841429026</v>
      </c>
      <c r="L151" s="26">
        <f t="shared" si="426"/>
        <v>-15.10003113871965</v>
      </c>
      <c r="M151" s="22">
        <v>0.88975316074653832</v>
      </c>
      <c r="N151" s="23">
        <v>0.86414312288542927</v>
      </c>
      <c r="O151" s="23">
        <v>0.91730609283258602</v>
      </c>
      <c r="P151" s="23">
        <v>0.82983944479428595</v>
      </c>
      <c r="Q151" s="24" t="s">
        <v>19</v>
      </c>
      <c r="R151" s="24" t="s">
        <v>19</v>
      </c>
      <c r="S151" s="24" t="s">
        <v>19</v>
      </c>
      <c r="T151" s="25">
        <f t="shared" ref="T151:V151" si="427">(N151-M151)*100</f>
        <v>-2.5610037861109047</v>
      </c>
      <c r="U151" s="25">
        <f t="shared" si="427"/>
        <v>5.3162969947156746</v>
      </c>
      <c r="V151" s="26">
        <f t="shared" si="427"/>
        <v>-8.7466648038300061</v>
      </c>
      <c r="W151" s="27" t="s">
        <v>19</v>
      </c>
      <c r="X151" s="28" t="s">
        <v>19</v>
      </c>
      <c r="Y151" s="23">
        <v>0.9370689742217555</v>
      </c>
      <c r="Z151" s="23">
        <v>0.83334933282134971</v>
      </c>
      <c r="AA151" s="24" t="s">
        <v>19</v>
      </c>
      <c r="AB151" s="24" t="s">
        <v>19</v>
      </c>
      <c r="AC151" s="24" t="s">
        <v>19</v>
      </c>
      <c r="AD151" s="24" t="s">
        <v>19</v>
      </c>
      <c r="AE151" s="24" t="s">
        <v>19</v>
      </c>
      <c r="AF151" s="26">
        <f t="shared" ref="AF151" si="428">(Z151-Y151)*100</f>
        <v>-10.371964140040578</v>
      </c>
    </row>
    <row r="152" spans="1:32" ht="15" customHeight="1" x14ac:dyDescent="0.25">
      <c r="A152" s="54" t="s">
        <v>70</v>
      </c>
      <c r="B152" s="5" t="s">
        <v>18</v>
      </c>
      <c r="C152" s="6">
        <v>115.622</v>
      </c>
      <c r="D152" s="7">
        <v>125.34099999999999</v>
      </c>
      <c r="E152" s="7">
        <v>120.22199999999999</v>
      </c>
      <c r="F152" s="40">
        <v>175.89599999999999</v>
      </c>
      <c r="G152" s="8">
        <f t="shared" ref="G152:I153" si="429">D152/C152</f>
        <v>1.084058397190846</v>
      </c>
      <c r="H152" s="8">
        <f t="shared" si="429"/>
        <v>0.95915941312100594</v>
      </c>
      <c r="I152" s="8">
        <f t="shared" si="429"/>
        <v>1.463093277436742</v>
      </c>
      <c r="J152" s="7">
        <f t="shared" ref="J152:L153" si="430">D152-C152</f>
        <v>9.7189999999999941</v>
      </c>
      <c r="K152" s="7">
        <f t="shared" si="430"/>
        <v>-5.1189999999999998</v>
      </c>
      <c r="L152" s="9">
        <f t="shared" si="430"/>
        <v>55.673999999999992</v>
      </c>
      <c r="M152" s="6">
        <v>431.005</v>
      </c>
      <c r="N152" s="7">
        <v>488.2</v>
      </c>
      <c r="O152" s="7">
        <v>570.62699999999995</v>
      </c>
      <c r="P152" s="7">
        <v>752.53899999999999</v>
      </c>
      <c r="Q152" s="8">
        <f t="shared" ref="Q152:S153" si="431">N152/M152</f>
        <v>1.1327014767810117</v>
      </c>
      <c r="R152" s="8">
        <f t="shared" si="431"/>
        <v>1.1688385907414993</v>
      </c>
      <c r="S152" s="8">
        <f t="shared" si="431"/>
        <v>1.3187931871432652</v>
      </c>
      <c r="T152" s="7">
        <f t="shared" ref="T152:V153" si="432">N152-M152</f>
        <v>57.194999999999993</v>
      </c>
      <c r="U152" s="7">
        <f t="shared" si="432"/>
        <v>82.426999999999964</v>
      </c>
      <c r="V152" s="9">
        <f t="shared" si="432"/>
        <v>181.91200000000003</v>
      </c>
      <c r="W152" s="10" t="s">
        <v>19</v>
      </c>
      <c r="X152" s="11" t="s">
        <v>19</v>
      </c>
      <c r="Y152" s="7">
        <v>187.52699999999999</v>
      </c>
      <c r="Z152" s="7">
        <v>182.65899999999999</v>
      </c>
      <c r="AA152" s="12" t="s">
        <v>19</v>
      </c>
      <c r="AB152" s="12" t="s">
        <v>19</v>
      </c>
      <c r="AC152" s="8">
        <f t="shared" ref="AC152:AC153" si="433">Z152/Y152</f>
        <v>0.97404107141904905</v>
      </c>
      <c r="AD152" s="12" t="s">
        <v>19</v>
      </c>
      <c r="AE152" s="12" t="s">
        <v>19</v>
      </c>
      <c r="AF152" s="9">
        <f t="shared" ref="AF152:AF153" si="434">Z152-Y152</f>
        <v>-4.867999999999995</v>
      </c>
    </row>
    <row r="153" spans="1:32" x14ac:dyDescent="0.25">
      <c r="A153" s="55"/>
      <c r="B153" s="13" t="s">
        <v>20</v>
      </c>
      <c r="C153" s="14">
        <v>106.105</v>
      </c>
      <c r="D153" s="15">
        <v>118.212</v>
      </c>
      <c r="E153" s="15">
        <v>123.646</v>
      </c>
      <c r="F153" s="41">
        <v>152.37700000000001</v>
      </c>
      <c r="G153" s="16">
        <f t="shared" si="429"/>
        <v>1.1141039536308375</v>
      </c>
      <c r="H153" s="16">
        <f t="shared" si="429"/>
        <v>1.0459682604134943</v>
      </c>
      <c r="I153" s="16">
        <f t="shared" si="429"/>
        <v>1.2323649774355823</v>
      </c>
      <c r="J153" s="15">
        <f t="shared" si="430"/>
        <v>12.106999999999999</v>
      </c>
      <c r="K153" s="15">
        <f t="shared" si="430"/>
        <v>5.4339999999999975</v>
      </c>
      <c r="L153" s="17">
        <f t="shared" si="430"/>
        <v>28.731000000000009</v>
      </c>
      <c r="M153" s="14">
        <v>407.47300000000001</v>
      </c>
      <c r="N153" s="15">
        <v>451.88799999999998</v>
      </c>
      <c r="O153" s="15">
        <v>544.73800000000006</v>
      </c>
      <c r="P153" s="15">
        <v>641.84</v>
      </c>
      <c r="Q153" s="16">
        <f t="shared" si="431"/>
        <v>1.1090010871885989</v>
      </c>
      <c r="R153" s="16">
        <f t="shared" si="431"/>
        <v>1.2054712672166557</v>
      </c>
      <c r="S153" s="16">
        <f t="shared" si="431"/>
        <v>1.1782545003285982</v>
      </c>
      <c r="T153" s="15">
        <f t="shared" si="432"/>
        <v>44.414999999999964</v>
      </c>
      <c r="U153" s="15">
        <f t="shared" si="432"/>
        <v>92.85000000000008</v>
      </c>
      <c r="V153" s="17">
        <f t="shared" si="432"/>
        <v>97.101999999999975</v>
      </c>
      <c r="W153" s="18" t="s">
        <v>19</v>
      </c>
      <c r="X153" s="19" t="s">
        <v>19</v>
      </c>
      <c r="Y153" s="15">
        <v>172.95500000000001</v>
      </c>
      <c r="Z153" s="15">
        <v>162.905</v>
      </c>
      <c r="AA153" s="20" t="s">
        <v>19</v>
      </c>
      <c r="AB153" s="20" t="s">
        <v>19</v>
      </c>
      <c r="AC153" s="16">
        <f t="shared" si="433"/>
        <v>0.94189239975716221</v>
      </c>
      <c r="AD153" s="20" t="s">
        <v>19</v>
      </c>
      <c r="AE153" s="20" t="s">
        <v>19</v>
      </c>
      <c r="AF153" s="17">
        <f t="shared" si="434"/>
        <v>-10.050000000000011</v>
      </c>
    </row>
    <row r="154" spans="1:32" ht="15.75" thickBot="1" x14ac:dyDescent="0.3">
      <c r="A154" s="56"/>
      <c r="B154" s="21" t="s">
        <v>21</v>
      </c>
      <c r="C154" s="22">
        <v>0.91768867516562591</v>
      </c>
      <c r="D154" s="23">
        <v>0.94312316001946694</v>
      </c>
      <c r="E154" s="23">
        <v>1.0284806441416714</v>
      </c>
      <c r="F154" s="42">
        <v>0.86629030790921924</v>
      </c>
      <c r="G154" s="24" t="s">
        <v>19</v>
      </c>
      <c r="H154" s="24" t="s">
        <v>19</v>
      </c>
      <c r="I154" s="24" t="s">
        <v>19</v>
      </c>
      <c r="J154" s="25">
        <f t="shared" ref="J154:L154" si="435">(D154-C154)*100</f>
        <v>2.5434484853841033</v>
      </c>
      <c r="K154" s="25">
        <f t="shared" si="435"/>
        <v>8.5357484122204461</v>
      </c>
      <c r="L154" s="26">
        <f t="shared" si="435"/>
        <v>-16.219033623245217</v>
      </c>
      <c r="M154" s="22">
        <v>0.94540202549854413</v>
      </c>
      <c r="N154" s="23">
        <v>0.9256206472757067</v>
      </c>
      <c r="O154" s="23">
        <v>0.95463060808549205</v>
      </c>
      <c r="P154" s="23">
        <v>0.85289931817487208</v>
      </c>
      <c r="Q154" s="24" t="s">
        <v>19</v>
      </c>
      <c r="R154" s="24" t="s">
        <v>19</v>
      </c>
      <c r="S154" s="24" t="s">
        <v>19</v>
      </c>
      <c r="T154" s="25">
        <f t="shared" ref="T154:V154" si="436">(N154-M154)*100</f>
        <v>-1.9781378222837431</v>
      </c>
      <c r="U154" s="25">
        <f t="shared" si="436"/>
        <v>2.9009960809785351</v>
      </c>
      <c r="V154" s="26">
        <f t="shared" si="436"/>
        <v>-10.173128991061997</v>
      </c>
      <c r="W154" s="27" t="s">
        <v>19</v>
      </c>
      <c r="X154" s="28" t="s">
        <v>19</v>
      </c>
      <c r="Y154" s="23">
        <v>0.92229385635135219</v>
      </c>
      <c r="Z154" s="23">
        <v>0.891853125222409</v>
      </c>
      <c r="AA154" s="24" t="s">
        <v>19</v>
      </c>
      <c r="AB154" s="24" t="s">
        <v>19</v>
      </c>
      <c r="AC154" s="24" t="s">
        <v>19</v>
      </c>
      <c r="AD154" s="24" t="s">
        <v>19</v>
      </c>
      <c r="AE154" s="24" t="s">
        <v>19</v>
      </c>
      <c r="AF154" s="26">
        <f t="shared" ref="AF154" si="437">(Z154-Y154)*100</f>
        <v>-3.0440731128943188</v>
      </c>
    </row>
    <row r="155" spans="1:32" x14ac:dyDescent="0.25">
      <c r="A155" s="54" t="s">
        <v>71</v>
      </c>
      <c r="B155" s="5" t="s">
        <v>18</v>
      </c>
      <c r="C155" s="6">
        <v>263.46899999999999</v>
      </c>
      <c r="D155" s="7">
        <v>264.23</v>
      </c>
      <c r="E155" s="7">
        <v>263.51900000000001</v>
      </c>
      <c r="F155" s="40">
        <v>348.22300000000001</v>
      </c>
      <c r="G155" s="8">
        <f t="shared" ref="G155:I156" si="438">D155/C155</f>
        <v>1.0028883853508384</v>
      </c>
      <c r="H155" s="8">
        <f t="shared" si="438"/>
        <v>0.99730916247208867</v>
      </c>
      <c r="I155" s="8">
        <f t="shared" si="438"/>
        <v>1.3214341280894357</v>
      </c>
      <c r="J155" s="7">
        <f t="shared" ref="J155:L156" si="439">D155-C155</f>
        <v>0.7610000000000241</v>
      </c>
      <c r="K155" s="7">
        <f t="shared" si="439"/>
        <v>-0.71100000000001273</v>
      </c>
      <c r="L155" s="9">
        <f t="shared" si="439"/>
        <v>84.704000000000008</v>
      </c>
      <c r="M155" s="6">
        <v>812.42</v>
      </c>
      <c r="N155" s="7">
        <v>903.47799999999995</v>
      </c>
      <c r="O155" s="7">
        <v>1009.955</v>
      </c>
      <c r="P155" s="7">
        <v>1071.616</v>
      </c>
      <c r="Q155" s="8">
        <f t="shared" ref="Q155:S156" si="440">N155/M155</f>
        <v>1.112082420422934</v>
      </c>
      <c r="R155" s="8">
        <f t="shared" si="440"/>
        <v>1.1178523439419665</v>
      </c>
      <c r="S155" s="8">
        <f t="shared" si="440"/>
        <v>1.0610532152422631</v>
      </c>
      <c r="T155" s="7">
        <f t="shared" ref="T155:V156" si="441">N155-M155</f>
        <v>91.057999999999993</v>
      </c>
      <c r="U155" s="7">
        <f t="shared" si="441"/>
        <v>106.47700000000009</v>
      </c>
      <c r="V155" s="9">
        <f t="shared" si="441"/>
        <v>61.660999999999945</v>
      </c>
      <c r="W155" s="10" t="s">
        <v>19</v>
      </c>
      <c r="X155" s="11" t="s">
        <v>19</v>
      </c>
      <c r="Y155" s="7">
        <v>153.43799999999999</v>
      </c>
      <c r="Z155" s="7">
        <v>164.28700000000001</v>
      </c>
      <c r="AA155" s="12" t="s">
        <v>19</v>
      </c>
      <c r="AB155" s="12" t="s">
        <v>19</v>
      </c>
      <c r="AC155" s="8">
        <f t="shared" ref="AC155:AC156" si="442">Z155/Y155</f>
        <v>1.0707060832388327</v>
      </c>
      <c r="AD155" s="12" t="s">
        <v>19</v>
      </c>
      <c r="AE155" s="12" t="s">
        <v>19</v>
      </c>
      <c r="AF155" s="9">
        <f t="shared" ref="AF155:AF156" si="443">Z155-Y155</f>
        <v>10.849000000000018</v>
      </c>
    </row>
    <row r="156" spans="1:32" x14ac:dyDescent="0.25">
      <c r="A156" s="55"/>
      <c r="B156" s="13" t="s">
        <v>20</v>
      </c>
      <c r="C156" s="14">
        <v>246.512</v>
      </c>
      <c r="D156" s="15">
        <v>253.06899999999999</v>
      </c>
      <c r="E156" s="15">
        <v>258.404</v>
      </c>
      <c r="F156" s="41">
        <v>310.55200000000002</v>
      </c>
      <c r="G156" s="16">
        <f t="shared" si="438"/>
        <v>1.0265991107937951</v>
      </c>
      <c r="H156" s="16">
        <f t="shared" si="438"/>
        <v>1.0210812071016206</v>
      </c>
      <c r="I156" s="16">
        <f t="shared" si="438"/>
        <v>1.2018080215476541</v>
      </c>
      <c r="J156" s="15">
        <f t="shared" si="439"/>
        <v>6.5569999999999879</v>
      </c>
      <c r="K156" s="15">
        <f t="shared" si="439"/>
        <v>5.335000000000008</v>
      </c>
      <c r="L156" s="17">
        <f t="shared" si="439"/>
        <v>52.148000000000025</v>
      </c>
      <c r="M156" s="14">
        <v>759.62199999999996</v>
      </c>
      <c r="N156" s="15">
        <v>828.33699999999999</v>
      </c>
      <c r="O156" s="15">
        <v>958.18600000000004</v>
      </c>
      <c r="P156" s="15">
        <v>957.80600000000004</v>
      </c>
      <c r="Q156" s="16">
        <f t="shared" si="440"/>
        <v>1.0904594653656687</v>
      </c>
      <c r="R156" s="16">
        <f t="shared" si="440"/>
        <v>1.1567586622352981</v>
      </c>
      <c r="S156" s="16">
        <f t="shared" si="440"/>
        <v>0.99960341729058866</v>
      </c>
      <c r="T156" s="15">
        <f t="shared" si="441"/>
        <v>68.715000000000032</v>
      </c>
      <c r="U156" s="15">
        <f t="shared" si="441"/>
        <v>129.84900000000005</v>
      </c>
      <c r="V156" s="17">
        <f t="shared" si="441"/>
        <v>-0.37999999999999545</v>
      </c>
      <c r="W156" s="18" t="s">
        <v>19</v>
      </c>
      <c r="X156" s="19" t="s">
        <v>19</v>
      </c>
      <c r="Y156" s="15">
        <v>136.95099999999999</v>
      </c>
      <c r="Z156" s="15">
        <v>139.345</v>
      </c>
      <c r="AA156" s="20" t="s">
        <v>19</v>
      </c>
      <c r="AB156" s="20" t="s">
        <v>19</v>
      </c>
      <c r="AC156" s="16">
        <f t="shared" si="442"/>
        <v>1.0174807047776213</v>
      </c>
      <c r="AD156" s="20" t="s">
        <v>19</v>
      </c>
      <c r="AE156" s="20" t="s">
        <v>19</v>
      </c>
      <c r="AF156" s="17">
        <f t="shared" si="443"/>
        <v>2.3940000000000055</v>
      </c>
    </row>
    <row r="157" spans="1:32" ht="15.75" thickBot="1" x14ac:dyDescent="0.3">
      <c r="A157" s="56"/>
      <c r="B157" s="21" t="s">
        <v>21</v>
      </c>
      <c r="C157" s="22">
        <v>0.93563948699847044</v>
      </c>
      <c r="D157" s="23">
        <v>0.9577602846005373</v>
      </c>
      <c r="E157" s="23">
        <v>0.98058963490298612</v>
      </c>
      <c r="F157" s="42">
        <v>0.89181932267541209</v>
      </c>
      <c r="G157" s="24" t="s">
        <v>19</v>
      </c>
      <c r="H157" s="24" t="s">
        <v>19</v>
      </c>
      <c r="I157" s="24" t="s">
        <v>19</v>
      </c>
      <c r="J157" s="25">
        <f t="shared" ref="J157:L157" si="444">(D157-C157)*100</f>
        <v>2.2120797602066866</v>
      </c>
      <c r="K157" s="25">
        <f t="shared" si="444"/>
        <v>2.2829350302448814</v>
      </c>
      <c r="L157" s="26">
        <f t="shared" si="444"/>
        <v>-8.8770312227574024</v>
      </c>
      <c r="M157" s="22">
        <v>0.93501144728096308</v>
      </c>
      <c r="N157" s="23">
        <v>0.91683140043255074</v>
      </c>
      <c r="O157" s="23">
        <v>0.94874128055210383</v>
      </c>
      <c r="P157" s="23">
        <v>0.89379591196846642</v>
      </c>
      <c r="Q157" s="24" t="s">
        <v>19</v>
      </c>
      <c r="R157" s="24" t="s">
        <v>19</v>
      </c>
      <c r="S157" s="24" t="s">
        <v>19</v>
      </c>
      <c r="T157" s="25">
        <f t="shared" ref="T157:V157" si="445">(N157-M157)*100</f>
        <v>-1.8180046848412346</v>
      </c>
      <c r="U157" s="25">
        <f t="shared" si="445"/>
        <v>3.1909880119553091</v>
      </c>
      <c r="V157" s="26">
        <f t="shared" si="445"/>
        <v>-5.4945368583637411</v>
      </c>
      <c r="W157" s="27" t="s">
        <v>19</v>
      </c>
      <c r="X157" s="28" t="s">
        <v>19</v>
      </c>
      <c r="Y157" s="23">
        <v>0.89254943364746675</v>
      </c>
      <c r="Z157" s="23">
        <v>0.84818031858881104</v>
      </c>
      <c r="AA157" s="24" t="s">
        <v>19</v>
      </c>
      <c r="AB157" s="24" t="s">
        <v>19</v>
      </c>
      <c r="AC157" s="24" t="s">
        <v>19</v>
      </c>
      <c r="AD157" s="24" t="s">
        <v>19</v>
      </c>
      <c r="AE157" s="24" t="s">
        <v>19</v>
      </c>
      <c r="AF157" s="26">
        <f t="shared" ref="AF157" si="446">(Z157-Y157)*100</f>
        <v>-4.4369115058655701</v>
      </c>
    </row>
    <row r="158" spans="1:32" ht="15" customHeight="1" x14ac:dyDescent="0.25">
      <c r="A158" s="54" t="s">
        <v>72</v>
      </c>
      <c r="B158" s="5" t="s">
        <v>18</v>
      </c>
      <c r="C158" s="6">
        <v>456.197</v>
      </c>
      <c r="D158" s="7">
        <v>536.67700000000002</v>
      </c>
      <c r="E158" s="7">
        <v>522.34199999999998</v>
      </c>
      <c r="F158" s="40">
        <v>534.43299999999999</v>
      </c>
      <c r="G158" s="8">
        <f t="shared" ref="G158:I159" si="447">D158/C158</f>
        <v>1.1764150136892615</v>
      </c>
      <c r="H158" s="8">
        <f t="shared" si="447"/>
        <v>0.97328933418052188</v>
      </c>
      <c r="I158" s="8">
        <f t="shared" si="447"/>
        <v>1.0231476695345196</v>
      </c>
      <c r="J158" s="7">
        <f t="shared" ref="J158:L159" si="448">D158-C158</f>
        <v>80.480000000000018</v>
      </c>
      <c r="K158" s="7">
        <f t="shared" si="448"/>
        <v>-14.335000000000036</v>
      </c>
      <c r="L158" s="9">
        <f t="shared" si="448"/>
        <v>12.091000000000008</v>
      </c>
      <c r="M158" s="6">
        <v>2689.0790000000002</v>
      </c>
      <c r="N158" s="7">
        <v>2995.2260000000001</v>
      </c>
      <c r="O158" s="7">
        <v>3354.22</v>
      </c>
      <c r="P158" s="7">
        <v>3039.4279999999999</v>
      </c>
      <c r="Q158" s="8">
        <f t="shared" ref="Q158:S159" si="449">N158/M158</f>
        <v>1.113848272958883</v>
      </c>
      <c r="R158" s="8">
        <f t="shared" si="449"/>
        <v>1.1198553965543834</v>
      </c>
      <c r="S158" s="8">
        <f t="shared" si="449"/>
        <v>0.90615046121005782</v>
      </c>
      <c r="T158" s="7">
        <f t="shared" ref="T158:V159" si="450">N158-M158</f>
        <v>306.14699999999993</v>
      </c>
      <c r="U158" s="7">
        <f t="shared" si="450"/>
        <v>358.99399999999969</v>
      </c>
      <c r="V158" s="9">
        <f t="shared" si="450"/>
        <v>-314.79199999999992</v>
      </c>
      <c r="W158" s="10" t="s">
        <v>19</v>
      </c>
      <c r="X158" s="11" t="s">
        <v>19</v>
      </c>
      <c r="Y158" s="7">
        <v>726.87199999999996</v>
      </c>
      <c r="Z158" s="7">
        <v>633.56600000000003</v>
      </c>
      <c r="AA158" s="12" t="s">
        <v>19</v>
      </c>
      <c r="AB158" s="12" t="s">
        <v>19</v>
      </c>
      <c r="AC158" s="8">
        <f t="shared" ref="AC158:AC159" si="451">Z158/Y158</f>
        <v>0.87163352006955841</v>
      </c>
      <c r="AD158" s="12" t="s">
        <v>19</v>
      </c>
      <c r="AE158" s="12" t="s">
        <v>19</v>
      </c>
      <c r="AF158" s="9">
        <f t="shared" ref="AF158:AF159" si="452">Z158-Y158</f>
        <v>-93.305999999999926</v>
      </c>
    </row>
    <row r="159" spans="1:32" x14ac:dyDescent="0.25">
      <c r="A159" s="55"/>
      <c r="B159" s="13" t="s">
        <v>20</v>
      </c>
      <c r="C159" s="14">
        <v>433.31599999999997</v>
      </c>
      <c r="D159" s="15">
        <v>490.61500000000001</v>
      </c>
      <c r="E159" s="15">
        <v>524.51099999999997</v>
      </c>
      <c r="F159" s="41">
        <v>521.66200000000003</v>
      </c>
      <c r="G159" s="16">
        <f t="shared" si="447"/>
        <v>1.1322337508884972</v>
      </c>
      <c r="H159" s="16">
        <f t="shared" si="447"/>
        <v>1.0690887967143279</v>
      </c>
      <c r="I159" s="16">
        <f t="shared" si="447"/>
        <v>0.99456827406860882</v>
      </c>
      <c r="J159" s="15">
        <f t="shared" si="448"/>
        <v>57.299000000000035</v>
      </c>
      <c r="K159" s="15">
        <f t="shared" si="448"/>
        <v>33.895999999999958</v>
      </c>
      <c r="L159" s="17">
        <f t="shared" si="448"/>
        <v>-2.8489999999999327</v>
      </c>
      <c r="M159" s="14">
        <v>2582.4160000000002</v>
      </c>
      <c r="N159" s="15">
        <v>2696.7339999999999</v>
      </c>
      <c r="O159" s="15">
        <v>3166.152</v>
      </c>
      <c r="P159" s="15">
        <v>2904.7249999999999</v>
      </c>
      <c r="Q159" s="16">
        <f t="shared" si="449"/>
        <v>1.0442678484024261</v>
      </c>
      <c r="R159" s="16">
        <f t="shared" si="449"/>
        <v>1.174069077632425</v>
      </c>
      <c r="S159" s="16">
        <f t="shared" si="449"/>
        <v>0.91743068557668739</v>
      </c>
      <c r="T159" s="15">
        <f t="shared" si="450"/>
        <v>114.31799999999976</v>
      </c>
      <c r="U159" s="15">
        <f t="shared" si="450"/>
        <v>469.41800000000012</v>
      </c>
      <c r="V159" s="17">
        <f t="shared" si="450"/>
        <v>-261.42700000000013</v>
      </c>
      <c r="W159" s="18" t="s">
        <v>19</v>
      </c>
      <c r="X159" s="19" t="s">
        <v>19</v>
      </c>
      <c r="Y159" s="15">
        <v>660.06799999999998</v>
      </c>
      <c r="Z159" s="15">
        <v>600.005</v>
      </c>
      <c r="AA159" s="20" t="s">
        <v>19</v>
      </c>
      <c r="AB159" s="20" t="s">
        <v>19</v>
      </c>
      <c r="AC159" s="16">
        <f t="shared" si="451"/>
        <v>0.90900482980541397</v>
      </c>
      <c r="AD159" s="20" t="s">
        <v>19</v>
      </c>
      <c r="AE159" s="20" t="s">
        <v>19</v>
      </c>
      <c r="AF159" s="17">
        <f t="shared" si="452"/>
        <v>-60.062999999999988</v>
      </c>
    </row>
    <row r="160" spans="1:32" ht="15.75" thickBot="1" x14ac:dyDescent="0.3">
      <c r="A160" s="56"/>
      <c r="B160" s="21" t="s">
        <v>21</v>
      </c>
      <c r="C160" s="22">
        <v>0.94984403667713724</v>
      </c>
      <c r="D160" s="23">
        <v>0.91417183892732501</v>
      </c>
      <c r="E160" s="23">
        <v>1.0041524518418967</v>
      </c>
      <c r="F160" s="42">
        <v>0.97610364629429702</v>
      </c>
      <c r="G160" s="24" t="s">
        <v>19</v>
      </c>
      <c r="H160" s="24" t="s">
        <v>19</v>
      </c>
      <c r="I160" s="24" t="s">
        <v>19</v>
      </c>
      <c r="J160" s="25">
        <f t="shared" ref="J160:L160" si="453">(D160-C160)*100</f>
        <v>-3.5672197749812229</v>
      </c>
      <c r="K160" s="25">
        <f t="shared" si="453"/>
        <v>8.9980612914571712</v>
      </c>
      <c r="L160" s="26">
        <f t="shared" si="453"/>
        <v>-2.8048805547599698</v>
      </c>
      <c r="M160" s="22">
        <v>0.96033474658052065</v>
      </c>
      <c r="N160" s="23">
        <v>0.90034408088070805</v>
      </c>
      <c r="O160" s="23">
        <v>0.9439309288001384</v>
      </c>
      <c r="P160" s="23">
        <v>0.95568146374910012</v>
      </c>
      <c r="Q160" s="24" t="s">
        <v>19</v>
      </c>
      <c r="R160" s="24" t="s">
        <v>19</v>
      </c>
      <c r="S160" s="24" t="s">
        <v>19</v>
      </c>
      <c r="T160" s="25">
        <f t="shared" ref="T160:V160" si="454">(N160-M160)*100</f>
        <v>-5.9990665699812595</v>
      </c>
      <c r="U160" s="25">
        <f t="shared" si="454"/>
        <v>4.3586847919430349</v>
      </c>
      <c r="V160" s="26">
        <f t="shared" si="454"/>
        <v>1.1750534948961722</v>
      </c>
      <c r="W160" s="27" t="s">
        <v>19</v>
      </c>
      <c r="X160" s="28" t="s">
        <v>19</v>
      </c>
      <c r="Y160" s="23">
        <v>0.90809385971670398</v>
      </c>
      <c r="Z160" s="23">
        <v>0.94702840745873351</v>
      </c>
      <c r="AA160" s="24" t="s">
        <v>19</v>
      </c>
      <c r="AB160" s="24" t="s">
        <v>19</v>
      </c>
      <c r="AC160" s="24" t="s">
        <v>19</v>
      </c>
      <c r="AD160" s="24" t="s">
        <v>19</v>
      </c>
      <c r="AE160" s="24" t="s">
        <v>19</v>
      </c>
      <c r="AF160" s="26">
        <f t="shared" ref="AF160" si="455">(Z160-Y160)*100</f>
        <v>3.8934547742029535</v>
      </c>
    </row>
    <row r="161" spans="1:32" ht="15" customHeight="1" x14ac:dyDescent="0.25">
      <c r="A161" s="54" t="s">
        <v>73</v>
      </c>
      <c r="B161" s="5" t="s">
        <v>18</v>
      </c>
      <c r="C161" s="6">
        <v>168.96100000000001</v>
      </c>
      <c r="D161" s="7">
        <v>195.32499999999999</v>
      </c>
      <c r="E161" s="7">
        <v>198.626</v>
      </c>
      <c r="F161" s="40">
        <v>285.029</v>
      </c>
      <c r="G161" s="8">
        <f t="shared" ref="G161:I162" si="456">D161/C161</f>
        <v>1.1560360083096097</v>
      </c>
      <c r="H161" s="8">
        <f t="shared" si="456"/>
        <v>1.0169000383975426</v>
      </c>
      <c r="I161" s="8">
        <f t="shared" si="456"/>
        <v>1.4350034738654556</v>
      </c>
      <c r="J161" s="7">
        <f t="shared" ref="J161:L162" si="457">D161-C161</f>
        <v>26.363999999999976</v>
      </c>
      <c r="K161" s="7">
        <f t="shared" si="457"/>
        <v>3.3010000000000161</v>
      </c>
      <c r="L161" s="9">
        <f t="shared" si="457"/>
        <v>86.402999999999992</v>
      </c>
      <c r="M161" s="6">
        <v>572.73900000000003</v>
      </c>
      <c r="N161" s="7">
        <v>659.52</v>
      </c>
      <c r="O161" s="7">
        <v>775.928</v>
      </c>
      <c r="P161" s="7">
        <v>855.00800000000004</v>
      </c>
      <c r="Q161" s="8">
        <f t="shared" ref="Q161:S162" si="458">N161/M161</f>
        <v>1.1515192784147752</v>
      </c>
      <c r="R161" s="8">
        <f t="shared" si="458"/>
        <v>1.1765041242115479</v>
      </c>
      <c r="S161" s="8">
        <f t="shared" si="458"/>
        <v>1.1019166726809704</v>
      </c>
      <c r="T161" s="7">
        <f t="shared" ref="T161:V162" si="459">N161-M161</f>
        <v>86.780999999999949</v>
      </c>
      <c r="U161" s="7">
        <f t="shared" si="459"/>
        <v>116.40800000000002</v>
      </c>
      <c r="V161" s="9">
        <f t="shared" si="459"/>
        <v>79.080000000000041</v>
      </c>
      <c r="W161" s="10" t="s">
        <v>19</v>
      </c>
      <c r="X161" s="11" t="s">
        <v>19</v>
      </c>
      <c r="Y161" s="7">
        <v>562.68299999999999</v>
      </c>
      <c r="Z161" s="7">
        <v>592.12</v>
      </c>
      <c r="AA161" s="12" t="s">
        <v>19</v>
      </c>
      <c r="AB161" s="12" t="s">
        <v>19</v>
      </c>
      <c r="AC161" s="8">
        <f t="shared" ref="AC161:AC162" si="460">Z161/Y161</f>
        <v>1.0523154244930093</v>
      </c>
      <c r="AD161" s="12" t="s">
        <v>19</v>
      </c>
      <c r="AE161" s="12" t="s">
        <v>19</v>
      </c>
      <c r="AF161" s="9">
        <f t="shared" ref="AF161:AF162" si="461">Z161-Y161</f>
        <v>29.437000000000012</v>
      </c>
    </row>
    <row r="162" spans="1:32" x14ac:dyDescent="0.25">
      <c r="A162" s="55"/>
      <c r="B162" s="13" t="s">
        <v>20</v>
      </c>
      <c r="C162" s="14">
        <v>149.375</v>
      </c>
      <c r="D162" s="15">
        <v>166.29</v>
      </c>
      <c r="E162" s="15">
        <v>176.946</v>
      </c>
      <c r="F162" s="41">
        <v>210.33099999999999</v>
      </c>
      <c r="G162" s="16">
        <f t="shared" si="456"/>
        <v>1.1132384937238493</v>
      </c>
      <c r="H162" s="16">
        <f t="shared" si="456"/>
        <v>1.0640808226592098</v>
      </c>
      <c r="I162" s="16">
        <f t="shared" si="456"/>
        <v>1.1886733805793857</v>
      </c>
      <c r="J162" s="15">
        <f t="shared" si="457"/>
        <v>16.914999999999992</v>
      </c>
      <c r="K162" s="15">
        <f t="shared" si="457"/>
        <v>10.656000000000006</v>
      </c>
      <c r="L162" s="17">
        <f t="shared" si="457"/>
        <v>33.384999999999991</v>
      </c>
      <c r="M162" s="14">
        <v>541.69399999999996</v>
      </c>
      <c r="N162" s="15">
        <v>571.46500000000003</v>
      </c>
      <c r="O162" s="15">
        <v>669.678</v>
      </c>
      <c r="P162" s="15">
        <v>646.19899999999996</v>
      </c>
      <c r="Q162" s="16">
        <f t="shared" si="458"/>
        <v>1.0549590728344787</v>
      </c>
      <c r="R162" s="16">
        <f t="shared" si="458"/>
        <v>1.1718617938106446</v>
      </c>
      <c r="S162" s="16">
        <f t="shared" si="458"/>
        <v>0.96493986662246622</v>
      </c>
      <c r="T162" s="15">
        <f t="shared" si="459"/>
        <v>29.771000000000072</v>
      </c>
      <c r="U162" s="15">
        <f t="shared" si="459"/>
        <v>98.212999999999965</v>
      </c>
      <c r="V162" s="17">
        <f t="shared" si="459"/>
        <v>-23.479000000000042</v>
      </c>
      <c r="W162" s="18" t="s">
        <v>19</v>
      </c>
      <c r="X162" s="19" t="s">
        <v>19</v>
      </c>
      <c r="Y162" s="15">
        <v>478.72</v>
      </c>
      <c r="Z162" s="15">
        <v>446.03899999999999</v>
      </c>
      <c r="AA162" s="20" t="s">
        <v>19</v>
      </c>
      <c r="AB162" s="20" t="s">
        <v>19</v>
      </c>
      <c r="AC162" s="16">
        <f t="shared" si="460"/>
        <v>0.9317325367647058</v>
      </c>
      <c r="AD162" s="20" t="s">
        <v>19</v>
      </c>
      <c r="AE162" s="20" t="s">
        <v>19</v>
      </c>
      <c r="AF162" s="17">
        <f t="shared" si="461"/>
        <v>-32.68100000000004</v>
      </c>
    </row>
    <row r="163" spans="1:32" ht="15.75" thickBot="1" x14ac:dyDescent="0.3">
      <c r="A163" s="56"/>
      <c r="B163" s="21" t="s">
        <v>21</v>
      </c>
      <c r="C163" s="22">
        <v>0.8840797580506744</v>
      </c>
      <c r="D163" s="23">
        <v>0.85135031357993085</v>
      </c>
      <c r="E163" s="23">
        <v>0.89085014046499444</v>
      </c>
      <c r="F163" s="42">
        <v>0.73792842131853242</v>
      </c>
      <c r="G163" s="24" t="s">
        <v>19</v>
      </c>
      <c r="H163" s="24" t="s">
        <v>19</v>
      </c>
      <c r="I163" s="24" t="s">
        <v>19</v>
      </c>
      <c r="J163" s="25">
        <f t="shared" ref="J163:L163" si="462">(D163-C163)*100</f>
        <v>-3.2729444470743552</v>
      </c>
      <c r="K163" s="25">
        <f t="shared" si="462"/>
        <v>3.9499826885063594</v>
      </c>
      <c r="L163" s="26">
        <f t="shared" si="462"/>
        <v>-15.292171914646202</v>
      </c>
      <c r="M163" s="22">
        <v>0.94579555434499818</v>
      </c>
      <c r="N163" s="23">
        <v>0.86648623241145084</v>
      </c>
      <c r="O163" s="23">
        <v>0.8630671918013012</v>
      </c>
      <c r="P163" s="23">
        <v>0.75578123245630446</v>
      </c>
      <c r="Q163" s="24" t="s">
        <v>19</v>
      </c>
      <c r="R163" s="24" t="s">
        <v>19</v>
      </c>
      <c r="S163" s="24" t="s">
        <v>19</v>
      </c>
      <c r="T163" s="25">
        <f t="shared" ref="T163:V163" si="463">(N163-M163)*100</f>
        <v>-7.9309321933547334</v>
      </c>
      <c r="U163" s="25">
        <f t="shared" si="463"/>
        <v>-0.34190406101496373</v>
      </c>
      <c r="V163" s="26">
        <f t="shared" si="463"/>
        <v>-10.728595934499674</v>
      </c>
      <c r="W163" s="27" t="s">
        <v>19</v>
      </c>
      <c r="X163" s="28" t="s">
        <v>19</v>
      </c>
      <c r="Y163" s="23">
        <v>0.85078099036224664</v>
      </c>
      <c r="Z163" s="23">
        <v>0.75329156252111051</v>
      </c>
      <c r="AA163" s="24" t="s">
        <v>19</v>
      </c>
      <c r="AB163" s="24" t="s">
        <v>19</v>
      </c>
      <c r="AC163" s="24" t="s">
        <v>19</v>
      </c>
      <c r="AD163" s="24" t="s">
        <v>19</v>
      </c>
      <c r="AE163" s="24" t="s">
        <v>19</v>
      </c>
      <c r="AF163" s="26">
        <f t="shared" ref="AF163" si="464">(Z163-Y163)*100</f>
        <v>-9.7489427841136127</v>
      </c>
    </row>
    <row r="164" spans="1:32" ht="15" customHeight="1" x14ac:dyDescent="0.25">
      <c r="A164" s="54" t="s">
        <v>74</v>
      </c>
      <c r="B164" s="5" t="s">
        <v>18</v>
      </c>
      <c r="C164" s="6">
        <v>134.88200000000001</v>
      </c>
      <c r="D164" s="7">
        <v>173.429</v>
      </c>
      <c r="E164" s="7">
        <v>260.74099999999999</v>
      </c>
      <c r="F164" s="40">
        <v>330.07600000000002</v>
      </c>
      <c r="G164" s="8">
        <f t="shared" ref="G164:I165" si="465">D164/C164</f>
        <v>1.2857831289571626</v>
      </c>
      <c r="H164" s="8">
        <f t="shared" si="465"/>
        <v>1.5034452138915635</v>
      </c>
      <c r="I164" s="8">
        <f t="shared" si="465"/>
        <v>1.2659152185502089</v>
      </c>
      <c r="J164" s="7">
        <f t="shared" ref="J164:L165" si="466">D164-C164</f>
        <v>38.546999999999997</v>
      </c>
      <c r="K164" s="7">
        <f t="shared" si="466"/>
        <v>87.311999999999983</v>
      </c>
      <c r="L164" s="9">
        <f t="shared" si="466"/>
        <v>69.335000000000036</v>
      </c>
      <c r="M164" s="6">
        <v>623.99900000000002</v>
      </c>
      <c r="N164" s="7">
        <v>695.10199999999998</v>
      </c>
      <c r="O164" s="7">
        <v>1180.1790000000001</v>
      </c>
      <c r="P164" s="7">
        <v>1300.732</v>
      </c>
      <c r="Q164" s="8">
        <f t="shared" ref="Q164:S165" si="467">N164/M164</f>
        <v>1.1139472979924647</v>
      </c>
      <c r="R164" s="8">
        <f t="shared" si="467"/>
        <v>1.6978500996975985</v>
      </c>
      <c r="S164" s="8">
        <f t="shared" si="467"/>
        <v>1.1021480639801249</v>
      </c>
      <c r="T164" s="7">
        <f t="shared" ref="T164:V165" si="468">N164-M164</f>
        <v>71.102999999999952</v>
      </c>
      <c r="U164" s="7">
        <f t="shared" si="468"/>
        <v>485.07700000000011</v>
      </c>
      <c r="V164" s="9">
        <f t="shared" si="468"/>
        <v>120.55299999999988</v>
      </c>
      <c r="W164" s="10" t="s">
        <v>19</v>
      </c>
      <c r="X164" s="11" t="s">
        <v>19</v>
      </c>
      <c r="Y164" s="7">
        <v>354.72699999999998</v>
      </c>
      <c r="Z164" s="7">
        <v>347.45400000000001</v>
      </c>
      <c r="AA164" s="12" t="s">
        <v>19</v>
      </c>
      <c r="AB164" s="12" t="s">
        <v>19</v>
      </c>
      <c r="AC164" s="8">
        <f t="shared" ref="AC164:AC165" si="469">Z164/Y164</f>
        <v>0.97949690889049901</v>
      </c>
      <c r="AD164" s="12" t="s">
        <v>19</v>
      </c>
      <c r="AE164" s="12" t="s">
        <v>19</v>
      </c>
      <c r="AF164" s="9">
        <f t="shared" ref="AF164:AF165" si="470">Z164-Y164</f>
        <v>-7.2729999999999677</v>
      </c>
    </row>
    <row r="165" spans="1:32" x14ac:dyDescent="0.25">
      <c r="A165" s="55"/>
      <c r="B165" s="13" t="s">
        <v>20</v>
      </c>
      <c r="C165" s="14">
        <v>123.392</v>
      </c>
      <c r="D165" s="15">
        <v>155.27799999999999</v>
      </c>
      <c r="E165" s="15">
        <v>242.62899999999999</v>
      </c>
      <c r="F165" s="41">
        <v>257.97000000000003</v>
      </c>
      <c r="G165" s="16">
        <f t="shared" si="465"/>
        <v>1.2584122147302905</v>
      </c>
      <c r="H165" s="16">
        <f t="shared" si="465"/>
        <v>1.5625458854441712</v>
      </c>
      <c r="I165" s="16">
        <f t="shared" si="465"/>
        <v>1.063228220863953</v>
      </c>
      <c r="J165" s="15">
        <f t="shared" si="466"/>
        <v>31.885999999999996</v>
      </c>
      <c r="K165" s="15">
        <f t="shared" si="466"/>
        <v>87.350999999999999</v>
      </c>
      <c r="L165" s="17">
        <f t="shared" si="466"/>
        <v>15.341000000000037</v>
      </c>
      <c r="M165" s="14">
        <v>580.45899999999995</v>
      </c>
      <c r="N165" s="15">
        <v>619.93100000000004</v>
      </c>
      <c r="O165" s="15">
        <v>1047.636</v>
      </c>
      <c r="P165" s="15">
        <v>1100.454</v>
      </c>
      <c r="Q165" s="16">
        <f t="shared" si="467"/>
        <v>1.0680013575463558</v>
      </c>
      <c r="R165" s="16">
        <f t="shared" si="467"/>
        <v>1.6899235560086525</v>
      </c>
      <c r="S165" s="16">
        <f t="shared" si="467"/>
        <v>1.0504163659897139</v>
      </c>
      <c r="T165" s="15">
        <f t="shared" si="468"/>
        <v>39.472000000000094</v>
      </c>
      <c r="U165" s="15">
        <f t="shared" si="468"/>
        <v>427.70499999999993</v>
      </c>
      <c r="V165" s="17">
        <f t="shared" si="468"/>
        <v>52.817999999999984</v>
      </c>
      <c r="W165" s="18" t="s">
        <v>19</v>
      </c>
      <c r="X165" s="19" t="s">
        <v>19</v>
      </c>
      <c r="Y165" s="15">
        <v>309.822</v>
      </c>
      <c r="Z165" s="15">
        <v>281.10500000000002</v>
      </c>
      <c r="AA165" s="20" t="s">
        <v>19</v>
      </c>
      <c r="AB165" s="20" t="s">
        <v>19</v>
      </c>
      <c r="AC165" s="16">
        <f t="shared" si="469"/>
        <v>0.90731129487253981</v>
      </c>
      <c r="AD165" s="20" t="s">
        <v>19</v>
      </c>
      <c r="AE165" s="20" t="s">
        <v>19</v>
      </c>
      <c r="AF165" s="17">
        <f t="shared" si="470"/>
        <v>-28.716999999999985</v>
      </c>
    </row>
    <row r="166" spans="1:32" ht="15.75" thickBot="1" x14ac:dyDescent="0.3">
      <c r="A166" s="56"/>
      <c r="B166" s="21" t="s">
        <v>21</v>
      </c>
      <c r="C166" s="22">
        <v>0.9148144303910084</v>
      </c>
      <c r="D166" s="23">
        <v>0.89534045632506665</v>
      </c>
      <c r="E166" s="23">
        <v>0.93053643270525155</v>
      </c>
      <c r="F166" s="42">
        <v>0.781547280020359</v>
      </c>
      <c r="G166" s="24" t="s">
        <v>19</v>
      </c>
      <c r="H166" s="24" t="s">
        <v>19</v>
      </c>
      <c r="I166" s="24" t="s">
        <v>19</v>
      </c>
      <c r="J166" s="25">
        <f t="shared" ref="J166:L166" si="471">(D166-C166)*100</f>
        <v>-1.9473974065941757</v>
      </c>
      <c r="K166" s="25">
        <f t="shared" si="471"/>
        <v>3.5195976380184901</v>
      </c>
      <c r="L166" s="26">
        <f t="shared" si="471"/>
        <v>-14.898915268489255</v>
      </c>
      <c r="M166" s="22">
        <v>0.93022424715424212</v>
      </c>
      <c r="N166" s="23">
        <v>0.89185615923993899</v>
      </c>
      <c r="O166" s="23">
        <v>0.88769246021154413</v>
      </c>
      <c r="P166" s="23">
        <v>0.84602669881266856</v>
      </c>
      <c r="Q166" s="24" t="s">
        <v>19</v>
      </c>
      <c r="R166" s="24" t="s">
        <v>19</v>
      </c>
      <c r="S166" s="24" t="s">
        <v>19</v>
      </c>
      <c r="T166" s="25">
        <f t="shared" ref="T166:V166" si="472">(N166-M166)*100</f>
        <v>-3.8368087914303128</v>
      </c>
      <c r="U166" s="25">
        <f t="shared" si="472"/>
        <v>-0.41636990283948627</v>
      </c>
      <c r="V166" s="26">
        <f t="shared" si="472"/>
        <v>-4.1665761398875567</v>
      </c>
      <c r="W166" s="27" t="s">
        <v>19</v>
      </c>
      <c r="X166" s="28" t="s">
        <v>19</v>
      </c>
      <c r="Y166" s="23">
        <v>0.87340969252411016</v>
      </c>
      <c r="Z166" s="23">
        <v>0.80904234805182851</v>
      </c>
      <c r="AA166" s="24" t="s">
        <v>19</v>
      </c>
      <c r="AB166" s="24" t="s">
        <v>19</v>
      </c>
      <c r="AC166" s="24" t="s">
        <v>19</v>
      </c>
      <c r="AD166" s="24" t="s">
        <v>19</v>
      </c>
      <c r="AE166" s="24" t="s">
        <v>19</v>
      </c>
      <c r="AF166" s="26">
        <f t="shared" ref="AF166" si="473">(Z166-Y166)*100</f>
        <v>-6.4367344472281651</v>
      </c>
    </row>
    <row r="167" spans="1:32" x14ac:dyDescent="0.25">
      <c r="A167" s="54" t="s">
        <v>75</v>
      </c>
      <c r="B167" s="5" t="s">
        <v>18</v>
      </c>
      <c r="C167" s="6">
        <v>473.03899999999999</v>
      </c>
      <c r="D167" s="7">
        <v>527.649</v>
      </c>
      <c r="E167" s="7">
        <v>468.178</v>
      </c>
      <c r="F167" s="40">
        <v>730.90899999999999</v>
      </c>
      <c r="G167" s="8">
        <f t="shared" ref="G167:I168" si="474">D167/C167</f>
        <v>1.1154450267314111</v>
      </c>
      <c r="H167" s="8">
        <f t="shared" si="474"/>
        <v>0.88729060417057548</v>
      </c>
      <c r="I167" s="8">
        <f t="shared" si="474"/>
        <v>1.5611775863026456</v>
      </c>
      <c r="J167" s="7">
        <f t="shared" ref="J167:L168" si="475">D167-C167</f>
        <v>54.610000000000014</v>
      </c>
      <c r="K167" s="7">
        <f t="shared" si="475"/>
        <v>-59.471000000000004</v>
      </c>
      <c r="L167" s="9">
        <f t="shared" si="475"/>
        <v>262.73099999999999</v>
      </c>
      <c r="M167" s="6">
        <v>1974.587</v>
      </c>
      <c r="N167" s="7">
        <v>2146.2779999999998</v>
      </c>
      <c r="O167" s="7">
        <v>2329.4920000000002</v>
      </c>
      <c r="P167" s="7">
        <v>2525.7849999999999</v>
      </c>
      <c r="Q167" s="8">
        <f t="shared" ref="Q167:S168" si="476">N167/M167</f>
        <v>1.0869503344243632</v>
      </c>
      <c r="R167" s="8">
        <f t="shared" si="476"/>
        <v>1.085363592228034</v>
      </c>
      <c r="S167" s="8">
        <f t="shared" si="476"/>
        <v>1.0842642945328851</v>
      </c>
      <c r="T167" s="7">
        <f t="shared" ref="T167:V168" si="477">N167-M167</f>
        <v>171.6909999999998</v>
      </c>
      <c r="U167" s="7">
        <f t="shared" si="477"/>
        <v>183.2140000000004</v>
      </c>
      <c r="V167" s="9">
        <f t="shared" si="477"/>
        <v>196.29299999999967</v>
      </c>
      <c r="W167" s="10" t="s">
        <v>19</v>
      </c>
      <c r="X167" s="11" t="s">
        <v>19</v>
      </c>
      <c r="Y167" s="7">
        <v>715.53599999999994</v>
      </c>
      <c r="Z167" s="7">
        <v>764.25699999999995</v>
      </c>
      <c r="AA167" s="12" t="s">
        <v>19</v>
      </c>
      <c r="AB167" s="12" t="s">
        <v>19</v>
      </c>
      <c r="AC167" s="8">
        <f t="shared" ref="AC167:AC168" si="478">Z167/Y167</f>
        <v>1.0680902148878604</v>
      </c>
      <c r="AD167" s="12" t="s">
        <v>19</v>
      </c>
      <c r="AE167" s="12" t="s">
        <v>19</v>
      </c>
      <c r="AF167" s="9">
        <f t="shared" ref="AF167:AF168" si="479">Z167-Y167</f>
        <v>48.721000000000004</v>
      </c>
    </row>
    <row r="168" spans="1:32" x14ac:dyDescent="0.25">
      <c r="A168" s="55"/>
      <c r="B168" s="13" t="s">
        <v>20</v>
      </c>
      <c r="C168" s="14">
        <v>407.77300000000002</v>
      </c>
      <c r="D168" s="15">
        <v>441.33199999999999</v>
      </c>
      <c r="E168" s="15">
        <v>480.05099999999999</v>
      </c>
      <c r="F168" s="41">
        <v>569.79399999999998</v>
      </c>
      <c r="G168" s="16">
        <f t="shared" si="474"/>
        <v>1.0822982394616611</v>
      </c>
      <c r="H168" s="16">
        <f t="shared" si="474"/>
        <v>1.0877321381635594</v>
      </c>
      <c r="I168" s="16">
        <f t="shared" si="474"/>
        <v>1.1869447204567849</v>
      </c>
      <c r="J168" s="15">
        <f t="shared" si="475"/>
        <v>33.558999999999969</v>
      </c>
      <c r="K168" s="15">
        <f t="shared" si="475"/>
        <v>38.718999999999994</v>
      </c>
      <c r="L168" s="17">
        <f t="shared" si="475"/>
        <v>89.742999999999995</v>
      </c>
      <c r="M168" s="14">
        <v>1736.1479999999999</v>
      </c>
      <c r="N168" s="15">
        <v>1800.615</v>
      </c>
      <c r="O168" s="15">
        <v>2102.0410000000002</v>
      </c>
      <c r="P168" s="15">
        <v>1973.8109999999999</v>
      </c>
      <c r="Q168" s="16">
        <f t="shared" si="476"/>
        <v>1.0371322030149503</v>
      </c>
      <c r="R168" s="16">
        <f t="shared" si="476"/>
        <v>1.1674016933103413</v>
      </c>
      <c r="S168" s="16">
        <f t="shared" si="476"/>
        <v>0.93899738397110222</v>
      </c>
      <c r="T168" s="15">
        <f t="shared" si="477"/>
        <v>64.467000000000098</v>
      </c>
      <c r="U168" s="15">
        <f t="shared" si="477"/>
        <v>301.42600000000016</v>
      </c>
      <c r="V168" s="17">
        <f t="shared" si="477"/>
        <v>-128.23000000000025</v>
      </c>
      <c r="W168" s="18" t="s">
        <v>19</v>
      </c>
      <c r="X168" s="19" t="s">
        <v>19</v>
      </c>
      <c r="Y168" s="15">
        <v>579.53300000000002</v>
      </c>
      <c r="Z168" s="15">
        <v>575.99</v>
      </c>
      <c r="AA168" s="20" t="s">
        <v>19</v>
      </c>
      <c r="AB168" s="20" t="s">
        <v>19</v>
      </c>
      <c r="AC168" s="16">
        <f t="shared" si="478"/>
        <v>0.99388645685405319</v>
      </c>
      <c r="AD168" s="20" t="s">
        <v>19</v>
      </c>
      <c r="AE168" s="20" t="s">
        <v>19</v>
      </c>
      <c r="AF168" s="17">
        <f t="shared" si="479"/>
        <v>-3.5430000000000064</v>
      </c>
    </row>
    <row r="169" spans="1:32" ht="15.75" thickBot="1" x14ac:dyDescent="0.3">
      <c r="A169" s="56"/>
      <c r="B169" s="21" t="s">
        <v>21</v>
      </c>
      <c r="C169" s="22">
        <v>0.86202828942222531</v>
      </c>
      <c r="D169" s="23">
        <v>0.83641208454862981</v>
      </c>
      <c r="E169" s="23">
        <v>1.0253600126447633</v>
      </c>
      <c r="F169" s="42">
        <v>0.77956900243395555</v>
      </c>
      <c r="G169" s="24" t="s">
        <v>19</v>
      </c>
      <c r="H169" s="24" t="s">
        <v>19</v>
      </c>
      <c r="I169" s="24" t="s">
        <v>19</v>
      </c>
      <c r="J169" s="25">
        <f t="shared" ref="J169:L169" si="480">(D169-C169)*100</f>
        <v>-2.5616204873595505</v>
      </c>
      <c r="K169" s="25">
        <f t="shared" si="480"/>
        <v>18.89479280961335</v>
      </c>
      <c r="L169" s="26">
        <f t="shared" si="480"/>
        <v>-24.579101021080774</v>
      </c>
      <c r="M169" s="22">
        <v>0.87924614109178267</v>
      </c>
      <c r="N169" s="23">
        <v>0.8389477038855172</v>
      </c>
      <c r="O169" s="23">
        <v>0.90236025708609435</v>
      </c>
      <c r="P169" s="23">
        <v>0.78146437642158773</v>
      </c>
      <c r="Q169" s="24" t="s">
        <v>19</v>
      </c>
      <c r="R169" s="24" t="s">
        <v>19</v>
      </c>
      <c r="S169" s="24" t="s">
        <v>19</v>
      </c>
      <c r="T169" s="25">
        <f t="shared" ref="T169:V169" si="481">(N169-M169)*100</f>
        <v>-4.0298437206265465</v>
      </c>
      <c r="U169" s="25">
        <f t="shared" si="481"/>
        <v>6.3412553200577149</v>
      </c>
      <c r="V169" s="26">
        <f t="shared" si="481"/>
        <v>-12.089588066450663</v>
      </c>
      <c r="W169" s="27" t="s">
        <v>19</v>
      </c>
      <c r="X169" s="28" t="s">
        <v>19</v>
      </c>
      <c r="Y169" s="23">
        <v>0.80992850115158432</v>
      </c>
      <c r="Z169" s="23">
        <v>0.75366009078098084</v>
      </c>
      <c r="AA169" s="24" t="s">
        <v>19</v>
      </c>
      <c r="AB169" s="24" t="s">
        <v>19</v>
      </c>
      <c r="AC169" s="24" t="s">
        <v>19</v>
      </c>
      <c r="AD169" s="24" t="s">
        <v>19</v>
      </c>
      <c r="AE169" s="24" t="s">
        <v>19</v>
      </c>
      <c r="AF169" s="26">
        <f t="shared" ref="AF169" si="482">(Z169-Y169)*100</f>
        <v>-5.6268410370603483</v>
      </c>
    </row>
    <row r="170" spans="1:32" x14ac:dyDescent="0.25">
      <c r="A170" s="54" t="s">
        <v>76</v>
      </c>
      <c r="B170" s="5" t="s">
        <v>18</v>
      </c>
      <c r="C170" s="6">
        <v>568.822</v>
      </c>
      <c r="D170" s="7">
        <v>612.86500000000001</v>
      </c>
      <c r="E170" s="7">
        <v>500.82900000000001</v>
      </c>
      <c r="F170" s="40">
        <v>970.202</v>
      </c>
      <c r="G170" s="8">
        <f t="shared" ref="G170:I171" si="483">D170/C170</f>
        <v>1.0774284398282767</v>
      </c>
      <c r="H170" s="8">
        <f t="shared" si="483"/>
        <v>0.81719301966991098</v>
      </c>
      <c r="I170" s="8">
        <f t="shared" si="483"/>
        <v>1.9371921354394415</v>
      </c>
      <c r="J170" s="7">
        <f t="shared" ref="J170:L171" si="484">D170-C170</f>
        <v>44.043000000000006</v>
      </c>
      <c r="K170" s="7">
        <f t="shared" si="484"/>
        <v>-112.036</v>
      </c>
      <c r="L170" s="9">
        <f t="shared" si="484"/>
        <v>469.37299999999999</v>
      </c>
      <c r="M170" s="6">
        <v>2440.567</v>
      </c>
      <c r="N170" s="7">
        <v>2818.1460000000002</v>
      </c>
      <c r="O170" s="7">
        <v>3080.7849999999999</v>
      </c>
      <c r="P170" s="7">
        <v>3651.442</v>
      </c>
      <c r="Q170" s="8">
        <f t="shared" ref="Q170:S171" si="485">N170/M170</f>
        <v>1.1547095408566945</v>
      </c>
      <c r="R170" s="8">
        <f t="shared" si="485"/>
        <v>1.0931956683578494</v>
      </c>
      <c r="S170" s="8">
        <f t="shared" si="485"/>
        <v>1.1852310368948173</v>
      </c>
      <c r="T170" s="7">
        <f t="shared" ref="T170:V171" si="486">N170-M170</f>
        <v>377.57900000000018</v>
      </c>
      <c r="U170" s="7">
        <f t="shared" si="486"/>
        <v>262.63899999999967</v>
      </c>
      <c r="V170" s="9">
        <f t="shared" si="486"/>
        <v>570.65700000000015</v>
      </c>
      <c r="W170" s="10" t="s">
        <v>19</v>
      </c>
      <c r="X170" s="11" t="s">
        <v>19</v>
      </c>
      <c r="Y170" s="7">
        <v>898.15200000000004</v>
      </c>
      <c r="Z170" s="7">
        <v>975.06299999999999</v>
      </c>
      <c r="AA170" s="12" t="s">
        <v>19</v>
      </c>
      <c r="AB170" s="12" t="s">
        <v>19</v>
      </c>
      <c r="AC170" s="8">
        <f t="shared" ref="AC170:AC171" si="487">Z170/Y170</f>
        <v>1.0856324987307271</v>
      </c>
      <c r="AD170" s="12" t="s">
        <v>19</v>
      </c>
      <c r="AE170" s="12" t="s">
        <v>19</v>
      </c>
      <c r="AF170" s="9">
        <f t="shared" ref="AF170:AF171" si="488">Z170-Y170</f>
        <v>76.910999999999945</v>
      </c>
    </row>
    <row r="171" spans="1:32" x14ac:dyDescent="0.25">
      <c r="A171" s="55"/>
      <c r="B171" s="13" t="s">
        <v>20</v>
      </c>
      <c r="C171" s="14">
        <v>420.34699999999998</v>
      </c>
      <c r="D171" s="15">
        <v>510.32799999999997</v>
      </c>
      <c r="E171" s="15">
        <v>538.09900000000005</v>
      </c>
      <c r="F171" s="41">
        <v>745.04899999999998</v>
      </c>
      <c r="G171" s="16">
        <f t="shared" si="483"/>
        <v>1.2140636188672691</v>
      </c>
      <c r="H171" s="16">
        <f t="shared" si="483"/>
        <v>1.0544179429700116</v>
      </c>
      <c r="I171" s="16">
        <f t="shared" si="483"/>
        <v>1.3845946563736411</v>
      </c>
      <c r="J171" s="15">
        <f t="shared" si="484"/>
        <v>89.980999999999995</v>
      </c>
      <c r="K171" s="15">
        <f t="shared" si="484"/>
        <v>27.771000000000072</v>
      </c>
      <c r="L171" s="17">
        <f t="shared" si="484"/>
        <v>206.94999999999993</v>
      </c>
      <c r="M171" s="14">
        <v>1835.8810000000001</v>
      </c>
      <c r="N171" s="15">
        <v>2270.596</v>
      </c>
      <c r="O171" s="15">
        <v>2796.8449999999998</v>
      </c>
      <c r="P171" s="15">
        <v>2684.1849999999999</v>
      </c>
      <c r="Q171" s="16">
        <f t="shared" si="485"/>
        <v>1.2367882232018306</v>
      </c>
      <c r="R171" s="16">
        <f t="shared" si="485"/>
        <v>1.2317669017297661</v>
      </c>
      <c r="S171" s="16">
        <f t="shared" si="485"/>
        <v>0.95971889754348205</v>
      </c>
      <c r="T171" s="15">
        <f t="shared" si="486"/>
        <v>434.71499999999992</v>
      </c>
      <c r="U171" s="15">
        <f t="shared" si="486"/>
        <v>526.2489999999998</v>
      </c>
      <c r="V171" s="17">
        <f t="shared" si="486"/>
        <v>-112.65999999999985</v>
      </c>
      <c r="W171" s="18" t="s">
        <v>19</v>
      </c>
      <c r="X171" s="19" t="s">
        <v>19</v>
      </c>
      <c r="Y171" s="15">
        <v>790.31299999999999</v>
      </c>
      <c r="Z171" s="15">
        <v>757.30100000000004</v>
      </c>
      <c r="AA171" s="20" t="s">
        <v>19</v>
      </c>
      <c r="AB171" s="20" t="s">
        <v>19</v>
      </c>
      <c r="AC171" s="16">
        <f t="shared" si="487"/>
        <v>0.95822920792141852</v>
      </c>
      <c r="AD171" s="20" t="s">
        <v>19</v>
      </c>
      <c r="AE171" s="20" t="s">
        <v>19</v>
      </c>
      <c r="AF171" s="17">
        <f t="shared" si="488"/>
        <v>-33.011999999999944</v>
      </c>
    </row>
    <row r="172" spans="1:32" ht="15.75" thickBot="1" x14ac:dyDescent="0.3">
      <c r="A172" s="56"/>
      <c r="B172" s="21" t="s">
        <v>21</v>
      </c>
      <c r="C172" s="22">
        <v>0.73897809859674901</v>
      </c>
      <c r="D172" s="23">
        <v>0.83269235476002046</v>
      </c>
      <c r="E172" s="23">
        <v>1.0744166172486018</v>
      </c>
      <c r="F172" s="42">
        <v>0.76793183275235466</v>
      </c>
      <c r="G172" s="24" t="s">
        <v>19</v>
      </c>
      <c r="H172" s="24" t="s">
        <v>19</v>
      </c>
      <c r="I172" s="24" t="s">
        <v>19</v>
      </c>
      <c r="J172" s="25">
        <f t="shared" ref="J172:L172" si="489">(D172-C172)*100</f>
        <v>9.3714256163271443</v>
      </c>
      <c r="K172" s="25">
        <f t="shared" si="489"/>
        <v>24.172426248858137</v>
      </c>
      <c r="L172" s="26">
        <f t="shared" si="489"/>
        <v>-30.648478449624715</v>
      </c>
      <c r="M172" s="22">
        <v>0.75223544364895534</v>
      </c>
      <c r="N172" s="23">
        <v>0.8057055950969183</v>
      </c>
      <c r="O172" s="23">
        <v>0.9078351783717461</v>
      </c>
      <c r="P172" s="23">
        <v>0.73510273475520083</v>
      </c>
      <c r="Q172" s="24" t="s">
        <v>19</v>
      </c>
      <c r="R172" s="24" t="s">
        <v>19</v>
      </c>
      <c r="S172" s="24" t="s">
        <v>19</v>
      </c>
      <c r="T172" s="25">
        <f t="shared" ref="T172:V172" si="490">(N172-M172)*100</f>
        <v>5.3470151447962966</v>
      </c>
      <c r="U172" s="25">
        <f t="shared" si="490"/>
        <v>10.212958327482779</v>
      </c>
      <c r="V172" s="26">
        <f t="shared" si="490"/>
        <v>-17.273244361654527</v>
      </c>
      <c r="W172" s="27" t="s">
        <v>19</v>
      </c>
      <c r="X172" s="28" t="s">
        <v>19</v>
      </c>
      <c r="Y172" s="23">
        <v>0.87993234998084946</v>
      </c>
      <c r="Z172" s="23">
        <v>0.77666878960641528</v>
      </c>
      <c r="AA172" s="24" t="s">
        <v>19</v>
      </c>
      <c r="AB172" s="24" t="s">
        <v>19</v>
      </c>
      <c r="AC172" s="24" t="s">
        <v>19</v>
      </c>
      <c r="AD172" s="24" t="s">
        <v>19</v>
      </c>
      <c r="AE172" s="24" t="s">
        <v>19</v>
      </c>
      <c r="AF172" s="26">
        <f t="shared" ref="AF172" si="491">(Z172-Y172)*100</f>
        <v>-10.326356037443418</v>
      </c>
    </row>
    <row r="173" spans="1:32" ht="15" customHeight="1" x14ac:dyDescent="0.25">
      <c r="A173" s="54" t="s">
        <v>77</v>
      </c>
      <c r="B173" s="5" t="s">
        <v>18</v>
      </c>
      <c r="C173" s="6">
        <v>571.00699999999995</v>
      </c>
      <c r="D173" s="7">
        <v>720.99699999999996</v>
      </c>
      <c r="E173" s="7">
        <v>730.721</v>
      </c>
      <c r="F173" s="40">
        <v>1007.601</v>
      </c>
      <c r="G173" s="8">
        <f t="shared" ref="G173:I174" si="492">D173/C173</f>
        <v>1.262676289432529</v>
      </c>
      <c r="H173" s="8">
        <f t="shared" si="492"/>
        <v>1.0134868799731485</v>
      </c>
      <c r="I173" s="8">
        <f t="shared" si="492"/>
        <v>1.378913429338968</v>
      </c>
      <c r="J173" s="7">
        <f t="shared" ref="J173:L174" si="493">D173-C173</f>
        <v>149.99</v>
      </c>
      <c r="K173" s="7">
        <f t="shared" si="493"/>
        <v>9.7240000000000464</v>
      </c>
      <c r="L173" s="9">
        <f t="shared" si="493"/>
        <v>276.88</v>
      </c>
      <c r="M173" s="6">
        <v>1184.954</v>
      </c>
      <c r="N173" s="7">
        <v>1713.2370000000001</v>
      </c>
      <c r="O173" s="7">
        <v>1975.829</v>
      </c>
      <c r="P173" s="7">
        <v>2177.009</v>
      </c>
      <c r="Q173" s="8">
        <f t="shared" ref="Q173:S174" si="494">N173/M173</f>
        <v>1.4458257451344103</v>
      </c>
      <c r="R173" s="8">
        <f t="shared" si="494"/>
        <v>1.1532724310763776</v>
      </c>
      <c r="S173" s="8">
        <f t="shared" si="494"/>
        <v>1.101820552284636</v>
      </c>
      <c r="T173" s="7">
        <f t="shared" ref="T173:V174" si="495">N173-M173</f>
        <v>528.28300000000013</v>
      </c>
      <c r="U173" s="7">
        <f t="shared" si="495"/>
        <v>262.59199999999987</v>
      </c>
      <c r="V173" s="9">
        <f t="shared" si="495"/>
        <v>201.18000000000006</v>
      </c>
      <c r="W173" s="10" t="s">
        <v>19</v>
      </c>
      <c r="X173" s="11" t="s">
        <v>19</v>
      </c>
      <c r="Y173" s="7">
        <v>815.08900000000006</v>
      </c>
      <c r="Z173" s="7">
        <v>832.11300000000006</v>
      </c>
      <c r="AA173" s="12" t="s">
        <v>19</v>
      </c>
      <c r="AB173" s="12" t="s">
        <v>19</v>
      </c>
      <c r="AC173" s="8">
        <f t="shared" ref="AC173:AC174" si="496">Z173/Y173</f>
        <v>1.020886062748976</v>
      </c>
      <c r="AD173" s="12" t="s">
        <v>19</v>
      </c>
      <c r="AE173" s="12" t="s">
        <v>19</v>
      </c>
      <c r="AF173" s="9">
        <f t="shared" ref="AF173:AF174" si="497">Z173-Y173</f>
        <v>17.024000000000001</v>
      </c>
    </row>
    <row r="174" spans="1:32" x14ac:dyDescent="0.25">
      <c r="A174" s="55"/>
      <c r="B174" s="13" t="s">
        <v>20</v>
      </c>
      <c r="C174" s="14">
        <v>497.67399999999998</v>
      </c>
      <c r="D174" s="15">
        <v>601.33699999999999</v>
      </c>
      <c r="E174" s="15">
        <v>696.53099999999995</v>
      </c>
      <c r="F174" s="41">
        <v>815.255</v>
      </c>
      <c r="G174" s="16">
        <f t="shared" si="492"/>
        <v>1.2082949882855043</v>
      </c>
      <c r="H174" s="16">
        <f t="shared" si="492"/>
        <v>1.1583039127810195</v>
      </c>
      <c r="I174" s="16">
        <f t="shared" si="492"/>
        <v>1.1704504178564918</v>
      </c>
      <c r="J174" s="15">
        <f t="shared" si="493"/>
        <v>103.66300000000001</v>
      </c>
      <c r="K174" s="15">
        <f t="shared" si="493"/>
        <v>95.19399999999996</v>
      </c>
      <c r="L174" s="17">
        <f t="shared" si="493"/>
        <v>118.72400000000005</v>
      </c>
      <c r="M174" s="14">
        <v>1024.376</v>
      </c>
      <c r="N174" s="15">
        <v>1386.165</v>
      </c>
      <c r="O174" s="15">
        <v>1705.3969999999999</v>
      </c>
      <c r="P174" s="15">
        <v>1718.3320000000001</v>
      </c>
      <c r="Q174" s="16">
        <f t="shared" si="494"/>
        <v>1.3531798870727154</v>
      </c>
      <c r="R174" s="16">
        <f t="shared" si="494"/>
        <v>1.2302987018139977</v>
      </c>
      <c r="S174" s="16">
        <f t="shared" si="494"/>
        <v>1.0075847441973922</v>
      </c>
      <c r="T174" s="15">
        <f t="shared" si="495"/>
        <v>361.78899999999999</v>
      </c>
      <c r="U174" s="15">
        <f t="shared" si="495"/>
        <v>319.23199999999997</v>
      </c>
      <c r="V174" s="17">
        <f t="shared" si="495"/>
        <v>12.935000000000173</v>
      </c>
      <c r="W174" s="18" t="s">
        <v>19</v>
      </c>
      <c r="X174" s="19" t="s">
        <v>19</v>
      </c>
      <c r="Y174" s="15">
        <v>709.48400000000004</v>
      </c>
      <c r="Z174" s="15">
        <v>672.88199999999995</v>
      </c>
      <c r="AA174" s="20" t="s">
        <v>19</v>
      </c>
      <c r="AB174" s="20" t="s">
        <v>19</v>
      </c>
      <c r="AC174" s="16">
        <f t="shared" si="496"/>
        <v>0.94841039403284633</v>
      </c>
      <c r="AD174" s="20" t="s">
        <v>19</v>
      </c>
      <c r="AE174" s="20" t="s">
        <v>19</v>
      </c>
      <c r="AF174" s="17">
        <f t="shared" si="497"/>
        <v>-36.602000000000089</v>
      </c>
    </row>
    <row r="175" spans="1:32" ht="15.75" thickBot="1" x14ac:dyDescent="0.3">
      <c r="A175" s="56"/>
      <c r="B175" s="21" t="s">
        <v>21</v>
      </c>
      <c r="C175" s="22">
        <v>0.87157250261380337</v>
      </c>
      <c r="D175" s="23">
        <v>0.83403537046617393</v>
      </c>
      <c r="E175" s="23">
        <v>0.95321059610986947</v>
      </c>
      <c r="F175" s="42">
        <v>0.80910499294859772</v>
      </c>
      <c r="G175" s="24" t="s">
        <v>19</v>
      </c>
      <c r="H175" s="24" t="s">
        <v>19</v>
      </c>
      <c r="I175" s="24" t="s">
        <v>19</v>
      </c>
      <c r="J175" s="25">
        <f t="shared" ref="J175:L175" si="498">(D175-C175)*100</f>
        <v>-3.7537132147629437</v>
      </c>
      <c r="K175" s="25">
        <f t="shared" si="498"/>
        <v>11.917522564369554</v>
      </c>
      <c r="L175" s="26">
        <f t="shared" si="498"/>
        <v>-14.410560316127174</v>
      </c>
      <c r="M175" s="22">
        <v>0.86448587877672889</v>
      </c>
      <c r="N175" s="23">
        <v>0.80909121154866481</v>
      </c>
      <c r="O175" s="23">
        <v>0.86312985587315505</v>
      </c>
      <c r="P175" s="23">
        <v>0.78930863400197249</v>
      </c>
      <c r="Q175" s="24" t="s">
        <v>19</v>
      </c>
      <c r="R175" s="24" t="s">
        <v>19</v>
      </c>
      <c r="S175" s="24" t="s">
        <v>19</v>
      </c>
      <c r="T175" s="25">
        <f t="shared" ref="T175:V175" si="499">(N175-M175)*100</f>
        <v>-5.5394667228064076</v>
      </c>
      <c r="U175" s="25">
        <f t="shared" si="499"/>
        <v>5.4038644324490237</v>
      </c>
      <c r="V175" s="26">
        <f t="shared" si="499"/>
        <v>-7.3821221871182559</v>
      </c>
      <c r="W175" s="27" t="s">
        <v>19</v>
      </c>
      <c r="X175" s="28" t="s">
        <v>19</v>
      </c>
      <c r="Y175" s="23">
        <v>0.8704374614305922</v>
      </c>
      <c r="Z175" s="23">
        <v>0.80864257618857038</v>
      </c>
      <c r="AA175" s="24" t="s">
        <v>19</v>
      </c>
      <c r="AB175" s="24" t="s">
        <v>19</v>
      </c>
      <c r="AC175" s="24" t="s">
        <v>19</v>
      </c>
      <c r="AD175" s="24" t="s">
        <v>19</v>
      </c>
      <c r="AE175" s="24" t="s">
        <v>19</v>
      </c>
      <c r="AF175" s="26">
        <f t="shared" ref="AF175" si="500">(Z175-Y175)*100</f>
        <v>-6.1794885242021813</v>
      </c>
    </row>
    <row r="176" spans="1:32" ht="15" customHeight="1" x14ac:dyDescent="0.25">
      <c r="A176" s="54" t="s">
        <v>78</v>
      </c>
      <c r="B176" s="5" t="s">
        <v>18</v>
      </c>
      <c r="C176" s="6">
        <v>137.47200000000001</v>
      </c>
      <c r="D176" s="7">
        <v>180.42599999999999</v>
      </c>
      <c r="E176" s="7">
        <v>172.21700000000001</v>
      </c>
      <c r="F176" s="40">
        <v>242.17099999999999</v>
      </c>
      <c r="G176" s="8">
        <f t="shared" ref="G176:I177" si="501">D176/C176</f>
        <v>1.3124563547486032</v>
      </c>
      <c r="H176" s="8">
        <f t="shared" si="501"/>
        <v>0.95450212275392698</v>
      </c>
      <c r="I176" s="8">
        <f t="shared" si="501"/>
        <v>1.4061968330652606</v>
      </c>
      <c r="J176" s="7">
        <f t="shared" ref="J176:L177" si="502">D176-C176</f>
        <v>42.953999999999979</v>
      </c>
      <c r="K176" s="7">
        <f t="shared" si="502"/>
        <v>-8.2089999999999748</v>
      </c>
      <c r="L176" s="9">
        <f t="shared" si="502"/>
        <v>69.953999999999979</v>
      </c>
      <c r="M176" s="6">
        <v>636.12599999999998</v>
      </c>
      <c r="N176" s="7">
        <v>717.077</v>
      </c>
      <c r="O176" s="7">
        <v>819.86099999999999</v>
      </c>
      <c r="P176" s="7">
        <v>923.14400000000001</v>
      </c>
      <c r="Q176" s="8">
        <f t="shared" ref="Q176:S177" si="503">N176/M176</f>
        <v>1.1272562353999052</v>
      </c>
      <c r="R176" s="8">
        <f t="shared" si="503"/>
        <v>1.1433374658509476</v>
      </c>
      <c r="S176" s="8">
        <f t="shared" si="503"/>
        <v>1.1259762325564944</v>
      </c>
      <c r="T176" s="7">
        <f t="shared" ref="T176:V177" si="504">N176-M176</f>
        <v>80.951000000000022</v>
      </c>
      <c r="U176" s="7">
        <f t="shared" si="504"/>
        <v>102.78399999999999</v>
      </c>
      <c r="V176" s="9">
        <f t="shared" si="504"/>
        <v>103.28300000000002</v>
      </c>
      <c r="W176" s="10" t="s">
        <v>19</v>
      </c>
      <c r="X176" s="11" t="s">
        <v>19</v>
      </c>
      <c r="Y176" s="7">
        <v>314.93799999999999</v>
      </c>
      <c r="Z176" s="7">
        <v>303.90899999999999</v>
      </c>
      <c r="AA176" s="12" t="s">
        <v>19</v>
      </c>
      <c r="AB176" s="12" t="s">
        <v>19</v>
      </c>
      <c r="AC176" s="8">
        <f t="shared" ref="AC176:AC177" si="505">Z176/Y176</f>
        <v>0.96498040884237535</v>
      </c>
      <c r="AD176" s="12" t="s">
        <v>19</v>
      </c>
      <c r="AE176" s="12" t="s">
        <v>19</v>
      </c>
      <c r="AF176" s="9">
        <f t="shared" ref="AF176:AF177" si="506">Z176-Y176</f>
        <v>-11.028999999999996</v>
      </c>
    </row>
    <row r="177" spans="1:32" x14ac:dyDescent="0.25">
      <c r="A177" s="55"/>
      <c r="B177" s="13" t="s">
        <v>20</v>
      </c>
      <c r="C177" s="14">
        <v>118.459</v>
      </c>
      <c r="D177" s="15">
        <v>157.27699999999999</v>
      </c>
      <c r="E177" s="15">
        <v>159.255</v>
      </c>
      <c r="F177" s="41">
        <v>187.30099999999999</v>
      </c>
      <c r="G177" s="16">
        <f t="shared" si="501"/>
        <v>1.3276914375437914</v>
      </c>
      <c r="H177" s="16">
        <f t="shared" si="501"/>
        <v>1.012576536938014</v>
      </c>
      <c r="I177" s="16">
        <f t="shared" si="501"/>
        <v>1.1761075005494332</v>
      </c>
      <c r="J177" s="15">
        <f t="shared" si="502"/>
        <v>38.817999999999984</v>
      </c>
      <c r="K177" s="15">
        <f t="shared" si="502"/>
        <v>1.9780000000000086</v>
      </c>
      <c r="L177" s="17">
        <f t="shared" si="502"/>
        <v>28.045999999999992</v>
      </c>
      <c r="M177" s="14">
        <v>548.029</v>
      </c>
      <c r="N177" s="15">
        <v>614.18799999999999</v>
      </c>
      <c r="O177" s="15">
        <v>701.149</v>
      </c>
      <c r="P177" s="15">
        <v>756.47299999999996</v>
      </c>
      <c r="Q177" s="16">
        <f t="shared" si="503"/>
        <v>1.1207217136319427</v>
      </c>
      <c r="R177" s="16">
        <f t="shared" si="503"/>
        <v>1.1415869408063981</v>
      </c>
      <c r="S177" s="16">
        <f t="shared" si="503"/>
        <v>1.0789047691717453</v>
      </c>
      <c r="T177" s="15">
        <f t="shared" si="504"/>
        <v>66.158999999999992</v>
      </c>
      <c r="U177" s="15">
        <f t="shared" si="504"/>
        <v>86.961000000000013</v>
      </c>
      <c r="V177" s="17">
        <f t="shared" si="504"/>
        <v>55.323999999999955</v>
      </c>
      <c r="W177" s="18" t="s">
        <v>19</v>
      </c>
      <c r="X177" s="19" t="s">
        <v>19</v>
      </c>
      <c r="Y177" s="15">
        <v>268.99799999999999</v>
      </c>
      <c r="Z177" s="15">
        <v>251.45099999999999</v>
      </c>
      <c r="AA177" s="20" t="s">
        <v>19</v>
      </c>
      <c r="AB177" s="20" t="s">
        <v>19</v>
      </c>
      <c r="AC177" s="16">
        <f t="shared" si="505"/>
        <v>0.93476903174001291</v>
      </c>
      <c r="AD177" s="20" t="s">
        <v>19</v>
      </c>
      <c r="AE177" s="20" t="s">
        <v>19</v>
      </c>
      <c r="AF177" s="17">
        <f t="shared" si="506"/>
        <v>-17.546999999999997</v>
      </c>
    </row>
    <row r="178" spans="1:32" ht="15.75" thickBot="1" x14ac:dyDescent="0.3">
      <c r="A178" s="56"/>
      <c r="B178" s="21" t="s">
        <v>21</v>
      </c>
      <c r="C178" s="22">
        <v>0.86169547253258838</v>
      </c>
      <c r="D178" s="23">
        <v>0.87169809229268502</v>
      </c>
      <c r="E178" s="23">
        <v>0.92473449194911062</v>
      </c>
      <c r="F178" s="42">
        <v>0.77342456363478695</v>
      </c>
      <c r="G178" s="24" t="s">
        <v>19</v>
      </c>
      <c r="H178" s="24" t="s">
        <v>19</v>
      </c>
      <c r="I178" s="24" t="s">
        <v>19</v>
      </c>
      <c r="J178" s="25">
        <f t="shared" ref="J178:L178" si="507">(D178-C178)*100</f>
        <v>1.0002619760096643</v>
      </c>
      <c r="K178" s="25">
        <f t="shared" si="507"/>
        <v>5.3036399656425592</v>
      </c>
      <c r="L178" s="26">
        <f t="shared" si="507"/>
        <v>-15.130992831432366</v>
      </c>
      <c r="M178" s="22">
        <v>0.86151014107268065</v>
      </c>
      <c r="N178" s="23">
        <v>0.8565161063595681</v>
      </c>
      <c r="O178" s="23">
        <v>0.85520472372755874</v>
      </c>
      <c r="P178" s="23">
        <v>0.81945286975813081</v>
      </c>
      <c r="Q178" s="24" t="s">
        <v>19</v>
      </c>
      <c r="R178" s="24" t="s">
        <v>19</v>
      </c>
      <c r="S178" s="24" t="s">
        <v>19</v>
      </c>
      <c r="T178" s="25">
        <f t="shared" ref="T178:V178" si="508">(N178-M178)*100</f>
        <v>-0.49940347131125495</v>
      </c>
      <c r="U178" s="25">
        <f t="shared" si="508"/>
        <v>-0.13113826320093613</v>
      </c>
      <c r="V178" s="26">
        <f t="shared" si="508"/>
        <v>-3.5751853969427927</v>
      </c>
      <c r="W178" s="27" t="s">
        <v>19</v>
      </c>
      <c r="X178" s="28" t="s">
        <v>19</v>
      </c>
      <c r="Y178" s="23">
        <v>0.85413001924188248</v>
      </c>
      <c r="Z178" s="23">
        <v>0.82738911976940466</v>
      </c>
      <c r="AA178" s="24" t="s">
        <v>19</v>
      </c>
      <c r="AB178" s="24" t="s">
        <v>19</v>
      </c>
      <c r="AC178" s="24" t="s">
        <v>19</v>
      </c>
      <c r="AD178" s="24" t="s">
        <v>19</v>
      </c>
      <c r="AE178" s="24" t="s">
        <v>19</v>
      </c>
      <c r="AF178" s="26">
        <f t="shared" ref="AF178" si="509">(Z178-Y178)*100</f>
        <v>-2.6740899472477819</v>
      </c>
    </row>
    <row r="179" spans="1:32" ht="15" customHeight="1" x14ac:dyDescent="0.25">
      <c r="A179" s="54" t="s">
        <v>79</v>
      </c>
      <c r="B179" s="5" t="s">
        <v>18</v>
      </c>
      <c r="C179" s="6">
        <v>110.98699999999999</v>
      </c>
      <c r="D179" s="7">
        <v>158.71799999999999</v>
      </c>
      <c r="E179" s="7">
        <v>152.92599999999999</v>
      </c>
      <c r="F179" s="40">
        <v>222.31200000000001</v>
      </c>
      <c r="G179" s="8">
        <f t="shared" ref="G179:I180" si="510">D179/C179</f>
        <v>1.4300593763233531</v>
      </c>
      <c r="H179" s="8">
        <f t="shared" si="510"/>
        <v>0.96350760468251861</v>
      </c>
      <c r="I179" s="8">
        <f t="shared" si="510"/>
        <v>1.4537227155617751</v>
      </c>
      <c r="J179" s="7">
        <f t="shared" ref="J179:L180" si="511">D179-C179</f>
        <v>47.730999999999995</v>
      </c>
      <c r="K179" s="7">
        <f t="shared" si="511"/>
        <v>-5.7920000000000016</v>
      </c>
      <c r="L179" s="9">
        <f t="shared" si="511"/>
        <v>69.386000000000024</v>
      </c>
      <c r="M179" s="6">
        <v>468.01299999999998</v>
      </c>
      <c r="N179" s="7">
        <v>528.49599999999998</v>
      </c>
      <c r="O179" s="7">
        <v>594.11</v>
      </c>
      <c r="P179" s="7">
        <v>644.37300000000005</v>
      </c>
      <c r="Q179" s="8">
        <f t="shared" ref="Q179:S180" si="512">N179/M179</f>
        <v>1.1292335896652443</v>
      </c>
      <c r="R179" s="8">
        <f t="shared" si="512"/>
        <v>1.1241523114649874</v>
      </c>
      <c r="S179" s="8">
        <f t="shared" si="512"/>
        <v>1.0846021780478363</v>
      </c>
      <c r="T179" s="7">
        <f t="shared" ref="T179:V180" si="513">N179-M179</f>
        <v>60.483000000000004</v>
      </c>
      <c r="U179" s="7">
        <f t="shared" si="513"/>
        <v>65.614000000000033</v>
      </c>
      <c r="V179" s="9">
        <f t="shared" si="513"/>
        <v>50.263000000000034</v>
      </c>
      <c r="W179" s="10" t="s">
        <v>19</v>
      </c>
      <c r="X179" s="11" t="s">
        <v>19</v>
      </c>
      <c r="Y179" s="7">
        <v>183.57</v>
      </c>
      <c r="Z179" s="7">
        <v>173.88</v>
      </c>
      <c r="AA179" s="12" t="s">
        <v>19</v>
      </c>
      <c r="AB179" s="12" t="s">
        <v>19</v>
      </c>
      <c r="AC179" s="8">
        <f t="shared" ref="AC179:AC180" si="514">Z179/Y179</f>
        <v>0.9472135969929727</v>
      </c>
      <c r="AD179" s="12" t="s">
        <v>19</v>
      </c>
      <c r="AE179" s="12" t="s">
        <v>19</v>
      </c>
      <c r="AF179" s="9">
        <f t="shared" ref="AF179:AF180" si="515">Z179-Y179</f>
        <v>-9.6899999999999977</v>
      </c>
    </row>
    <row r="180" spans="1:32" x14ac:dyDescent="0.25">
      <c r="A180" s="55"/>
      <c r="B180" s="13" t="s">
        <v>20</v>
      </c>
      <c r="C180" s="14">
        <v>101.771</v>
      </c>
      <c r="D180" s="15">
        <v>130.214</v>
      </c>
      <c r="E180" s="15">
        <v>142.072</v>
      </c>
      <c r="F180" s="41">
        <v>163.28</v>
      </c>
      <c r="G180" s="16">
        <f t="shared" si="510"/>
        <v>1.2794804020791777</v>
      </c>
      <c r="H180" s="16">
        <f t="shared" si="510"/>
        <v>1.0910654768304484</v>
      </c>
      <c r="I180" s="16">
        <f t="shared" si="510"/>
        <v>1.1492764232220283</v>
      </c>
      <c r="J180" s="15">
        <f t="shared" si="511"/>
        <v>28.442999999999998</v>
      </c>
      <c r="K180" s="15">
        <f t="shared" si="511"/>
        <v>11.858000000000004</v>
      </c>
      <c r="L180" s="17">
        <f t="shared" si="511"/>
        <v>21.207999999999998</v>
      </c>
      <c r="M180" s="14">
        <v>423.78</v>
      </c>
      <c r="N180" s="15">
        <v>463.92500000000001</v>
      </c>
      <c r="O180" s="15">
        <v>557.50800000000004</v>
      </c>
      <c r="P180" s="15">
        <v>530.98800000000006</v>
      </c>
      <c r="Q180" s="16">
        <f t="shared" si="512"/>
        <v>1.0947307565246118</v>
      </c>
      <c r="R180" s="16">
        <f t="shared" si="512"/>
        <v>1.2017201056205207</v>
      </c>
      <c r="S180" s="16">
        <f t="shared" si="512"/>
        <v>0.95243117587550319</v>
      </c>
      <c r="T180" s="15">
        <f t="shared" si="513"/>
        <v>40.145000000000039</v>
      </c>
      <c r="U180" s="15">
        <f t="shared" si="513"/>
        <v>93.583000000000027</v>
      </c>
      <c r="V180" s="17">
        <f t="shared" si="513"/>
        <v>-26.519999999999982</v>
      </c>
      <c r="W180" s="18" t="s">
        <v>19</v>
      </c>
      <c r="X180" s="19" t="s">
        <v>19</v>
      </c>
      <c r="Y180" s="15">
        <v>167.29599999999999</v>
      </c>
      <c r="Z180" s="15">
        <v>132.72999999999999</v>
      </c>
      <c r="AA180" s="20" t="s">
        <v>19</v>
      </c>
      <c r="AB180" s="20" t="s">
        <v>19</v>
      </c>
      <c r="AC180" s="16">
        <f t="shared" si="514"/>
        <v>0.79338418133129296</v>
      </c>
      <c r="AD180" s="20" t="s">
        <v>19</v>
      </c>
      <c r="AE180" s="20" t="s">
        <v>19</v>
      </c>
      <c r="AF180" s="17">
        <f t="shared" si="515"/>
        <v>-34.566000000000003</v>
      </c>
    </row>
    <row r="181" spans="1:32" ht="15.75" thickBot="1" x14ac:dyDescent="0.3">
      <c r="A181" s="56"/>
      <c r="B181" s="21" t="s">
        <v>21</v>
      </c>
      <c r="C181" s="22">
        <v>0.91696324794795792</v>
      </c>
      <c r="D181" s="23">
        <v>0.82041104348593108</v>
      </c>
      <c r="E181" s="23">
        <v>0.92902449550763122</v>
      </c>
      <c r="F181" s="42">
        <v>0.7344632768361582</v>
      </c>
      <c r="G181" s="24" t="s">
        <v>19</v>
      </c>
      <c r="H181" s="24" t="s">
        <v>19</v>
      </c>
      <c r="I181" s="24" t="s">
        <v>19</v>
      </c>
      <c r="J181" s="25">
        <f t="shared" ref="J181:L181" si="516">(D181-C181)*100</f>
        <v>-9.6552204462026836</v>
      </c>
      <c r="K181" s="25">
        <f t="shared" si="516"/>
        <v>10.861345202170014</v>
      </c>
      <c r="L181" s="26">
        <f t="shared" si="516"/>
        <v>-19.456121867147303</v>
      </c>
      <c r="M181" s="22">
        <v>0.90548766807759618</v>
      </c>
      <c r="N181" s="23">
        <v>0.87782121340558872</v>
      </c>
      <c r="O181" s="23">
        <v>0.93839188029152854</v>
      </c>
      <c r="P181" s="23">
        <v>0.82403825113715201</v>
      </c>
      <c r="Q181" s="24" t="s">
        <v>19</v>
      </c>
      <c r="R181" s="24" t="s">
        <v>19</v>
      </c>
      <c r="S181" s="24" t="s">
        <v>19</v>
      </c>
      <c r="T181" s="25">
        <f t="shared" ref="T181:V181" si="517">(N181-M181)*100</f>
        <v>-2.7666454672007457</v>
      </c>
      <c r="U181" s="25">
        <f t="shared" si="517"/>
        <v>6.0570666885939817</v>
      </c>
      <c r="V181" s="26">
        <f t="shared" si="517"/>
        <v>-11.435362915437652</v>
      </c>
      <c r="W181" s="27" t="s">
        <v>19</v>
      </c>
      <c r="X181" s="28" t="s">
        <v>19</v>
      </c>
      <c r="Y181" s="23">
        <v>0.91134717001688725</v>
      </c>
      <c r="Z181" s="23">
        <v>0.7633425350816655</v>
      </c>
      <c r="AA181" s="24" t="s">
        <v>19</v>
      </c>
      <c r="AB181" s="24" t="s">
        <v>19</v>
      </c>
      <c r="AC181" s="24" t="s">
        <v>19</v>
      </c>
      <c r="AD181" s="24" t="s">
        <v>19</v>
      </c>
      <c r="AE181" s="24" t="s">
        <v>19</v>
      </c>
      <c r="AF181" s="26">
        <f t="shared" ref="AF181" si="518">(Z181-Y181)*100</f>
        <v>-14.800463493522177</v>
      </c>
    </row>
    <row r="182" spans="1:32" ht="15" customHeight="1" x14ac:dyDescent="0.25">
      <c r="A182" s="54" t="s">
        <v>80</v>
      </c>
      <c r="B182" s="5" t="s">
        <v>18</v>
      </c>
      <c r="C182" s="6">
        <v>1127.653</v>
      </c>
      <c r="D182" s="7">
        <v>1259.386</v>
      </c>
      <c r="E182" s="7">
        <v>1296.971</v>
      </c>
      <c r="F182" s="40">
        <v>1916.0429999999999</v>
      </c>
      <c r="G182" s="8">
        <f t="shared" ref="G182:I183" si="519">D182/C182</f>
        <v>1.1168205112743015</v>
      </c>
      <c r="H182" s="8">
        <f t="shared" si="519"/>
        <v>1.0298439080631356</v>
      </c>
      <c r="I182" s="8">
        <f t="shared" si="519"/>
        <v>1.477321389607015</v>
      </c>
      <c r="J182" s="7">
        <f t="shared" ref="J182:L183" si="520">D182-C182</f>
        <v>131.73299999999995</v>
      </c>
      <c r="K182" s="7">
        <f t="shared" si="520"/>
        <v>37.585000000000036</v>
      </c>
      <c r="L182" s="9">
        <f t="shared" si="520"/>
        <v>619.07199999999989</v>
      </c>
      <c r="M182" s="6">
        <v>1919.441</v>
      </c>
      <c r="N182" s="7">
        <v>1866.9680000000001</v>
      </c>
      <c r="O182" s="7">
        <v>1993.684</v>
      </c>
      <c r="P182" s="7">
        <v>2256.8690000000001</v>
      </c>
      <c r="Q182" s="8">
        <f t="shared" ref="Q182:S183" si="521">N182/M182</f>
        <v>0.97266235325805794</v>
      </c>
      <c r="R182" s="8">
        <f t="shared" si="521"/>
        <v>1.0678726148493172</v>
      </c>
      <c r="S182" s="8">
        <f t="shared" si="521"/>
        <v>1.1320093856398508</v>
      </c>
      <c r="T182" s="7">
        <f t="shared" ref="T182:V183" si="522">N182-M182</f>
        <v>-52.472999999999956</v>
      </c>
      <c r="U182" s="7">
        <f t="shared" si="522"/>
        <v>126.71599999999989</v>
      </c>
      <c r="V182" s="9">
        <f t="shared" si="522"/>
        <v>263.18500000000017</v>
      </c>
      <c r="W182" s="10" t="s">
        <v>19</v>
      </c>
      <c r="X182" s="11" t="s">
        <v>19</v>
      </c>
      <c r="Y182" s="7">
        <v>857.18899999999996</v>
      </c>
      <c r="Z182" s="7">
        <v>940.88499999999999</v>
      </c>
      <c r="AA182" s="12" t="s">
        <v>19</v>
      </c>
      <c r="AB182" s="12" t="s">
        <v>19</v>
      </c>
      <c r="AC182" s="8">
        <f t="shared" ref="AC182:AC183" si="523">Z182/Y182</f>
        <v>1.0976400770425192</v>
      </c>
      <c r="AD182" s="12" t="s">
        <v>19</v>
      </c>
      <c r="AE182" s="12" t="s">
        <v>19</v>
      </c>
      <c r="AF182" s="9">
        <f t="shared" ref="AF182:AF183" si="524">Z182-Y182</f>
        <v>83.696000000000026</v>
      </c>
    </row>
    <row r="183" spans="1:32" x14ac:dyDescent="0.25">
      <c r="A183" s="55"/>
      <c r="B183" s="13" t="s">
        <v>20</v>
      </c>
      <c r="C183" s="14">
        <v>960.26099999999997</v>
      </c>
      <c r="D183" s="15">
        <v>1057.308</v>
      </c>
      <c r="E183" s="15">
        <v>1175.8710000000001</v>
      </c>
      <c r="F183" s="41">
        <v>1414.3689999999999</v>
      </c>
      <c r="G183" s="16">
        <f t="shared" si="519"/>
        <v>1.1010631484565134</v>
      </c>
      <c r="H183" s="16">
        <f t="shared" si="519"/>
        <v>1.1121366716226493</v>
      </c>
      <c r="I183" s="16">
        <f t="shared" si="519"/>
        <v>1.2028266706126776</v>
      </c>
      <c r="J183" s="15">
        <f t="shared" si="520"/>
        <v>97.047000000000025</v>
      </c>
      <c r="K183" s="15">
        <f t="shared" si="520"/>
        <v>118.5630000000001</v>
      </c>
      <c r="L183" s="17">
        <f t="shared" si="520"/>
        <v>238.49799999999982</v>
      </c>
      <c r="M183" s="14">
        <v>1636.4590000000001</v>
      </c>
      <c r="N183" s="15">
        <v>1523.578</v>
      </c>
      <c r="O183" s="15">
        <v>1719.3340000000001</v>
      </c>
      <c r="P183" s="15">
        <v>1605.4</v>
      </c>
      <c r="Q183" s="16">
        <f t="shared" si="521"/>
        <v>0.93102118659862543</v>
      </c>
      <c r="R183" s="16">
        <f t="shared" si="521"/>
        <v>1.1284843965980083</v>
      </c>
      <c r="S183" s="16">
        <f t="shared" si="521"/>
        <v>0.93373364337586529</v>
      </c>
      <c r="T183" s="15">
        <f t="shared" si="522"/>
        <v>-112.88100000000009</v>
      </c>
      <c r="U183" s="15">
        <f t="shared" si="522"/>
        <v>195.75600000000009</v>
      </c>
      <c r="V183" s="17">
        <f t="shared" si="522"/>
        <v>-113.93399999999997</v>
      </c>
      <c r="W183" s="18" t="s">
        <v>19</v>
      </c>
      <c r="X183" s="19" t="s">
        <v>19</v>
      </c>
      <c r="Y183" s="15">
        <v>707.52599999999995</v>
      </c>
      <c r="Z183" s="15">
        <v>676.04100000000005</v>
      </c>
      <c r="AA183" s="20" t="s">
        <v>19</v>
      </c>
      <c r="AB183" s="20" t="s">
        <v>19</v>
      </c>
      <c r="AC183" s="16">
        <f t="shared" si="523"/>
        <v>0.95549986855606739</v>
      </c>
      <c r="AD183" s="20" t="s">
        <v>19</v>
      </c>
      <c r="AE183" s="20" t="s">
        <v>19</v>
      </c>
      <c r="AF183" s="17">
        <f t="shared" si="524"/>
        <v>-31.4849999999999</v>
      </c>
    </row>
    <row r="184" spans="1:32" ht="15.75" thickBot="1" x14ac:dyDescent="0.3">
      <c r="A184" s="56"/>
      <c r="B184" s="21" t="s">
        <v>21</v>
      </c>
      <c r="C184" s="22">
        <v>0.85155717228615535</v>
      </c>
      <c r="D184" s="23">
        <v>0.83954244369875486</v>
      </c>
      <c r="E184" s="23">
        <v>0.90662859848061372</v>
      </c>
      <c r="F184" s="42">
        <v>0.73817184687400017</v>
      </c>
      <c r="G184" s="24" t="s">
        <v>19</v>
      </c>
      <c r="H184" s="24" t="s">
        <v>19</v>
      </c>
      <c r="I184" s="24" t="s">
        <v>19</v>
      </c>
      <c r="J184" s="25">
        <f t="shared" ref="J184:L184" si="525">(D184-C184)*100</f>
        <v>-1.2014728587400492</v>
      </c>
      <c r="K184" s="25">
        <f t="shared" si="525"/>
        <v>6.7086154781858864</v>
      </c>
      <c r="L184" s="26">
        <f t="shared" si="525"/>
        <v>-16.845675160661354</v>
      </c>
      <c r="M184" s="22">
        <v>0.85257061821644953</v>
      </c>
      <c r="N184" s="23">
        <v>0.81607076286256641</v>
      </c>
      <c r="O184" s="23">
        <v>0.86239042897470219</v>
      </c>
      <c r="P184" s="23">
        <v>0.71133947074464665</v>
      </c>
      <c r="Q184" s="24" t="s">
        <v>19</v>
      </c>
      <c r="R184" s="24" t="s">
        <v>19</v>
      </c>
      <c r="S184" s="24" t="s">
        <v>19</v>
      </c>
      <c r="T184" s="25">
        <f t="shared" ref="T184:V184" si="526">(N184-M184)*100</f>
        <v>-3.6499855353883115</v>
      </c>
      <c r="U184" s="25">
        <f t="shared" si="526"/>
        <v>4.6319666112135778</v>
      </c>
      <c r="V184" s="26">
        <f t="shared" si="526"/>
        <v>-15.105095823005554</v>
      </c>
      <c r="W184" s="27" t="s">
        <v>19</v>
      </c>
      <c r="X184" s="28" t="s">
        <v>19</v>
      </c>
      <c r="Y184" s="23">
        <v>0.82540256582853955</v>
      </c>
      <c r="Z184" s="23">
        <v>0.71851607794788952</v>
      </c>
      <c r="AA184" s="24" t="s">
        <v>19</v>
      </c>
      <c r="AB184" s="24" t="s">
        <v>19</v>
      </c>
      <c r="AC184" s="24" t="s">
        <v>19</v>
      </c>
      <c r="AD184" s="24" t="s">
        <v>19</v>
      </c>
      <c r="AE184" s="24" t="s">
        <v>19</v>
      </c>
      <c r="AF184" s="26">
        <f t="shared" ref="AF184" si="527">(Z184-Y184)*100</f>
        <v>-10.688648788065002</v>
      </c>
    </row>
    <row r="185" spans="1:32" ht="15" customHeight="1" x14ac:dyDescent="0.25">
      <c r="A185" s="54" t="s">
        <v>81</v>
      </c>
      <c r="B185" s="5" t="s">
        <v>18</v>
      </c>
      <c r="C185" s="6">
        <v>175.23500000000001</v>
      </c>
      <c r="D185" s="7">
        <v>238.08199999999999</v>
      </c>
      <c r="E185" s="7">
        <v>197.86500000000001</v>
      </c>
      <c r="F185" s="40">
        <v>274.63400000000001</v>
      </c>
      <c r="G185" s="8">
        <f t="shared" ref="G185:I186" si="528">D185/C185</f>
        <v>1.3586441064855763</v>
      </c>
      <c r="H185" s="8">
        <f t="shared" si="528"/>
        <v>0.83107920800396506</v>
      </c>
      <c r="I185" s="8">
        <f t="shared" si="528"/>
        <v>1.3879867586485735</v>
      </c>
      <c r="J185" s="7">
        <f t="shared" ref="J185:L186" si="529">D185-C185</f>
        <v>62.84699999999998</v>
      </c>
      <c r="K185" s="7">
        <f t="shared" si="529"/>
        <v>-40.216999999999985</v>
      </c>
      <c r="L185" s="9">
        <f t="shared" si="529"/>
        <v>76.769000000000005</v>
      </c>
      <c r="M185" s="6">
        <v>555.71199999999999</v>
      </c>
      <c r="N185" s="7">
        <v>650.45699999999999</v>
      </c>
      <c r="O185" s="7">
        <v>719.01099999999997</v>
      </c>
      <c r="P185" s="7">
        <v>827.91399999999999</v>
      </c>
      <c r="Q185" s="8">
        <f t="shared" ref="Q185:S186" si="530">N185/M185</f>
        <v>1.1704929891742486</v>
      </c>
      <c r="R185" s="8">
        <f t="shared" si="530"/>
        <v>1.1053935925049618</v>
      </c>
      <c r="S185" s="8">
        <f t="shared" si="530"/>
        <v>1.1514622168506463</v>
      </c>
      <c r="T185" s="7">
        <f t="shared" ref="T185:V186" si="531">N185-M185</f>
        <v>94.745000000000005</v>
      </c>
      <c r="U185" s="7">
        <f t="shared" si="531"/>
        <v>68.553999999999974</v>
      </c>
      <c r="V185" s="9">
        <f t="shared" si="531"/>
        <v>108.90300000000002</v>
      </c>
      <c r="W185" s="10" t="s">
        <v>19</v>
      </c>
      <c r="X185" s="11" t="s">
        <v>19</v>
      </c>
      <c r="Y185" s="7">
        <v>261.49200000000002</v>
      </c>
      <c r="Z185" s="7">
        <v>370.51600000000002</v>
      </c>
      <c r="AA185" s="12" t="s">
        <v>19</v>
      </c>
      <c r="AB185" s="12" t="s">
        <v>19</v>
      </c>
      <c r="AC185" s="8">
        <f t="shared" ref="AC185:AC186" si="532">Z185/Y185</f>
        <v>1.4169305370718799</v>
      </c>
      <c r="AD185" s="12" t="s">
        <v>19</v>
      </c>
      <c r="AE185" s="12" t="s">
        <v>19</v>
      </c>
      <c r="AF185" s="9">
        <f t="shared" ref="AF185:AF186" si="533">Z185-Y185</f>
        <v>109.024</v>
      </c>
    </row>
    <row r="186" spans="1:32" x14ac:dyDescent="0.25">
      <c r="A186" s="55"/>
      <c r="B186" s="13" t="s">
        <v>20</v>
      </c>
      <c r="C186" s="14">
        <v>144.339</v>
      </c>
      <c r="D186" s="15">
        <v>182.15199999999999</v>
      </c>
      <c r="E186" s="15">
        <v>204.84200000000001</v>
      </c>
      <c r="F186" s="41">
        <v>217.05699999999999</v>
      </c>
      <c r="G186" s="16">
        <f t="shared" si="528"/>
        <v>1.2619735483826269</v>
      </c>
      <c r="H186" s="16">
        <f t="shared" si="528"/>
        <v>1.12456629628003</v>
      </c>
      <c r="I186" s="16">
        <f t="shared" si="528"/>
        <v>1.0596313256070531</v>
      </c>
      <c r="J186" s="15">
        <f t="shared" si="529"/>
        <v>37.812999999999988</v>
      </c>
      <c r="K186" s="15">
        <f t="shared" si="529"/>
        <v>22.690000000000026</v>
      </c>
      <c r="L186" s="17">
        <f t="shared" si="529"/>
        <v>12.214999999999975</v>
      </c>
      <c r="M186" s="14">
        <v>473.68599999999998</v>
      </c>
      <c r="N186" s="15">
        <v>505.54399999999998</v>
      </c>
      <c r="O186" s="15">
        <v>647.50400000000002</v>
      </c>
      <c r="P186" s="15">
        <v>622.24099999999999</v>
      </c>
      <c r="Q186" s="16">
        <f t="shared" si="530"/>
        <v>1.067255523701355</v>
      </c>
      <c r="R186" s="16">
        <f t="shared" si="530"/>
        <v>1.2808064184324215</v>
      </c>
      <c r="S186" s="16">
        <f t="shared" si="530"/>
        <v>0.96098402480911305</v>
      </c>
      <c r="T186" s="15">
        <f t="shared" si="531"/>
        <v>31.858000000000004</v>
      </c>
      <c r="U186" s="15">
        <f t="shared" si="531"/>
        <v>141.96000000000004</v>
      </c>
      <c r="V186" s="17">
        <f t="shared" si="531"/>
        <v>-25.263000000000034</v>
      </c>
      <c r="W186" s="18" t="s">
        <v>19</v>
      </c>
      <c r="X186" s="19" t="s">
        <v>19</v>
      </c>
      <c r="Y186" s="15">
        <v>236.255</v>
      </c>
      <c r="Z186" s="15">
        <v>277.49700000000001</v>
      </c>
      <c r="AA186" s="20" t="s">
        <v>19</v>
      </c>
      <c r="AB186" s="20" t="s">
        <v>19</v>
      </c>
      <c r="AC186" s="16">
        <f t="shared" si="532"/>
        <v>1.1745656176588857</v>
      </c>
      <c r="AD186" s="20" t="s">
        <v>19</v>
      </c>
      <c r="AE186" s="20" t="s">
        <v>19</v>
      </c>
      <c r="AF186" s="17">
        <f t="shared" si="533"/>
        <v>41.242000000000019</v>
      </c>
    </row>
    <row r="187" spans="1:32" ht="15.75" thickBot="1" x14ac:dyDescent="0.3">
      <c r="A187" s="56"/>
      <c r="B187" s="21" t="s">
        <v>21</v>
      </c>
      <c r="C187" s="22">
        <v>0.82368819014466277</v>
      </c>
      <c r="D187" s="23">
        <v>0.76508093850018055</v>
      </c>
      <c r="E187" s="23">
        <v>1.0352614156116544</v>
      </c>
      <c r="F187" s="42">
        <v>0.79035006590589651</v>
      </c>
      <c r="G187" s="24" t="s">
        <v>19</v>
      </c>
      <c r="H187" s="24" t="s">
        <v>19</v>
      </c>
      <c r="I187" s="24" t="s">
        <v>19</v>
      </c>
      <c r="J187" s="25">
        <f t="shared" ref="J187:L187" si="534">(D187-C187)*100</f>
        <v>-5.8607251644482217</v>
      </c>
      <c r="K187" s="25">
        <f t="shared" si="534"/>
        <v>27.018047711147386</v>
      </c>
      <c r="L187" s="26">
        <f t="shared" si="534"/>
        <v>-24.491134970575789</v>
      </c>
      <c r="M187" s="22">
        <v>0.85239476563399741</v>
      </c>
      <c r="N187" s="23">
        <v>0.77721355908230672</v>
      </c>
      <c r="O187" s="23">
        <v>0.90054811400660084</v>
      </c>
      <c r="P187" s="23">
        <v>0.75157685460084023</v>
      </c>
      <c r="Q187" s="24" t="s">
        <v>19</v>
      </c>
      <c r="R187" s="24" t="s">
        <v>19</v>
      </c>
      <c r="S187" s="24" t="s">
        <v>19</v>
      </c>
      <c r="T187" s="25">
        <f t="shared" ref="T187:V187" si="535">(N187-M187)*100</f>
        <v>-7.5181206551690689</v>
      </c>
      <c r="U187" s="25">
        <f t="shared" si="535"/>
        <v>12.333455492429412</v>
      </c>
      <c r="V187" s="26">
        <f t="shared" si="535"/>
        <v>-14.897125940576061</v>
      </c>
      <c r="W187" s="27" t="s">
        <v>19</v>
      </c>
      <c r="X187" s="28" t="s">
        <v>19</v>
      </c>
      <c r="Y187" s="23">
        <v>0.90348844324109334</v>
      </c>
      <c r="Z187" s="23">
        <v>0.74894741387686359</v>
      </c>
      <c r="AA187" s="24" t="s">
        <v>19</v>
      </c>
      <c r="AB187" s="24" t="s">
        <v>19</v>
      </c>
      <c r="AC187" s="24" t="s">
        <v>19</v>
      </c>
      <c r="AD187" s="24" t="s">
        <v>19</v>
      </c>
      <c r="AE187" s="24" t="s">
        <v>19</v>
      </c>
      <c r="AF187" s="26">
        <f t="shared" ref="AF187" si="536">(Z187-Y187)*100</f>
        <v>-15.454102936422975</v>
      </c>
    </row>
    <row r="188" spans="1:32" ht="15" customHeight="1" x14ac:dyDescent="0.25">
      <c r="A188" s="54" t="s">
        <v>82</v>
      </c>
      <c r="B188" s="5" t="s">
        <v>18</v>
      </c>
      <c r="C188" s="6">
        <v>738.495</v>
      </c>
      <c r="D188" s="7">
        <v>877.06500000000005</v>
      </c>
      <c r="E188" s="7">
        <v>802.37400000000002</v>
      </c>
      <c r="F188" s="40">
        <v>1268.046</v>
      </c>
      <c r="G188" s="8">
        <f t="shared" ref="G188:I189" si="537">D188/C188</f>
        <v>1.1876383726362401</v>
      </c>
      <c r="H188" s="8">
        <f t="shared" si="537"/>
        <v>0.91483983513194567</v>
      </c>
      <c r="I188" s="8">
        <f t="shared" si="537"/>
        <v>1.5803677586761287</v>
      </c>
      <c r="J188" s="7">
        <f t="shared" ref="J188:L189" si="538">D188-C188</f>
        <v>138.57000000000005</v>
      </c>
      <c r="K188" s="7">
        <f t="shared" si="538"/>
        <v>-74.691000000000031</v>
      </c>
      <c r="L188" s="9">
        <f t="shared" si="538"/>
        <v>465.67200000000003</v>
      </c>
      <c r="M188" s="6">
        <v>2207.674</v>
      </c>
      <c r="N188" s="7">
        <v>2463.712</v>
      </c>
      <c r="O188" s="7">
        <v>2620.201</v>
      </c>
      <c r="P188" s="7">
        <v>3001.6930000000002</v>
      </c>
      <c r="Q188" s="8">
        <f t="shared" ref="Q188:S189" si="539">N188/M188</f>
        <v>1.1159763624520649</v>
      </c>
      <c r="R188" s="8">
        <f t="shared" si="539"/>
        <v>1.063517570235482</v>
      </c>
      <c r="S188" s="8">
        <f t="shared" si="539"/>
        <v>1.1455964637827405</v>
      </c>
      <c r="T188" s="7">
        <f t="shared" ref="T188:V189" si="540">N188-M188</f>
        <v>256.03800000000001</v>
      </c>
      <c r="U188" s="7">
        <f t="shared" si="540"/>
        <v>156.48900000000003</v>
      </c>
      <c r="V188" s="9">
        <f t="shared" si="540"/>
        <v>381.49200000000019</v>
      </c>
      <c r="W188" s="10" t="s">
        <v>19</v>
      </c>
      <c r="X188" s="11" t="s">
        <v>19</v>
      </c>
      <c r="Y188" s="7">
        <v>613.875</v>
      </c>
      <c r="Z188" s="7">
        <v>686.05100000000004</v>
      </c>
      <c r="AA188" s="12" t="s">
        <v>19</v>
      </c>
      <c r="AB188" s="12" t="s">
        <v>19</v>
      </c>
      <c r="AC188" s="8">
        <f t="shared" ref="AC188:AC189" si="541">Z188/Y188</f>
        <v>1.1175744247607413</v>
      </c>
      <c r="AD188" s="12" t="s">
        <v>19</v>
      </c>
      <c r="AE188" s="12" t="s">
        <v>19</v>
      </c>
      <c r="AF188" s="9">
        <f t="shared" ref="AF188:AF189" si="542">Z188-Y188</f>
        <v>72.176000000000045</v>
      </c>
    </row>
    <row r="189" spans="1:32" x14ac:dyDescent="0.25">
      <c r="A189" s="55"/>
      <c r="B189" s="13" t="s">
        <v>20</v>
      </c>
      <c r="C189" s="14">
        <v>632.37099999999998</v>
      </c>
      <c r="D189" s="15">
        <v>715.80700000000002</v>
      </c>
      <c r="E189" s="15">
        <v>773.75599999999997</v>
      </c>
      <c r="F189" s="41">
        <v>977.85199999999998</v>
      </c>
      <c r="G189" s="16">
        <f t="shared" si="537"/>
        <v>1.1319415343208339</v>
      </c>
      <c r="H189" s="16">
        <f t="shared" si="537"/>
        <v>1.0809561795288394</v>
      </c>
      <c r="I189" s="16">
        <f t="shared" si="537"/>
        <v>1.2637730757499781</v>
      </c>
      <c r="J189" s="15">
        <f t="shared" si="538"/>
        <v>83.436000000000035</v>
      </c>
      <c r="K189" s="15">
        <f t="shared" si="538"/>
        <v>57.948999999999955</v>
      </c>
      <c r="L189" s="17">
        <f t="shared" si="538"/>
        <v>204.096</v>
      </c>
      <c r="M189" s="14">
        <v>1750.6610000000001</v>
      </c>
      <c r="N189" s="15">
        <v>2010.0709999999999</v>
      </c>
      <c r="O189" s="15">
        <v>2258.64</v>
      </c>
      <c r="P189" s="15">
        <v>2236.16</v>
      </c>
      <c r="Q189" s="16">
        <f t="shared" si="539"/>
        <v>1.1481783166472548</v>
      </c>
      <c r="R189" s="16">
        <f t="shared" si="539"/>
        <v>1.1236618010010591</v>
      </c>
      <c r="S189" s="16">
        <f t="shared" si="539"/>
        <v>0.99004710799419116</v>
      </c>
      <c r="T189" s="15">
        <f t="shared" si="540"/>
        <v>259.40999999999985</v>
      </c>
      <c r="U189" s="15">
        <f t="shared" si="540"/>
        <v>248.56899999999996</v>
      </c>
      <c r="V189" s="17">
        <f t="shared" si="540"/>
        <v>-22.480000000000018</v>
      </c>
      <c r="W189" s="18" t="s">
        <v>19</v>
      </c>
      <c r="X189" s="19" t="s">
        <v>19</v>
      </c>
      <c r="Y189" s="15">
        <v>532.86099999999999</v>
      </c>
      <c r="Z189" s="15">
        <v>490.298</v>
      </c>
      <c r="AA189" s="20" t="s">
        <v>19</v>
      </c>
      <c r="AB189" s="20" t="s">
        <v>19</v>
      </c>
      <c r="AC189" s="16">
        <f t="shared" si="541"/>
        <v>0.92012363449379864</v>
      </c>
      <c r="AD189" s="20" t="s">
        <v>19</v>
      </c>
      <c r="AE189" s="20" t="s">
        <v>19</v>
      </c>
      <c r="AF189" s="17">
        <f t="shared" si="542"/>
        <v>-42.562999999999988</v>
      </c>
    </row>
    <row r="190" spans="1:32" ht="15.75" thickBot="1" x14ac:dyDescent="0.3">
      <c r="A190" s="56"/>
      <c r="B190" s="21" t="s">
        <v>21</v>
      </c>
      <c r="C190" s="22">
        <v>0.85629692821210701</v>
      </c>
      <c r="D190" s="23">
        <v>0.81613905468807901</v>
      </c>
      <c r="E190" s="23">
        <v>0.96433334081114286</v>
      </c>
      <c r="F190" s="42">
        <v>0.77114868072609344</v>
      </c>
      <c r="G190" s="24" t="s">
        <v>19</v>
      </c>
      <c r="H190" s="24" t="s">
        <v>19</v>
      </c>
      <c r="I190" s="24" t="s">
        <v>19</v>
      </c>
      <c r="J190" s="25">
        <f t="shared" ref="J190:L190" si="543">(D190-C190)*100</f>
        <v>-4.0157873524027998</v>
      </c>
      <c r="K190" s="25">
        <f t="shared" si="543"/>
        <v>14.819428612306385</v>
      </c>
      <c r="L190" s="26">
        <f t="shared" si="543"/>
        <v>-19.318466008504942</v>
      </c>
      <c r="M190" s="22">
        <v>0.79298891050037279</v>
      </c>
      <c r="N190" s="23">
        <v>0.81587092971905806</v>
      </c>
      <c r="O190" s="23">
        <v>0.86201020456064248</v>
      </c>
      <c r="P190" s="23">
        <v>0.74496625737542099</v>
      </c>
      <c r="Q190" s="24" t="s">
        <v>19</v>
      </c>
      <c r="R190" s="24" t="s">
        <v>19</v>
      </c>
      <c r="S190" s="24" t="s">
        <v>19</v>
      </c>
      <c r="T190" s="25">
        <f t="shared" ref="T190:V190" si="544">(N190-M190)*100</f>
        <v>2.2882019218685268</v>
      </c>
      <c r="U190" s="25">
        <f t="shared" si="544"/>
        <v>4.6139274841584417</v>
      </c>
      <c r="V190" s="26">
        <f t="shared" si="544"/>
        <v>-11.704394718522149</v>
      </c>
      <c r="W190" s="27" t="s">
        <v>19</v>
      </c>
      <c r="X190" s="28" t="s">
        <v>19</v>
      </c>
      <c r="Y190" s="23">
        <v>0.86802850743229487</v>
      </c>
      <c r="Z190" s="23">
        <v>0.71466698539904461</v>
      </c>
      <c r="AA190" s="24" t="s">
        <v>19</v>
      </c>
      <c r="AB190" s="24" t="s">
        <v>19</v>
      </c>
      <c r="AC190" s="24" t="s">
        <v>19</v>
      </c>
      <c r="AD190" s="24" t="s">
        <v>19</v>
      </c>
      <c r="AE190" s="24" t="s">
        <v>19</v>
      </c>
      <c r="AF190" s="26">
        <f t="shared" ref="AF190" si="545">(Z190-Y190)*100</f>
        <v>-15.336152203325026</v>
      </c>
    </row>
    <row r="191" spans="1:32" ht="15" customHeight="1" x14ac:dyDescent="0.25">
      <c r="A191" s="54" t="s">
        <v>83</v>
      </c>
      <c r="B191" s="5" t="s">
        <v>18</v>
      </c>
      <c r="C191" s="6">
        <v>420.77499999999998</v>
      </c>
      <c r="D191" s="7">
        <v>435.73500000000001</v>
      </c>
      <c r="E191" s="7">
        <v>416.92700000000002</v>
      </c>
      <c r="F191" s="40">
        <v>368.09500000000003</v>
      </c>
      <c r="G191" s="8">
        <f t="shared" ref="G191:I192" si="546">D191/C191</f>
        <v>1.0355534430515121</v>
      </c>
      <c r="H191" s="8">
        <f t="shared" si="546"/>
        <v>0.95683615041252135</v>
      </c>
      <c r="I191" s="8">
        <f t="shared" si="546"/>
        <v>0.88287637883850167</v>
      </c>
      <c r="J191" s="7">
        <f t="shared" ref="J191:L192" si="547">D191-C191</f>
        <v>14.960000000000036</v>
      </c>
      <c r="K191" s="7">
        <f t="shared" si="547"/>
        <v>-18.807999999999993</v>
      </c>
      <c r="L191" s="9">
        <f t="shared" si="547"/>
        <v>-48.831999999999994</v>
      </c>
      <c r="M191" s="6">
        <v>1000.345</v>
      </c>
      <c r="N191" s="7">
        <v>1111.097</v>
      </c>
      <c r="O191" s="7">
        <v>1299.22</v>
      </c>
      <c r="P191" s="7">
        <v>1876.521</v>
      </c>
      <c r="Q191" s="8">
        <f t="shared" ref="Q191:S192" si="548">N191/M191</f>
        <v>1.1107138037377104</v>
      </c>
      <c r="R191" s="8">
        <f t="shared" si="548"/>
        <v>1.1693128502731984</v>
      </c>
      <c r="S191" s="8">
        <f t="shared" si="548"/>
        <v>1.4443442988870245</v>
      </c>
      <c r="T191" s="7">
        <f t="shared" ref="T191:V192" si="549">N191-M191</f>
        <v>110.75199999999995</v>
      </c>
      <c r="U191" s="7">
        <f t="shared" si="549"/>
        <v>188.12300000000005</v>
      </c>
      <c r="V191" s="9">
        <f t="shared" si="549"/>
        <v>577.30099999999993</v>
      </c>
      <c r="W191" s="10" t="s">
        <v>19</v>
      </c>
      <c r="X191" s="11" t="s">
        <v>19</v>
      </c>
      <c r="Y191" s="7">
        <v>175.995</v>
      </c>
      <c r="Z191" s="7">
        <v>237.511</v>
      </c>
      <c r="AA191" s="12" t="s">
        <v>19</v>
      </c>
      <c r="AB191" s="12" t="s">
        <v>19</v>
      </c>
      <c r="AC191" s="8">
        <f t="shared" ref="AC191:AC192" si="550">Z191/Y191</f>
        <v>1.3495326571777606</v>
      </c>
      <c r="AD191" s="12" t="s">
        <v>19</v>
      </c>
      <c r="AE191" s="12" t="s">
        <v>19</v>
      </c>
      <c r="AF191" s="9">
        <f t="shared" ref="AF191:AF192" si="551">Z191-Y191</f>
        <v>61.515999999999991</v>
      </c>
    </row>
    <row r="192" spans="1:32" x14ac:dyDescent="0.25">
      <c r="A192" s="55"/>
      <c r="B192" s="13" t="s">
        <v>20</v>
      </c>
      <c r="C192" s="14">
        <v>378.95</v>
      </c>
      <c r="D192" s="15">
        <v>382.26499999999999</v>
      </c>
      <c r="E192" s="15">
        <v>413.11200000000002</v>
      </c>
      <c r="F192" s="41">
        <v>314.95100000000002</v>
      </c>
      <c r="G192" s="16">
        <f t="shared" si="546"/>
        <v>1.0087478559176672</v>
      </c>
      <c r="H192" s="16">
        <f t="shared" si="546"/>
        <v>1.0806953291564754</v>
      </c>
      <c r="I192" s="16">
        <f t="shared" si="546"/>
        <v>0.76238647146536531</v>
      </c>
      <c r="J192" s="15">
        <f t="shared" si="547"/>
        <v>3.3149999999999977</v>
      </c>
      <c r="K192" s="15">
        <f t="shared" si="547"/>
        <v>30.847000000000037</v>
      </c>
      <c r="L192" s="17">
        <f t="shared" si="547"/>
        <v>-98.161000000000001</v>
      </c>
      <c r="M192" s="14">
        <v>1015.167</v>
      </c>
      <c r="N192" s="15">
        <v>947.88599999999997</v>
      </c>
      <c r="O192" s="15">
        <v>1158.373</v>
      </c>
      <c r="P192" s="15">
        <v>1409.3720000000001</v>
      </c>
      <c r="Q192" s="16">
        <f t="shared" si="548"/>
        <v>0.93372420498302244</v>
      </c>
      <c r="R192" s="16">
        <f t="shared" si="548"/>
        <v>1.2220594037679637</v>
      </c>
      <c r="S192" s="16">
        <f t="shared" si="548"/>
        <v>1.2166823639708453</v>
      </c>
      <c r="T192" s="15">
        <f t="shared" si="549"/>
        <v>-67.281000000000063</v>
      </c>
      <c r="U192" s="15">
        <f t="shared" si="549"/>
        <v>210.48700000000008</v>
      </c>
      <c r="V192" s="17">
        <f t="shared" si="549"/>
        <v>250.99900000000002</v>
      </c>
      <c r="W192" s="18" t="s">
        <v>19</v>
      </c>
      <c r="X192" s="19" t="s">
        <v>19</v>
      </c>
      <c r="Y192" s="15">
        <v>164.82</v>
      </c>
      <c r="Z192" s="15">
        <v>163.828</v>
      </c>
      <c r="AA192" s="20" t="s">
        <v>19</v>
      </c>
      <c r="AB192" s="20" t="s">
        <v>19</v>
      </c>
      <c r="AC192" s="16">
        <f t="shared" si="550"/>
        <v>0.99398131294745784</v>
      </c>
      <c r="AD192" s="20" t="s">
        <v>19</v>
      </c>
      <c r="AE192" s="20" t="s">
        <v>19</v>
      </c>
      <c r="AF192" s="17">
        <f t="shared" si="551"/>
        <v>-0.99199999999999022</v>
      </c>
    </row>
    <row r="193" spans="1:32" ht="15.75" thickBot="1" x14ac:dyDescent="0.3">
      <c r="A193" s="56"/>
      <c r="B193" s="21" t="s">
        <v>21</v>
      </c>
      <c r="C193" s="22">
        <v>0.90060008317984674</v>
      </c>
      <c r="D193" s="23">
        <v>0.8772878010717523</v>
      </c>
      <c r="E193" s="23">
        <v>0.99084971709675795</v>
      </c>
      <c r="F193" s="42">
        <v>0.85562422744128552</v>
      </c>
      <c r="G193" s="24" t="s">
        <v>19</v>
      </c>
      <c r="H193" s="24" t="s">
        <v>19</v>
      </c>
      <c r="I193" s="24" t="s">
        <v>19</v>
      </c>
      <c r="J193" s="25">
        <f t="shared" ref="J193:L193" si="552">(D193-C193)*100</f>
        <v>-2.331228210809444</v>
      </c>
      <c r="K193" s="25">
        <f t="shared" si="552"/>
        <v>11.356191602500566</v>
      </c>
      <c r="L193" s="26">
        <f t="shared" si="552"/>
        <v>-13.522548965547243</v>
      </c>
      <c r="M193" s="22">
        <v>1.0148168881735802</v>
      </c>
      <c r="N193" s="23">
        <v>0.85310823447457784</v>
      </c>
      <c r="O193" s="23">
        <v>0.89159110851126067</v>
      </c>
      <c r="P193" s="23">
        <v>0.75105581019343781</v>
      </c>
      <c r="Q193" s="24" t="s">
        <v>19</v>
      </c>
      <c r="R193" s="24" t="s">
        <v>19</v>
      </c>
      <c r="S193" s="24" t="s">
        <v>19</v>
      </c>
      <c r="T193" s="25">
        <f t="shared" ref="T193:V193" si="553">(N193-M193)*100</f>
        <v>-16.170865369900234</v>
      </c>
      <c r="U193" s="25">
        <f t="shared" si="553"/>
        <v>3.8482874036682824</v>
      </c>
      <c r="V193" s="26">
        <f t="shared" si="553"/>
        <v>-14.053529831782285</v>
      </c>
      <c r="W193" s="27" t="s">
        <v>19</v>
      </c>
      <c r="X193" s="28" t="s">
        <v>19</v>
      </c>
      <c r="Y193" s="23">
        <v>0.93650387795107815</v>
      </c>
      <c r="Z193" s="23">
        <v>0.68977015801373409</v>
      </c>
      <c r="AA193" s="24" t="s">
        <v>19</v>
      </c>
      <c r="AB193" s="24" t="s">
        <v>19</v>
      </c>
      <c r="AC193" s="24" t="s">
        <v>19</v>
      </c>
      <c r="AD193" s="24" t="s">
        <v>19</v>
      </c>
      <c r="AE193" s="24" t="s">
        <v>19</v>
      </c>
      <c r="AF193" s="26">
        <f t="shared" ref="AF193" si="554">(Z193-Y193)*100</f>
        <v>-24.673371993734406</v>
      </c>
    </row>
    <row r="194" spans="1:32" ht="15" customHeight="1" x14ac:dyDescent="0.25">
      <c r="A194" s="54" t="s">
        <v>84</v>
      </c>
      <c r="B194" s="5" t="s">
        <v>18</v>
      </c>
      <c r="C194" s="6">
        <v>83.052000000000007</v>
      </c>
      <c r="D194" s="7">
        <v>92.364999999999995</v>
      </c>
      <c r="E194" s="7">
        <v>83.391000000000005</v>
      </c>
      <c r="F194" s="40">
        <v>99.855000000000004</v>
      </c>
      <c r="G194" s="8">
        <f t="shared" ref="G194:I195" si="555">D194/C194</f>
        <v>1.1121345662958144</v>
      </c>
      <c r="H194" s="8">
        <f t="shared" si="555"/>
        <v>0.90284198560060636</v>
      </c>
      <c r="I194" s="8">
        <f t="shared" si="555"/>
        <v>1.1974313774867791</v>
      </c>
      <c r="J194" s="7">
        <f t="shared" ref="J194:L195" si="556">D194-C194</f>
        <v>9.3129999999999882</v>
      </c>
      <c r="K194" s="7">
        <f t="shared" si="556"/>
        <v>-8.9739999999999895</v>
      </c>
      <c r="L194" s="9">
        <f t="shared" si="556"/>
        <v>16.463999999999999</v>
      </c>
      <c r="M194" s="6">
        <v>269.91300000000001</v>
      </c>
      <c r="N194" s="7">
        <v>321.755</v>
      </c>
      <c r="O194" s="7">
        <v>392.98200000000003</v>
      </c>
      <c r="P194" s="7">
        <v>430.11500000000001</v>
      </c>
      <c r="Q194" s="8">
        <f t="shared" ref="Q194:S195" si="557">N194/M194</f>
        <v>1.1920692964029149</v>
      </c>
      <c r="R194" s="8">
        <f t="shared" si="557"/>
        <v>1.2213702972758778</v>
      </c>
      <c r="S194" s="8">
        <f t="shared" si="557"/>
        <v>1.0944903328905649</v>
      </c>
      <c r="T194" s="7">
        <f t="shared" ref="T194:V195" si="558">N194-M194</f>
        <v>51.841999999999985</v>
      </c>
      <c r="U194" s="7">
        <f t="shared" si="558"/>
        <v>71.227000000000032</v>
      </c>
      <c r="V194" s="9">
        <f t="shared" si="558"/>
        <v>37.132999999999981</v>
      </c>
      <c r="W194" s="10" t="s">
        <v>19</v>
      </c>
      <c r="X194" s="11" t="s">
        <v>19</v>
      </c>
      <c r="Y194" s="7">
        <v>40.502000000000002</v>
      </c>
      <c r="Z194" s="7">
        <v>48.348999999999997</v>
      </c>
      <c r="AA194" s="12" t="s">
        <v>19</v>
      </c>
      <c r="AB194" s="12" t="s">
        <v>19</v>
      </c>
      <c r="AC194" s="8">
        <f t="shared" ref="AC194:AC195" si="559">Z194/Y194</f>
        <v>1.1937435188385757</v>
      </c>
      <c r="AD194" s="12" t="s">
        <v>19</v>
      </c>
      <c r="AE194" s="12" t="s">
        <v>19</v>
      </c>
      <c r="AF194" s="9">
        <f t="shared" ref="AF194:AF195" si="560">Z194-Y194</f>
        <v>7.8469999999999942</v>
      </c>
    </row>
    <row r="195" spans="1:32" x14ac:dyDescent="0.25">
      <c r="A195" s="55"/>
      <c r="B195" s="13" t="s">
        <v>20</v>
      </c>
      <c r="C195" s="14">
        <v>65.177999999999997</v>
      </c>
      <c r="D195" s="15">
        <v>72.125</v>
      </c>
      <c r="E195" s="15">
        <v>78.23</v>
      </c>
      <c r="F195" s="41">
        <v>80.459999999999994</v>
      </c>
      <c r="G195" s="16">
        <f t="shared" si="555"/>
        <v>1.1065850440332627</v>
      </c>
      <c r="H195" s="16">
        <f t="shared" si="555"/>
        <v>1.0846447140381283</v>
      </c>
      <c r="I195" s="16">
        <f t="shared" si="555"/>
        <v>1.0285056883548509</v>
      </c>
      <c r="J195" s="15">
        <f t="shared" si="556"/>
        <v>6.9470000000000027</v>
      </c>
      <c r="K195" s="15">
        <f t="shared" si="556"/>
        <v>6.105000000000004</v>
      </c>
      <c r="L195" s="17">
        <f t="shared" si="556"/>
        <v>2.2299999999999898</v>
      </c>
      <c r="M195" s="14">
        <v>223.29599999999999</v>
      </c>
      <c r="N195" s="15">
        <v>248.31</v>
      </c>
      <c r="O195" s="15">
        <v>326.65499999999997</v>
      </c>
      <c r="P195" s="15">
        <v>323.92599999999999</v>
      </c>
      <c r="Q195" s="16">
        <f t="shared" si="557"/>
        <v>1.1120217110920034</v>
      </c>
      <c r="R195" s="16">
        <f t="shared" si="557"/>
        <v>1.3155128669807901</v>
      </c>
      <c r="S195" s="16">
        <f t="shared" si="557"/>
        <v>0.99164561999663259</v>
      </c>
      <c r="T195" s="15">
        <f t="shared" si="558"/>
        <v>25.01400000000001</v>
      </c>
      <c r="U195" s="15">
        <f t="shared" si="558"/>
        <v>78.34499999999997</v>
      </c>
      <c r="V195" s="17">
        <f t="shared" si="558"/>
        <v>-2.728999999999985</v>
      </c>
      <c r="W195" s="18" t="s">
        <v>19</v>
      </c>
      <c r="X195" s="19" t="s">
        <v>19</v>
      </c>
      <c r="Y195" s="15">
        <v>41.104999999999997</v>
      </c>
      <c r="Z195" s="15">
        <v>30.658999999999999</v>
      </c>
      <c r="AA195" s="20" t="s">
        <v>19</v>
      </c>
      <c r="AB195" s="20" t="s">
        <v>19</v>
      </c>
      <c r="AC195" s="16">
        <f t="shared" si="559"/>
        <v>0.74587033207638975</v>
      </c>
      <c r="AD195" s="20" t="s">
        <v>19</v>
      </c>
      <c r="AE195" s="20" t="s">
        <v>19</v>
      </c>
      <c r="AF195" s="17">
        <f t="shared" si="560"/>
        <v>-10.445999999999998</v>
      </c>
    </row>
    <row r="196" spans="1:32" ht="15.75" thickBot="1" x14ac:dyDescent="0.3">
      <c r="A196" s="56"/>
      <c r="B196" s="21" t="s">
        <v>21</v>
      </c>
      <c r="C196" s="22">
        <v>0.78478543563068914</v>
      </c>
      <c r="D196" s="23">
        <v>0.78086937692849023</v>
      </c>
      <c r="E196" s="23">
        <v>0.93811082730750317</v>
      </c>
      <c r="F196" s="42">
        <v>0.80576836412798547</v>
      </c>
      <c r="G196" s="24" t="s">
        <v>19</v>
      </c>
      <c r="H196" s="24" t="s">
        <v>19</v>
      </c>
      <c r="I196" s="24" t="s">
        <v>19</v>
      </c>
      <c r="J196" s="25">
        <f t="shared" ref="J196:L196" si="561">(D196-C196)*100</f>
        <v>-0.39160587021989102</v>
      </c>
      <c r="K196" s="25">
        <f t="shared" si="561"/>
        <v>15.724145037901295</v>
      </c>
      <c r="L196" s="26">
        <f t="shared" si="561"/>
        <v>-13.23424631795177</v>
      </c>
      <c r="M196" s="22">
        <v>0.82728879305554004</v>
      </c>
      <c r="N196" s="23">
        <v>0.77173625895479481</v>
      </c>
      <c r="O196" s="23">
        <v>0.83122127731041107</v>
      </c>
      <c r="P196" s="23">
        <v>0.75311486462922705</v>
      </c>
      <c r="Q196" s="24" t="s">
        <v>19</v>
      </c>
      <c r="R196" s="24" t="s">
        <v>19</v>
      </c>
      <c r="S196" s="24" t="s">
        <v>19</v>
      </c>
      <c r="T196" s="25">
        <f t="shared" ref="T196:V196" si="562">(N196-M196)*100</f>
        <v>-5.5552534100745232</v>
      </c>
      <c r="U196" s="25">
        <f t="shared" si="562"/>
        <v>5.9485018355616255</v>
      </c>
      <c r="V196" s="26">
        <f t="shared" si="562"/>
        <v>-7.8106412681184008</v>
      </c>
      <c r="W196" s="27" t="s">
        <v>19</v>
      </c>
      <c r="X196" s="28" t="s">
        <v>19</v>
      </c>
      <c r="Y196" s="23">
        <v>1.0148881536714236</v>
      </c>
      <c r="Z196" s="23">
        <v>0.63411859604128318</v>
      </c>
      <c r="AA196" s="24" t="s">
        <v>19</v>
      </c>
      <c r="AB196" s="24" t="s">
        <v>19</v>
      </c>
      <c r="AC196" s="24" t="s">
        <v>19</v>
      </c>
      <c r="AD196" s="24" t="s">
        <v>19</v>
      </c>
      <c r="AE196" s="24" t="s">
        <v>19</v>
      </c>
      <c r="AF196" s="26">
        <f t="shared" ref="AF196" si="563">(Z196-Y196)*100</f>
        <v>-38.076955763014041</v>
      </c>
    </row>
    <row r="197" spans="1:32" x14ac:dyDescent="0.25">
      <c r="A197" s="54" t="s">
        <v>85</v>
      </c>
      <c r="B197" s="5" t="s">
        <v>18</v>
      </c>
      <c r="C197" s="6">
        <v>18.466000000000001</v>
      </c>
      <c r="D197" s="7">
        <v>18.456</v>
      </c>
      <c r="E197" s="7">
        <v>18.16</v>
      </c>
      <c r="F197" s="40">
        <v>39.436</v>
      </c>
      <c r="G197" s="8">
        <f t="shared" ref="G197:I198" si="564">D197/C197</f>
        <v>0.99945846420448381</v>
      </c>
      <c r="H197" s="8">
        <f t="shared" si="564"/>
        <v>0.98396185522323365</v>
      </c>
      <c r="I197" s="8">
        <f t="shared" si="564"/>
        <v>2.1715859030837006</v>
      </c>
      <c r="J197" s="7">
        <f t="shared" ref="J197:L198" si="565">D197-C197</f>
        <v>-1.0000000000001563E-2</v>
      </c>
      <c r="K197" s="7">
        <f t="shared" si="565"/>
        <v>-0.29599999999999937</v>
      </c>
      <c r="L197" s="9">
        <f t="shared" si="565"/>
        <v>21.276</v>
      </c>
      <c r="M197" s="6">
        <v>76.694000000000003</v>
      </c>
      <c r="N197" s="7">
        <v>84.832999999999998</v>
      </c>
      <c r="O197" s="7">
        <v>98.078999999999994</v>
      </c>
      <c r="P197" s="7">
        <v>113.32899999999999</v>
      </c>
      <c r="Q197" s="8">
        <f t="shared" ref="Q197:S198" si="566">N197/M197</f>
        <v>1.1061230343964326</v>
      </c>
      <c r="R197" s="8">
        <f t="shared" si="566"/>
        <v>1.1561420673558638</v>
      </c>
      <c r="S197" s="8">
        <f t="shared" si="566"/>
        <v>1.1554869034145943</v>
      </c>
      <c r="T197" s="7">
        <f t="shared" ref="T197:V198" si="567">N197-M197</f>
        <v>8.1389999999999958</v>
      </c>
      <c r="U197" s="7">
        <f t="shared" si="567"/>
        <v>13.245999999999995</v>
      </c>
      <c r="V197" s="9">
        <f t="shared" si="567"/>
        <v>15.25</v>
      </c>
      <c r="W197" s="10" t="s">
        <v>19</v>
      </c>
      <c r="X197" s="11" t="s">
        <v>19</v>
      </c>
      <c r="Y197" s="7">
        <v>33.549999999999997</v>
      </c>
      <c r="Z197" s="7">
        <v>38.198</v>
      </c>
      <c r="AA197" s="12" t="s">
        <v>19</v>
      </c>
      <c r="AB197" s="12" t="s">
        <v>19</v>
      </c>
      <c r="AC197" s="8">
        <f t="shared" ref="AC197:AC198" si="568">Z197/Y197</f>
        <v>1.1385394932935917</v>
      </c>
      <c r="AD197" s="12" t="s">
        <v>19</v>
      </c>
      <c r="AE197" s="12" t="s">
        <v>19</v>
      </c>
      <c r="AF197" s="9">
        <f t="shared" ref="AF197:AF198" si="569">Z197-Y197</f>
        <v>4.6480000000000032</v>
      </c>
    </row>
    <row r="198" spans="1:32" x14ac:dyDescent="0.25">
      <c r="A198" s="55"/>
      <c r="B198" s="13" t="s">
        <v>20</v>
      </c>
      <c r="C198" s="14">
        <v>17.109000000000002</v>
      </c>
      <c r="D198" s="15">
        <v>16.382999999999999</v>
      </c>
      <c r="E198" s="15">
        <v>17.994</v>
      </c>
      <c r="F198" s="41">
        <v>30.704999999999998</v>
      </c>
      <c r="G198" s="16">
        <f t="shared" si="564"/>
        <v>0.95756619323163228</v>
      </c>
      <c r="H198" s="16">
        <f t="shared" si="564"/>
        <v>1.0983336385277422</v>
      </c>
      <c r="I198" s="16">
        <f t="shared" si="564"/>
        <v>1.7064021340446816</v>
      </c>
      <c r="J198" s="15">
        <f t="shared" si="565"/>
        <v>-0.72600000000000264</v>
      </c>
      <c r="K198" s="15">
        <f t="shared" si="565"/>
        <v>1.6110000000000007</v>
      </c>
      <c r="L198" s="17">
        <f t="shared" si="565"/>
        <v>12.710999999999999</v>
      </c>
      <c r="M198" s="14">
        <v>69.747</v>
      </c>
      <c r="N198" s="15">
        <v>69.954999999999998</v>
      </c>
      <c r="O198" s="15">
        <v>91.087000000000003</v>
      </c>
      <c r="P198" s="15">
        <v>89.549000000000007</v>
      </c>
      <c r="Q198" s="16">
        <f t="shared" si="566"/>
        <v>1.0029822071200194</v>
      </c>
      <c r="R198" s="16">
        <f t="shared" si="566"/>
        <v>1.3020799085126153</v>
      </c>
      <c r="S198" s="16">
        <f t="shared" si="566"/>
        <v>0.98311504385916759</v>
      </c>
      <c r="T198" s="15">
        <f t="shared" si="567"/>
        <v>0.20799999999999841</v>
      </c>
      <c r="U198" s="15">
        <f t="shared" si="567"/>
        <v>21.132000000000005</v>
      </c>
      <c r="V198" s="17">
        <f t="shared" si="567"/>
        <v>-1.5379999999999967</v>
      </c>
      <c r="W198" s="18" t="s">
        <v>19</v>
      </c>
      <c r="X198" s="19" t="s">
        <v>19</v>
      </c>
      <c r="Y198" s="15">
        <v>30.283000000000001</v>
      </c>
      <c r="Z198" s="15">
        <v>27.065999999999999</v>
      </c>
      <c r="AA198" s="20" t="s">
        <v>19</v>
      </c>
      <c r="AB198" s="20" t="s">
        <v>19</v>
      </c>
      <c r="AC198" s="16">
        <f t="shared" si="568"/>
        <v>0.89376878116434955</v>
      </c>
      <c r="AD198" s="20" t="s">
        <v>19</v>
      </c>
      <c r="AE198" s="20" t="s">
        <v>19</v>
      </c>
      <c r="AF198" s="17">
        <f t="shared" si="569"/>
        <v>-3.2170000000000023</v>
      </c>
    </row>
    <row r="199" spans="1:32" ht="15.75" thickBot="1" x14ac:dyDescent="0.3">
      <c r="A199" s="56"/>
      <c r="B199" s="21" t="s">
        <v>21</v>
      </c>
      <c r="C199" s="22">
        <v>0.92651359254846755</v>
      </c>
      <c r="D199" s="23">
        <v>0.88767880364109231</v>
      </c>
      <c r="E199" s="23">
        <v>0.99085903083700444</v>
      </c>
      <c r="F199" s="42">
        <v>0.77860330662338972</v>
      </c>
      <c r="G199" s="24" t="s">
        <v>19</v>
      </c>
      <c r="H199" s="24" t="s">
        <v>19</v>
      </c>
      <c r="I199" s="24" t="s">
        <v>19</v>
      </c>
      <c r="J199" s="25">
        <f t="shared" ref="J199:L199" si="570">(D199-C199)*100</f>
        <v>-3.8834788907375239</v>
      </c>
      <c r="K199" s="25">
        <f t="shared" si="570"/>
        <v>10.318022719591212</v>
      </c>
      <c r="L199" s="26">
        <f t="shared" si="570"/>
        <v>-21.22557242136147</v>
      </c>
      <c r="M199" s="22">
        <v>0.9094192505280726</v>
      </c>
      <c r="N199" s="23">
        <v>0.82462013603196871</v>
      </c>
      <c r="O199" s="23">
        <v>0.92871052926722342</v>
      </c>
      <c r="P199" s="23">
        <v>0.79016844761711491</v>
      </c>
      <c r="Q199" s="24" t="s">
        <v>19</v>
      </c>
      <c r="R199" s="24" t="s">
        <v>19</v>
      </c>
      <c r="S199" s="24" t="s">
        <v>19</v>
      </c>
      <c r="T199" s="25">
        <f t="shared" ref="T199:V199" si="571">(N199-M199)*100</f>
        <v>-8.4799114496103893</v>
      </c>
      <c r="U199" s="25">
        <f t="shared" si="571"/>
        <v>10.409039323525471</v>
      </c>
      <c r="V199" s="26">
        <f t="shared" si="571"/>
        <v>-13.854208165010851</v>
      </c>
      <c r="W199" s="27" t="s">
        <v>19</v>
      </c>
      <c r="X199" s="28" t="s">
        <v>19</v>
      </c>
      <c r="Y199" s="23">
        <v>0.90262295081967225</v>
      </c>
      <c r="Z199" s="23">
        <v>0.70857112937850142</v>
      </c>
      <c r="AA199" s="24" t="s">
        <v>19</v>
      </c>
      <c r="AB199" s="24" t="s">
        <v>19</v>
      </c>
      <c r="AC199" s="24" t="s">
        <v>19</v>
      </c>
      <c r="AD199" s="24" t="s">
        <v>19</v>
      </c>
      <c r="AE199" s="24" t="s">
        <v>19</v>
      </c>
      <c r="AF199" s="26">
        <f t="shared" ref="AF199" si="572">(Z199-Y199)*100</f>
        <v>-19.405182144117084</v>
      </c>
    </row>
    <row r="200" spans="1:32" ht="15" customHeight="1" x14ac:dyDescent="0.25">
      <c r="A200" s="54" t="s">
        <v>86</v>
      </c>
      <c r="B200" s="5" t="s">
        <v>18</v>
      </c>
      <c r="C200" s="6">
        <v>75.47</v>
      </c>
      <c r="D200" s="7">
        <v>59.305</v>
      </c>
      <c r="E200" s="7">
        <v>75.772999999999996</v>
      </c>
      <c r="F200" s="40">
        <v>132.57900000000001</v>
      </c>
      <c r="G200" s="8">
        <f t="shared" ref="G200:I201" si="573">D200/C200</f>
        <v>0.78580893070094082</v>
      </c>
      <c r="H200" s="8">
        <f t="shared" si="573"/>
        <v>1.2776831633083214</v>
      </c>
      <c r="I200" s="8">
        <f t="shared" si="573"/>
        <v>1.7496865638156074</v>
      </c>
      <c r="J200" s="7">
        <f t="shared" ref="J200:L201" si="574">D200-C200</f>
        <v>-16.164999999999999</v>
      </c>
      <c r="K200" s="7">
        <f t="shared" si="574"/>
        <v>16.467999999999996</v>
      </c>
      <c r="L200" s="9">
        <f t="shared" si="574"/>
        <v>56.806000000000012</v>
      </c>
      <c r="M200" s="6">
        <v>374.91</v>
      </c>
      <c r="N200" s="7">
        <v>418.17</v>
      </c>
      <c r="O200" s="7">
        <v>482.11700000000002</v>
      </c>
      <c r="P200" s="7">
        <v>546.61199999999997</v>
      </c>
      <c r="Q200" s="8">
        <f t="shared" ref="Q200:S201" si="575">N200/M200</f>
        <v>1.1153876930463311</v>
      </c>
      <c r="R200" s="8">
        <f t="shared" si="575"/>
        <v>1.1529210608125882</v>
      </c>
      <c r="S200" s="8">
        <f t="shared" si="575"/>
        <v>1.1337745816886771</v>
      </c>
      <c r="T200" s="7">
        <f t="shared" ref="T200:V201" si="576">N200-M200</f>
        <v>43.259999999999991</v>
      </c>
      <c r="U200" s="7">
        <f t="shared" si="576"/>
        <v>63.947000000000003</v>
      </c>
      <c r="V200" s="9">
        <f t="shared" si="576"/>
        <v>64.494999999999948</v>
      </c>
      <c r="W200" s="10" t="s">
        <v>19</v>
      </c>
      <c r="X200" s="11" t="s">
        <v>19</v>
      </c>
      <c r="Y200" s="7">
        <v>341.40499999999997</v>
      </c>
      <c r="Z200" s="7">
        <v>339.37599999999998</v>
      </c>
      <c r="AA200" s="12" t="s">
        <v>19</v>
      </c>
      <c r="AB200" s="12" t="s">
        <v>19</v>
      </c>
      <c r="AC200" s="8">
        <f t="shared" ref="AC200:AC201" si="577">Z200/Y200</f>
        <v>0.99405691187885359</v>
      </c>
      <c r="AD200" s="12" t="s">
        <v>19</v>
      </c>
      <c r="AE200" s="12" t="s">
        <v>19</v>
      </c>
      <c r="AF200" s="9">
        <f t="shared" ref="AF200:AF201" si="578">Z200-Y200</f>
        <v>-2.0289999999999964</v>
      </c>
    </row>
    <row r="201" spans="1:32" x14ac:dyDescent="0.25">
      <c r="A201" s="55"/>
      <c r="B201" s="13" t="s">
        <v>20</v>
      </c>
      <c r="C201" s="14">
        <v>55.712000000000003</v>
      </c>
      <c r="D201" s="15">
        <v>56.265000000000001</v>
      </c>
      <c r="E201" s="15">
        <v>68.442999999999998</v>
      </c>
      <c r="F201" s="41">
        <v>102.20099999999999</v>
      </c>
      <c r="G201" s="16">
        <f t="shared" si="573"/>
        <v>1.0099260482481331</v>
      </c>
      <c r="H201" s="16">
        <f t="shared" si="573"/>
        <v>1.2164400604283301</v>
      </c>
      <c r="I201" s="16">
        <f t="shared" si="573"/>
        <v>1.4932279414987653</v>
      </c>
      <c r="J201" s="15">
        <f t="shared" si="574"/>
        <v>0.55299999999999727</v>
      </c>
      <c r="K201" s="15">
        <f t="shared" si="574"/>
        <v>12.177999999999997</v>
      </c>
      <c r="L201" s="17">
        <f t="shared" si="574"/>
        <v>33.757999999999996</v>
      </c>
      <c r="M201" s="14">
        <v>286.60000000000002</v>
      </c>
      <c r="N201" s="15">
        <v>341.61200000000002</v>
      </c>
      <c r="O201" s="15">
        <v>396.59699999999998</v>
      </c>
      <c r="P201" s="15">
        <v>436.99099999999999</v>
      </c>
      <c r="Q201" s="16">
        <f t="shared" si="575"/>
        <v>1.191946964410328</v>
      </c>
      <c r="R201" s="16">
        <f t="shared" si="575"/>
        <v>1.1609574605107547</v>
      </c>
      <c r="S201" s="16">
        <f t="shared" si="575"/>
        <v>1.1018515016502899</v>
      </c>
      <c r="T201" s="15">
        <f t="shared" si="576"/>
        <v>55.012</v>
      </c>
      <c r="U201" s="15">
        <f t="shared" si="576"/>
        <v>54.984999999999957</v>
      </c>
      <c r="V201" s="17">
        <f t="shared" si="576"/>
        <v>40.394000000000005</v>
      </c>
      <c r="W201" s="18" t="s">
        <v>19</v>
      </c>
      <c r="X201" s="19" t="s">
        <v>19</v>
      </c>
      <c r="Y201" s="15">
        <v>243.839</v>
      </c>
      <c r="Z201" s="15">
        <v>271.86799999999999</v>
      </c>
      <c r="AA201" s="20" t="s">
        <v>19</v>
      </c>
      <c r="AB201" s="20" t="s">
        <v>19</v>
      </c>
      <c r="AC201" s="16">
        <f t="shared" si="577"/>
        <v>1.1149487981824073</v>
      </c>
      <c r="AD201" s="20" t="s">
        <v>19</v>
      </c>
      <c r="AE201" s="20" t="s">
        <v>19</v>
      </c>
      <c r="AF201" s="17">
        <f t="shared" si="578"/>
        <v>28.028999999999996</v>
      </c>
    </row>
    <row r="202" spans="1:32" ht="15.75" thickBot="1" x14ac:dyDescent="0.3">
      <c r="A202" s="56"/>
      <c r="B202" s="21" t="s">
        <v>21</v>
      </c>
      <c r="C202" s="22">
        <v>0.73820060951371413</v>
      </c>
      <c r="D202" s="23">
        <v>0.94873956664699433</v>
      </c>
      <c r="E202" s="23">
        <v>0.90326369551159391</v>
      </c>
      <c r="F202" s="42">
        <v>0.77086868961147681</v>
      </c>
      <c r="G202" s="24" t="s">
        <v>19</v>
      </c>
      <c r="H202" s="24" t="s">
        <v>19</v>
      </c>
      <c r="I202" s="24" t="s">
        <v>19</v>
      </c>
      <c r="J202" s="25">
        <f t="shared" ref="J202:L202" si="579">(D202-C202)*100</f>
        <v>21.053895713328018</v>
      </c>
      <c r="K202" s="25">
        <f t="shared" si="579"/>
        <v>-4.5475871135400414</v>
      </c>
      <c r="L202" s="26">
        <f t="shared" si="579"/>
        <v>-13.23950059001171</v>
      </c>
      <c r="M202" s="22">
        <v>0.76445013469899448</v>
      </c>
      <c r="N202" s="23">
        <v>0.81692134777721981</v>
      </c>
      <c r="O202" s="23">
        <v>0.82261567212937936</v>
      </c>
      <c r="P202" s="23">
        <v>0.79945372586039098</v>
      </c>
      <c r="Q202" s="24" t="s">
        <v>19</v>
      </c>
      <c r="R202" s="24" t="s">
        <v>19</v>
      </c>
      <c r="S202" s="24" t="s">
        <v>19</v>
      </c>
      <c r="T202" s="25">
        <f t="shared" ref="T202:V202" si="580">(N202-M202)*100</f>
        <v>5.2471213078225336</v>
      </c>
      <c r="U202" s="25">
        <f t="shared" si="580"/>
        <v>0.56943243521595521</v>
      </c>
      <c r="V202" s="26">
        <f t="shared" si="580"/>
        <v>-2.3161946268988376</v>
      </c>
      <c r="W202" s="27" t="s">
        <v>19</v>
      </c>
      <c r="X202" s="28" t="s">
        <v>19</v>
      </c>
      <c r="Y202" s="23">
        <v>0.7142221115683719</v>
      </c>
      <c r="Z202" s="23">
        <v>0.80108198576210465</v>
      </c>
      <c r="AA202" s="24" t="s">
        <v>19</v>
      </c>
      <c r="AB202" s="24" t="s">
        <v>19</v>
      </c>
      <c r="AC202" s="24" t="s">
        <v>19</v>
      </c>
      <c r="AD202" s="24" t="s">
        <v>19</v>
      </c>
      <c r="AE202" s="24" t="s">
        <v>19</v>
      </c>
      <c r="AF202" s="26">
        <f t="shared" ref="AF202" si="581">(Z202-Y202)*100</f>
        <v>8.6859874193732765</v>
      </c>
    </row>
    <row r="203" spans="1:32" x14ac:dyDescent="0.25">
      <c r="A203" s="54" t="s">
        <v>87</v>
      </c>
      <c r="B203" s="5" t="s">
        <v>18</v>
      </c>
      <c r="C203" s="6">
        <v>28.672999999999998</v>
      </c>
      <c r="D203" s="7">
        <v>30.706</v>
      </c>
      <c r="E203" s="7">
        <v>29.968</v>
      </c>
      <c r="F203" s="40">
        <v>48.954000000000001</v>
      </c>
      <c r="G203" s="8">
        <f t="shared" ref="G203:I204" si="582">D203/C203</f>
        <v>1.0709029400481289</v>
      </c>
      <c r="H203" s="8">
        <f t="shared" si="582"/>
        <v>0.97596560932716736</v>
      </c>
      <c r="I203" s="8">
        <f t="shared" si="582"/>
        <v>1.6335424452749601</v>
      </c>
      <c r="J203" s="7">
        <f t="shared" ref="J203:L204" si="583">D203-C203</f>
        <v>2.0330000000000013</v>
      </c>
      <c r="K203" s="7">
        <f t="shared" si="583"/>
        <v>-0.73799999999999955</v>
      </c>
      <c r="L203" s="9">
        <f t="shared" si="583"/>
        <v>18.986000000000001</v>
      </c>
      <c r="M203" s="6">
        <v>44.901000000000003</v>
      </c>
      <c r="N203" s="7">
        <v>49.279000000000003</v>
      </c>
      <c r="O203" s="7">
        <v>54.774000000000001</v>
      </c>
      <c r="P203" s="7">
        <v>95.463999999999999</v>
      </c>
      <c r="Q203" s="8">
        <f t="shared" ref="Q203:S204" si="584">N203/M203</f>
        <v>1.0975033963608829</v>
      </c>
      <c r="R203" s="8">
        <f t="shared" si="584"/>
        <v>1.1115079445605633</v>
      </c>
      <c r="S203" s="8">
        <f t="shared" si="584"/>
        <v>1.742870705079052</v>
      </c>
      <c r="T203" s="7">
        <f t="shared" ref="T203:V204" si="585">N203-M203</f>
        <v>4.3780000000000001</v>
      </c>
      <c r="U203" s="7">
        <f t="shared" si="585"/>
        <v>5.4949999999999974</v>
      </c>
      <c r="V203" s="9">
        <f t="shared" si="585"/>
        <v>40.69</v>
      </c>
      <c r="W203" s="10" t="s">
        <v>19</v>
      </c>
      <c r="X203" s="11" t="s">
        <v>19</v>
      </c>
      <c r="Y203" s="7">
        <v>38.61</v>
      </c>
      <c r="Z203" s="7">
        <v>59.664999999999999</v>
      </c>
      <c r="AA203" s="12" t="s">
        <v>19</v>
      </c>
      <c r="AB203" s="12" t="s">
        <v>19</v>
      </c>
      <c r="AC203" s="8">
        <f t="shared" ref="AC203:AC204" si="586">Z203/Y203</f>
        <v>1.5453250453250453</v>
      </c>
      <c r="AD203" s="12" t="s">
        <v>19</v>
      </c>
      <c r="AE203" s="12" t="s">
        <v>19</v>
      </c>
      <c r="AF203" s="9">
        <f t="shared" ref="AF203:AF204" si="587">Z203-Y203</f>
        <v>21.055</v>
      </c>
    </row>
    <row r="204" spans="1:32" x14ac:dyDescent="0.25">
      <c r="A204" s="55"/>
      <c r="B204" s="13" t="s">
        <v>20</v>
      </c>
      <c r="C204" s="14">
        <v>22.248000000000001</v>
      </c>
      <c r="D204" s="15">
        <v>24.469000000000001</v>
      </c>
      <c r="E204" s="15">
        <v>29.678999999999998</v>
      </c>
      <c r="F204" s="41">
        <v>40.018000000000001</v>
      </c>
      <c r="G204" s="16">
        <f t="shared" si="582"/>
        <v>1.0998291981301691</v>
      </c>
      <c r="H204" s="16">
        <f t="shared" si="582"/>
        <v>1.2129224733336057</v>
      </c>
      <c r="I204" s="16">
        <f t="shared" si="582"/>
        <v>1.3483607938272855</v>
      </c>
      <c r="J204" s="15">
        <f t="shared" si="583"/>
        <v>2.2210000000000001</v>
      </c>
      <c r="K204" s="15">
        <f t="shared" si="583"/>
        <v>5.2099999999999973</v>
      </c>
      <c r="L204" s="17">
        <f t="shared" si="583"/>
        <v>10.339000000000002</v>
      </c>
      <c r="M204" s="14">
        <v>34.552</v>
      </c>
      <c r="N204" s="15">
        <v>37.603000000000002</v>
      </c>
      <c r="O204" s="15">
        <v>46.518000000000001</v>
      </c>
      <c r="P204" s="15">
        <v>71.751000000000005</v>
      </c>
      <c r="Q204" s="16">
        <f t="shared" si="584"/>
        <v>1.0883016902060663</v>
      </c>
      <c r="R204" s="16">
        <f t="shared" si="584"/>
        <v>1.2370821477009812</v>
      </c>
      <c r="S204" s="16">
        <f t="shared" si="584"/>
        <v>1.5424351863794661</v>
      </c>
      <c r="T204" s="15">
        <f t="shared" si="585"/>
        <v>3.0510000000000019</v>
      </c>
      <c r="U204" s="15">
        <f t="shared" si="585"/>
        <v>8.9149999999999991</v>
      </c>
      <c r="V204" s="17">
        <f t="shared" si="585"/>
        <v>25.233000000000004</v>
      </c>
      <c r="W204" s="18" t="s">
        <v>19</v>
      </c>
      <c r="X204" s="19" t="s">
        <v>19</v>
      </c>
      <c r="Y204" s="15">
        <v>42.457999999999998</v>
      </c>
      <c r="Z204" s="15">
        <v>51.026000000000003</v>
      </c>
      <c r="AA204" s="20" t="s">
        <v>19</v>
      </c>
      <c r="AB204" s="20" t="s">
        <v>19</v>
      </c>
      <c r="AC204" s="16">
        <f t="shared" si="586"/>
        <v>1.2017994253144284</v>
      </c>
      <c r="AD204" s="20" t="s">
        <v>19</v>
      </c>
      <c r="AE204" s="20" t="s">
        <v>19</v>
      </c>
      <c r="AF204" s="17">
        <f t="shared" si="587"/>
        <v>8.5680000000000049</v>
      </c>
    </row>
    <row r="205" spans="1:32" ht="15.75" thickBot="1" x14ac:dyDescent="0.3">
      <c r="A205" s="56"/>
      <c r="B205" s="21" t="s">
        <v>21</v>
      </c>
      <c r="C205" s="22">
        <v>0.77592159871656274</v>
      </c>
      <c r="D205" s="23">
        <v>0.79688008858203618</v>
      </c>
      <c r="E205" s="23">
        <v>0.99035638013881466</v>
      </c>
      <c r="F205" s="42">
        <v>0.81746129019079139</v>
      </c>
      <c r="G205" s="24" t="s">
        <v>19</v>
      </c>
      <c r="H205" s="24" t="s">
        <v>19</v>
      </c>
      <c r="I205" s="24" t="s">
        <v>19</v>
      </c>
      <c r="J205" s="25">
        <f t="shared" ref="J205:L205" si="588">(D205-C205)*100</f>
        <v>2.095848986547344</v>
      </c>
      <c r="K205" s="25">
        <f t="shared" si="588"/>
        <v>19.347629155677847</v>
      </c>
      <c r="L205" s="26">
        <f t="shared" si="588"/>
        <v>-17.289508994802326</v>
      </c>
      <c r="M205" s="22">
        <v>0.76951515556446393</v>
      </c>
      <c r="N205" s="23">
        <v>0.76306337385093037</v>
      </c>
      <c r="O205" s="23">
        <v>0.84927155219629746</v>
      </c>
      <c r="P205" s="23">
        <v>0.75160269839939664</v>
      </c>
      <c r="Q205" s="24" t="s">
        <v>19</v>
      </c>
      <c r="R205" s="24" t="s">
        <v>19</v>
      </c>
      <c r="S205" s="24" t="s">
        <v>19</v>
      </c>
      <c r="T205" s="25">
        <f t="shared" ref="T205:V205" si="589">(N205-M205)*100</f>
        <v>-0.64517817135335553</v>
      </c>
      <c r="U205" s="25">
        <f t="shared" si="589"/>
        <v>8.6208178345367088</v>
      </c>
      <c r="V205" s="26">
        <f t="shared" si="589"/>
        <v>-9.7668853796900823</v>
      </c>
      <c r="W205" s="27" t="s">
        <v>19</v>
      </c>
      <c r="X205" s="28" t="s">
        <v>19</v>
      </c>
      <c r="Y205" s="23">
        <v>1.0996632996632996</v>
      </c>
      <c r="Z205" s="23">
        <v>0.85520824604039225</v>
      </c>
      <c r="AA205" s="24" t="s">
        <v>19</v>
      </c>
      <c r="AB205" s="24" t="s">
        <v>19</v>
      </c>
      <c r="AC205" s="24" t="s">
        <v>19</v>
      </c>
      <c r="AD205" s="24" t="s">
        <v>19</v>
      </c>
      <c r="AE205" s="24" t="s">
        <v>19</v>
      </c>
      <c r="AF205" s="26">
        <f t="shared" ref="AF205" si="590">(Z205-Y205)*100</f>
        <v>-24.445505362290731</v>
      </c>
    </row>
    <row r="206" spans="1:32" ht="15" customHeight="1" x14ac:dyDescent="0.25">
      <c r="A206" s="54" t="s">
        <v>88</v>
      </c>
      <c r="B206" s="5" t="s">
        <v>18</v>
      </c>
      <c r="C206" s="6">
        <v>35.165999999999997</v>
      </c>
      <c r="D206" s="7">
        <v>45.637</v>
      </c>
      <c r="E206" s="7">
        <v>33.023000000000003</v>
      </c>
      <c r="F206" s="40">
        <v>64.569999999999993</v>
      </c>
      <c r="G206" s="8">
        <f t="shared" ref="G206:I207" si="591">D206/C206</f>
        <v>1.2977591992265258</v>
      </c>
      <c r="H206" s="8">
        <f t="shared" si="591"/>
        <v>0.72360146372460943</v>
      </c>
      <c r="I206" s="8">
        <f t="shared" si="591"/>
        <v>1.9553038791145561</v>
      </c>
      <c r="J206" s="7">
        <f t="shared" ref="J206:L207" si="592">D206-C206</f>
        <v>10.471000000000004</v>
      </c>
      <c r="K206" s="7">
        <f t="shared" si="592"/>
        <v>-12.613999999999997</v>
      </c>
      <c r="L206" s="9">
        <f t="shared" si="592"/>
        <v>31.54699999999999</v>
      </c>
      <c r="M206" s="6">
        <v>178.49299999999999</v>
      </c>
      <c r="N206" s="7">
        <v>196.40700000000001</v>
      </c>
      <c r="O206" s="7">
        <v>263.02199999999999</v>
      </c>
      <c r="P206" s="7">
        <v>302.36200000000002</v>
      </c>
      <c r="Q206" s="8">
        <f t="shared" ref="Q206:S207" si="593">N206/M206</f>
        <v>1.1003624792008651</v>
      </c>
      <c r="R206" s="8">
        <f t="shared" si="593"/>
        <v>1.3391681559211228</v>
      </c>
      <c r="S206" s="8">
        <f t="shared" si="593"/>
        <v>1.1495692375542732</v>
      </c>
      <c r="T206" s="7">
        <f t="shared" ref="T206:V207" si="594">N206-M206</f>
        <v>17.914000000000016</v>
      </c>
      <c r="U206" s="7">
        <f t="shared" si="594"/>
        <v>66.614999999999981</v>
      </c>
      <c r="V206" s="9">
        <f t="shared" si="594"/>
        <v>39.340000000000032</v>
      </c>
      <c r="W206" s="10" t="s">
        <v>19</v>
      </c>
      <c r="X206" s="11" t="s">
        <v>19</v>
      </c>
      <c r="Y206" s="7">
        <v>133.41399999999999</v>
      </c>
      <c r="Z206" s="7">
        <v>130.16200000000001</v>
      </c>
      <c r="AA206" s="12" t="s">
        <v>19</v>
      </c>
      <c r="AB206" s="12" t="s">
        <v>19</v>
      </c>
      <c r="AC206" s="8">
        <f t="shared" ref="AC206:AC207" si="595">Z206/Y206</f>
        <v>0.97562474702804813</v>
      </c>
      <c r="AD206" s="12" t="s">
        <v>19</v>
      </c>
      <c r="AE206" s="12" t="s">
        <v>19</v>
      </c>
      <c r="AF206" s="9">
        <f t="shared" ref="AF206:AF207" si="596">Z206-Y206</f>
        <v>-3.2519999999999811</v>
      </c>
    </row>
    <row r="207" spans="1:32" x14ac:dyDescent="0.25">
      <c r="A207" s="55"/>
      <c r="B207" s="13" t="s">
        <v>20</v>
      </c>
      <c r="C207" s="14">
        <v>29.39</v>
      </c>
      <c r="D207" s="15">
        <v>37.603000000000002</v>
      </c>
      <c r="E207" s="15">
        <v>34.365000000000002</v>
      </c>
      <c r="F207" s="41">
        <v>48.805</v>
      </c>
      <c r="G207" s="16">
        <f t="shared" si="591"/>
        <v>1.2794487921061586</v>
      </c>
      <c r="H207" s="16">
        <f t="shared" si="591"/>
        <v>0.9138898492141585</v>
      </c>
      <c r="I207" s="16">
        <f t="shared" si="591"/>
        <v>1.4201949658082351</v>
      </c>
      <c r="J207" s="15">
        <f t="shared" si="592"/>
        <v>8.213000000000001</v>
      </c>
      <c r="K207" s="15">
        <f t="shared" si="592"/>
        <v>-3.2379999999999995</v>
      </c>
      <c r="L207" s="17">
        <f t="shared" si="592"/>
        <v>14.439999999999998</v>
      </c>
      <c r="M207" s="14">
        <v>157.59200000000001</v>
      </c>
      <c r="N207" s="15">
        <v>165.60499999999999</v>
      </c>
      <c r="O207" s="15">
        <v>226.834</v>
      </c>
      <c r="P207" s="15">
        <v>229.25399999999999</v>
      </c>
      <c r="Q207" s="16">
        <f t="shared" si="593"/>
        <v>1.0508464896695262</v>
      </c>
      <c r="R207" s="16">
        <f t="shared" si="593"/>
        <v>1.3697291748437548</v>
      </c>
      <c r="S207" s="16">
        <f t="shared" si="593"/>
        <v>1.0106685946551222</v>
      </c>
      <c r="T207" s="15">
        <f t="shared" si="594"/>
        <v>8.0129999999999768</v>
      </c>
      <c r="U207" s="15">
        <f t="shared" si="594"/>
        <v>61.229000000000013</v>
      </c>
      <c r="V207" s="17">
        <f t="shared" si="594"/>
        <v>2.4199999999999875</v>
      </c>
      <c r="W207" s="18" t="s">
        <v>19</v>
      </c>
      <c r="X207" s="19" t="s">
        <v>19</v>
      </c>
      <c r="Y207" s="15">
        <v>116.319</v>
      </c>
      <c r="Z207" s="15">
        <v>106.02200000000001</v>
      </c>
      <c r="AA207" s="20" t="s">
        <v>19</v>
      </c>
      <c r="AB207" s="20" t="s">
        <v>19</v>
      </c>
      <c r="AC207" s="16">
        <f t="shared" si="595"/>
        <v>0.91147619907323829</v>
      </c>
      <c r="AD207" s="20" t="s">
        <v>19</v>
      </c>
      <c r="AE207" s="20" t="s">
        <v>19</v>
      </c>
      <c r="AF207" s="17">
        <f t="shared" si="596"/>
        <v>-10.296999999999997</v>
      </c>
    </row>
    <row r="208" spans="1:32" ht="15.75" thickBot="1" x14ac:dyDescent="0.3">
      <c r="A208" s="56"/>
      <c r="B208" s="21" t="s">
        <v>21</v>
      </c>
      <c r="C208" s="22">
        <v>0.83575044076664973</v>
      </c>
      <c r="D208" s="23">
        <v>0.82395863005894343</v>
      </c>
      <c r="E208" s="23">
        <v>1.0406383429730792</v>
      </c>
      <c r="F208" s="42">
        <v>0.75584636828248419</v>
      </c>
      <c r="G208" s="24" t="s">
        <v>19</v>
      </c>
      <c r="H208" s="24" t="s">
        <v>19</v>
      </c>
      <c r="I208" s="24" t="s">
        <v>19</v>
      </c>
      <c r="J208" s="25">
        <f t="shared" ref="J208:L208" si="597">(D208-C208)*100</f>
        <v>-1.1791810707706296</v>
      </c>
      <c r="K208" s="25">
        <f t="shared" si="597"/>
        <v>21.667971291413579</v>
      </c>
      <c r="L208" s="26">
        <f t="shared" si="597"/>
        <v>-28.479197469059503</v>
      </c>
      <c r="M208" s="22">
        <v>0.88290297098485659</v>
      </c>
      <c r="N208" s="23">
        <v>0.84317259568141656</v>
      </c>
      <c r="O208" s="23">
        <v>0.86241455087407137</v>
      </c>
      <c r="P208" s="23">
        <v>0.7582103571215959</v>
      </c>
      <c r="Q208" s="24" t="s">
        <v>19</v>
      </c>
      <c r="R208" s="24" t="s">
        <v>19</v>
      </c>
      <c r="S208" s="24" t="s">
        <v>19</v>
      </c>
      <c r="T208" s="25">
        <f t="shared" ref="T208:V208" si="598">(N208-M208)*100</f>
        <v>-3.9730375303440035</v>
      </c>
      <c r="U208" s="25">
        <f t="shared" si="598"/>
        <v>1.9241955192654814</v>
      </c>
      <c r="V208" s="26">
        <f t="shared" si="598"/>
        <v>-10.420419375247548</v>
      </c>
      <c r="W208" s="27" t="s">
        <v>19</v>
      </c>
      <c r="X208" s="28" t="s">
        <v>19</v>
      </c>
      <c r="Y208" s="23">
        <v>0.87186502166189461</v>
      </c>
      <c r="Z208" s="23">
        <v>0.81453880548854507</v>
      </c>
      <c r="AA208" s="24" t="s">
        <v>19</v>
      </c>
      <c r="AB208" s="24" t="s">
        <v>19</v>
      </c>
      <c r="AC208" s="24" t="s">
        <v>19</v>
      </c>
      <c r="AD208" s="24" t="s">
        <v>19</v>
      </c>
      <c r="AE208" s="24" t="s">
        <v>19</v>
      </c>
      <c r="AF208" s="26">
        <f t="shared" ref="AF208" si="599">(Z208-Y208)*100</f>
        <v>-5.7326216173349547</v>
      </c>
    </row>
    <row r="209" spans="1:32" x14ac:dyDescent="0.25">
      <c r="A209" s="54" t="s">
        <v>89</v>
      </c>
      <c r="B209" s="5" t="s">
        <v>18</v>
      </c>
      <c r="C209" s="6">
        <v>402.947</v>
      </c>
      <c r="D209" s="7">
        <v>417.93599999999998</v>
      </c>
      <c r="E209" s="7">
        <v>375.80700000000002</v>
      </c>
      <c r="F209" s="40">
        <v>737.03399999999999</v>
      </c>
      <c r="G209" s="8">
        <f t="shared" ref="G209:I210" si="600">D209/C209</f>
        <v>1.0371984404896921</v>
      </c>
      <c r="H209" s="8">
        <f t="shared" si="600"/>
        <v>0.89919748478235906</v>
      </c>
      <c r="I209" s="8">
        <f t="shared" si="600"/>
        <v>1.9612034900893276</v>
      </c>
      <c r="J209" s="7">
        <f t="shared" ref="J209:L210" si="601">D209-C209</f>
        <v>14.988999999999976</v>
      </c>
      <c r="K209" s="7">
        <f t="shared" si="601"/>
        <v>-42.128999999999962</v>
      </c>
      <c r="L209" s="9">
        <f t="shared" si="601"/>
        <v>361.22699999999998</v>
      </c>
      <c r="M209" s="6">
        <v>1357.9590000000001</v>
      </c>
      <c r="N209" s="7">
        <v>1495.749</v>
      </c>
      <c r="O209" s="7">
        <v>1632.7950000000001</v>
      </c>
      <c r="P209" s="7">
        <v>1868.37</v>
      </c>
      <c r="Q209" s="8">
        <f t="shared" ref="Q209:S210" si="602">N209/M209</f>
        <v>1.101468453760386</v>
      </c>
      <c r="R209" s="8">
        <f t="shared" si="602"/>
        <v>1.091623661456568</v>
      </c>
      <c r="S209" s="8">
        <f t="shared" si="602"/>
        <v>1.144277144405758</v>
      </c>
      <c r="T209" s="7">
        <f t="shared" ref="T209:V210" si="603">N209-M209</f>
        <v>137.78999999999996</v>
      </c>
      <c r="U209" s="7">
        <f t="shared" si="603"/>
        <v>137.04600000000005</v>
      </c>
      <c r="V209" s="9">
        <f t="shared" si="603"/>
        <v>235.57499999999982</v>
      </c>
      <c r="W209" s="10" t="s">
        <v>19</v>
      </c>
      <c r="X209" s="11" t="s">
        <v>19</v>
      </c>
      <c r="Y209" s="7">
        <v>614.29200000000003</v>
      </c>
      <c r="Z209" s="7">
        <v>666.37300000000005</v>
      </c>
      <c r="AA209" s="12" t="s">
        <v>19</v>
      </c>
      <c r="AB209" s="12" t="s">
        <v>19</v>
      </c>
      <c r="AC209" s="8">
        <f t="shared" ref="AC209:AC210" si="604">Z209/Y209</f>
        <v>1.0847821557174764</v>
      </c>
      <c r="AD209" s="12" t="s">
        <v>19</v>
      </c>
      <c r="AE209" s="12" t="s">
        <v>19</v>
      </c>
      <c r="AF209" s="9">
        <f t="shared" ref="AF209:AF210" si="605">Z209-Y209</f>
        <v>52.081000000000017</v>
      </c>
    </row>
    <row r="210" spans="1:32" x14ac:dyDescent="0.25">
      <c r="A210" s="55"/>
      <c r="B210" s="13" t="s">
        <v>20</v>
      </c>
      <c r="C210" s="14">
        <v>335.23</v>
      </c>
      <c r="D210" s="15">
        <v>362.02600000000001</v>
      </c>
      <c r="E210" s="15">
        <v>373.95800000000003</v>
      </c>
      <c r="F210" s="41">
        <v>506.06</v>
      </c>
      <c r="G210" s="16">
        <f t="shared" si="600"/>
        <v>1.0799331802046357</v>
      </c>
      <c r="H210" s="16">
        <f t="shared" si="600"/>
        <v>1.0329589587488193</v>
      </c>
      <c r="I210" s="16">
        <f t="shared" si="600"/>
        <v>1.3532535739307623</v>
      </c>
      <c r="J210" s="15">
        <f t="shared" si="601"/>
        <v>26.795999999999992</v>
      </c>
      <c r="K210" s="15">
        <f t="shared" si="601"/>
        <v>11.932000000000016</v>
      </c>
      <c r="L210" s="17">
        <f t="shared" si="601"/>
        <v>132.10199999999998</v>
      </c>
      <c r="M210" s="14">
        <v>1163.05</v>
      </c>
      <c r="N210" s="15">
        <v>1283.271</v>
      </c>
      <c r="O210" s="15">
        <v>1441.548</v>
      </c>
      <c r="P210" s="15">
        <v>1409.3969999999999</v>
      </c>
      <c r="Q210" s="16">
        <f t="shared" si="602"/>
        <v>1.1033670091569581</v>
      </c>
      <c r="R210" s="16">
        <f t="shared" si="602"/>
        <v>1.1233387180104593</v>
      </c>
      <c r="S210" s="16">
        <f t="shared" si="602"/>
        <v>0.97769689250722136</v>
      </c>
      <c r="T210" s="15">
        <f t="shared" si="603"/>
        <v>120.221</v>
      </c>
      <c r="U210" s="15">
        <f t="shared" si="603"/>
        <v>158.27700000000004</v>
      </c>
      <c r="V210" s="17">
        <f t="shared" si="603"/>
        <v>-32.151000000000067</v>
      </c>
      <c r="W210" s="18" t="s">
        <v>19</v>
      </c>
      <c r="X210" s="19" t="s">
        <v>19</v>
      </c>
      <c r="Y210" s="15">
        <v>546.01499999999999</v>
      </c>
      <c r="Z210" s="15">
        <v>488.959</v>
      </c>
      <c r="AA210" s="20" t="s">
        <v>19</v>
      </c>
      <c r="AB210" s="20" t="s">
        <v>19</v>
      </c>
      <c r="AC210" s="16">
        <f t="shared" si="604"/>
        <v>0.8955047022517697</v>
      </c>
      <c r="AD210" s="20" t="s">
        <v>19</v>
      </c>
      <c r="AE210" s="20" t="s">
        <v>19</v>
      </c>
      <c r="AF210" s="17">
        <f t="shared" si="605"/>
        <v>-57.055999999999983</v>
      </c>
    </row>
    <row r="211" spans="1:32" ht="15.75" thickBot="1" x14ac:dyDescent="0.3">
      <c r="A211" s="56"/>
      <c r="B211" s="21" t="s">
        <v>21</v>
      </c>
      <c r="C211" s="22">
        <v>0.83194564049366293</v>
      </c>
      <c r="D211" s="23">
        <v>0.86622353661804685</v>
      </c>
      <c r="E211" s="23">
        <v>0.99507992134260403</v>
      </c>
      <c r="F211" s="42">
        <v>0.68661689962742556</v>
      </c>
      <c r="G211" s="24" t="s">
        <v>19</v>
      </c>
      <c r="H211" s="24" t="s">
        <v>19</v>
      </c>
      <c r="I211" s="24" t="s">
        <v>19</v>
      </c>
      <c r="J211" s="25">
        <f t="shared" ref="J211:L211" si="606">(D211-C211)*100</f>
        <v>3.4277896124383922</v>
      </c>
      <c r="K211" s="25">
        <f t="shared" si="606"/>
        <v>12.885638472455717</v>
      </c>
      <c r="L211" s="26">
        <f t="shared" si="606"/>
        <v>-30.846302171517848</v>
      </c>
      <c r="M211" s="22">
        <v>0.85646915702167736</v>
      </c>
      <c r="N211" s="23">
        <v>0.85794541731266405</v>
      </c>
      <c r="O211" s="23">
        <v>0.88287139536806514</v>
      </c>
      <c r="P211" s="23">
        <v>0.75434576663080655</v>
      </c>
      <c r="Q211" s="24" t="s">
        <v>19</v>
      </c>
      <c r="R211" s="24" t="s">
        <v>19</v>
      </c>
      <c r="S211" s="24" t="s">
        <v>19</v>
      </c>
      <c r="T211" s="25">
        <f t="shared" ref="T211:V211" si="607">(N211-M211)*100</f>
        <v>0.14762602909866862</v>
      </c>
      <c r="U211" s="25">
        <f t="shared" si="607"/>
        <v>2.4925978055401088</v>
      </c>
      <c r="V211" s="26">
        <f t="shared" si="607"/>
        <v>-12.852562873725859</v>
      </c>
      <c r="W211" s="27" t="s">
        <v>19</v>
      </c>
      <c r="X211" s="28" t="s">
        <v>19</v>
      </c>
      <c r="Y211" s="23">
        <v>0.88885253267175868</v>
      </c>
      <c r="Z211" s="23">
        <v>0.73376172203855794</v>
      </c>
      <c r="AA211" s="24" t="s">
        <v>19</v>
      </c>
      <c r="AB211" s="24" t="s">
        <v>19</v>
      </c>
      <c r="AC211" s="24" t="s">
        <v>19</v>
      </c>
      <c r="AD211" s="24" t="s">
        <v>19</v>
      </c>
      <c r="AE211" s="24" t="s">
        <v>19</v>
      </c>
      <c r="AF211" s="26">
        <f t="shared" ref="AF211" si="608">(Z211-Y211)*100</f>
        <v>-15.509081063320075</v>
      </c>
    </row>
    <row r="212" spans="1:32" x14ac:dyDescent="0.25">
      <c r="A212" s="54" t="s">
        <v>90</v>
      </c>
      <c r="B212" s="5" t="s">
        <v>18</v>
      </c>
      <c r="C212" s="6">
        <v>478.65199999999999</v>
      </c>
      <c r="D212" s="7">
        <v>463.18700000000001</v>
      </c>
      <c r="E212" s="7">
        <v>470.26299999999998</v>
      </c>
      <c r="F212" s="40">
        <v>760.85900000000004</v>
      </c>
      <c r="G212" s="8">
        <f t="shared" ref="G212:I213" si="609">D212/C212</f>
        <v>0.9676905141940283</v>
      </c>
      <c r="H212" s="8">
        <f t="shared" si="609"/>
        <v>1.0152767672667842</v>
      </c>
      <c r="I212" s="8">
        <f t="shared" si="609"/>
        <v>1.6179435762541388</v>
      </c>
      <c r="J212" s="7">
        <f t="shared" ref="J212:L213" si="610">D212-C212</f>
        <v>-15.464999999999975</v>
      </c>
      <c r="K212" s="7">
        <f t="shared" si="610"/>
        <v>7.075999999999965</v>
      </c>
      <c r="L212" s="9">
        <f t="shared" si="610"/>
        <v>290.59600000000006</v>
      </c>
      <c r="M212" s="6">
        <v>1641.32</v>
      </c>
      <c r="N212" s="7">
        <v>1546.335</v>
      </c>
      <c r="O212" s="7">
        <v>1792.434</v>
      </c>
      <c r="P212" s="7">
        <v>2108.395</v>
      </c>
      <c r="Q212" s="8">
        <f t="shared" ref="Q212:S213" si="611">N212/M212</f>
        <v>0.94212889625423446</v>
      </c>
      <c r="R212" s="8">
        <f t="shared" si="611"/>
        <v>1.1591498607998914</v>
      </c>
      <c r="S212" s="8">
        <f t="shared" si="611"/>
        <v>1.1762748307608537</v>
      </c>
      <c r="T212" s="7">
        <f t="shared" ref="T212:V213" si="612">N212-M212</f>
        <v>-94.9849999999999</v>
      </c>
      <c r="U212" s="7">
        <f t="shared" si="612"/>
        <v>246.09899999999993</v>
      </c>
      <c r="V212" s="9">
        <f t="shared" si="612"/>
        <v>315.96100000000001</v>
      </c>
      <c r="W212" s="10" t="s">
        <v>19</v>
      </c>
      <c r="X212" s="11" t="s">
        <v>19</v>
      </c>
      <c r="Y212" s="7">
        <v>630.22199999999998</v>
      </c>
      <c r="Z212" s="7">
        <v>613.51</v>
      </c>
      <c r="AA212" s="12" t="s">
        <v>19</v>
      </c>
      <c r="AB212" s="12" t="s">
        <v>19</v>
      </c>
      <c r="AC212" s="8">
        <f t="shared" ref="AC212:AC213" si="613">Z212/Y212</f>
        <v>0.9734823601841891</v>
      </c>
      <c r="AD212" s="12" t="s">
        <v>19</v>
      </c>
      <c r="AE212" s="12" t="s">
        <v>19</v>
      </c>
      <c r="AF212" s="9">
        <f t="shared" ref="AF212:AF213" si="614">Z212-Y212</f>
        <v>-16.711999999999989</v>
      </c>
    </row>
    <row r="213" spans="1:32" x14ac:dyDescent="0.25">
      <c r="A213" s="55"/>
      <c r="B213" s="13" t="s">
        <v>20</v>
      </c>
      <c r="C213" s="14">
        <v>413.73</v>
      </c>
      <c r="D213" s="15">
        <v>414.15499999999997</v>
      </c>
      <c r="E213" s="15">
        <v>440.149</v>
      </c>
      <c r="F213" s="41">
        <v>554.02</v>
      </c>
      <c r="G213" s="16">
        <f t="shared" si="609"/>
        <v>1.0010272399874314</v>
      </c>
      <c r="H213" s="16">
        <f t="shared" si="609"/>
        <v>1.0627639410365686</v>
      </c>
      <c r="I213" s="16">
        <f t="shared" si="609"/>
        <v>1.2587101186189222</v>
      </c>
      <c r="J213" s="15">
        <f t="shared" si="610"/>
        <v>0.42499999999995453</v>
      </c>
      <c r="K213" s="15">
        <f t="shared" si="610"/>
        <v>25.994000000000028</v>
      </c>
      <c r="L213" s="17">
        <f t="shared" si="610"/>
        <v>113.87099999999998</v>
      </c>
      <c r="M213" s="14">
        <v>1448.3889999999999</v>
      </c>
      <c r="N213" s="15">
        <v>1370.5</v>
      </c>
      <c r="O213" s="15">
        <v>1567</v>
      </c>
      <c r="P213" s="15">
        <v>1607.4939999999999</v>
      </c>
      <c r="Q213" s="16">
        <f t="shared" si="611"/>
        <v>0.94622370095326602</v>
      </c>
      <c r="R213" s="16">
        <f t="shared" si="611"/>
        <v>1.1433783290769792</v>
      </c>
      <c r="S213" s="16">
        <f t="shared" si="611"/>
        <v>1.0258417358008933</v>
      </c>
      <c r="T213" s="15">
        <f t="shared" si="612"/>
        <v>-77.888999999999896</v>
      </c>
      <c r="U213" s="15">
        <f t="shared" si="612"/>
        <v>196.5</v>
      </c>
      <c r="V213" s="17">
        <f t="shared" si="612"/>
        <v>40.493999999999915</v>
      </c>
      <c r="W213" s="18" t="s">
        <v>19</v>
      </c>
      <c r="X213" s="19" t="s">
        <v>19</v>
      </c>
      <c r="Y213" s="15">
        <v>534.03899999999999</v>
      </c>
      <c r="Z213" s="15">
        <v>475.42599999999999</v>
      </c>
      <c r="AA213" s="20" t="s">
        <v>19</v>
      </c>
      <c r="AB213" s="20" t="s">
        <v>19</v>
      </c>
      <c r="AC213" s="16">
        <f t="shared" si="613"/>
        <v>0.89024584346836089</v>
      </c>
      <c r="AD213" s="20" t="s">
        <v>19</v>
      </c>
      <c r="AE213" s="20" t="s">
        <v>19</v>
      </c>
      <c r="AF213" s="17">
        <f t="shared" si="614"/>
        <v>-58.613</v>
      </c>
    </row>
    <row r="214" spans="1:32" ht="15.75" thickBot="1" x14ac:dyDescent="0.3">
      <c r="A214" s="56"/>
      <c r="B214" s="21" t="s">
        <v>21</v>
      </c>
      <c r="C214" s="22">
        <v>0.86436492483056593</v>
      </c>
      <c r="D214" s="23">
        <v>0.89414210675170058</v>
      </c>
      <c r="E214" s="23">
        <v>0.93596349276893998</v>
      </c>
      <c r="F214" s="42">
        <v>0.72815068232090308</v>
      </c>
      <c r="G214" s="24" t="s">
        <v>19</v>
      </c>
      <c r="H214" s="24" t="s">
        <v>19</v>
      </c>
      <c r="I214" s="24" t="s">
        <v>19</v>
      </c>
      <c r="J214" s="25">
        <f t="shared" ref="J214:L214" si="615">(D214-C214)*100</f>
        <v>2.9777181921134654</v>
      </c>
      <c r="K214" s="25">
        <f t="shared" si="615"/>
        <v>4.1821386017239393</v>
      </c>
      <c r="L214" s="26">
        <f t="shared" si="615"/>
        <v>-20.781281044803691</v>
      </c>
      <c r="M214" s="22">
        <v>0.88245375673238613</v>
      </c>
      <c r="N214" s="23">
        <v>0.88628919348006741</v>
      </c>
      <c r="O214" s="23">
        <v>0.87423023665027555</v>
      </c>
      <c r="P214" s="23">
        <v>0.76242544684463776</v>
      </c>
      <c r="Q214" s="24" t="s">
        <v>19</v>
      </c>
      <c r="R214" s="24" t="s">
        <v>19</v>
      </c>
      <c r="S214" s="24" t="s">
        <v>19</v>
      </c>
      <c r="T214" s="25">
        <f t="shared" ref="T214:V214" si="616">(N214-M214)*100</f>
        <v>0.38354367476812756</v>
      </c>
      <c r="U214" s="25">
        <f t="shared" si="616"/>
        <v>-1.2058956829791856</v>
      </c>
      <c r="V214" s="26">
        <f t="shared" si="616"/>
        <v>-11.18047898056378</v>
      </c>
      <c r="W214" s="27" t="s">
        <v>19</v>
      </c>
      <c r="X214" s="28" t="s">
        <v>19</v>
      </c>
      <c r="Y214" s="23">
        <v>0.84738235098108283</v>
      </c>
      <c r="Z214" s="23">
        <v>0.77492787403628305</v>
      </c>
      <c r="AA214" s="24" t="s">
        <v>19</v>
      </c>
      <c r="AB214" s="24" t="s">
        <v>19</v>
      </c>
      <c r="AC214" s="24" t="s">
        <v>19</v>
      </c>
      <c r="AD214" s="24" t="s">
        <v>19</v>
      </c>
      <c r="AE214" s="24" t="s">
        <v>19</v>
      </c>
      <c r="AF214" s="26">
        <f t="shared" ref="AF214" si="617">(Z214-Y214)*100</f>
        <v>-7.2454476944799779</v>
      </c>
    </row>
    <row r="215" spans="1:32" x14ac:dyDescent="0.25">
      <c r="A215" s="54" t="s">
        <v>91</v>
      </c>
      <c r="B215" s="5" t="s">
        <v>18</v>
      </c>
      <c r="C215" s="6">
        <v>630.74599999999998</v>
      </c>
      <c r="D215" s="7">
        <v>790.86</v>
      </c>
      <c r="E215" s="7">
        <v>664.23800000000006</v>
      </c>
      <c r="F215" s="40">
        <v>1167.5429999999999</v>
      </c>
      <c r="G215" s="8">
        <f t="shared" ref="G215:I216" si="618">D215/C215</f>
        <v>1.2538486173515171</v>
      </c>
      <c r="H215" s="8">
        <f t="shared" si="618"/>
        <v>0.83989328073236735</v>
      </c>
      <c r="I215" s="8">
        <f t="shared" si="618"/>
        <v>1.7577178661865172</v>
      </c>
      <c r="J215" s="7">
        <f t="shared" ref="J215:L216" si="619">D215-C215</f>
        <v>160.11400000000003</v>
      </c>
      <c r="K215" s="7">
        <f t="shared" si="619"/>
        <v>-126.62199999999996</v>
      </c>
      <c r="L215" s="9">
        <f t="shared" si="619"/>
        <v>503.30499999999984</v>
      </c>
      <c r="M215" s="6">
        <v>1191.902</v>
      </c>
      <c r="N215" s="7">
        <v>1374.261</v>
      </c>
      <c r="O215" s="7">
        <v>1778.7070000000001</v>
      </c>
      <c r="P215" s="7">
        <v>2067.6909999999998</v>
      </c>
      <c r="Q215" s="8">
        <f t="shared" ref="Q215:S216" si="620">N215/M215</f>
        <v>1.1529983169757245</v>
      </c>
      <c r="R215" s="8">
        <f t="shared" si="620"/>
        <v>1.2943007187135487</v>
      </c>
      <c r="S215" s="8">
        <f t="shared" si="620"/>
        <v>1.1624685797042456</v>
      </c>
      <c r="T215" s="7">
        <f t="shared" ref="T215:V216" si="621">N215-M215</f>
        <v>182.35899999999992</v>
      </c>
      <c r="U215" s="7">
        <f t="shared" si="621"/>
        <v>404.44600000000014</v>
      </c>
      <c r="V215" s="9">
        <f t="shared" si="621"/>
        <v>288.9839999999997</v>
      </c>
      <c r="W215" s="10" t="s">
        <v>19</v>
      </c>
      <c r="X215" s="11" t="s">
        <v>19</v>
      </c>
      <c r="Y215" s="7">
        <v>637.87900000000002</v>
      </c>
      <c r="Z215" s="7">
        <v>654.64300000000003</v>
      </c>
      <c r="AA215" s="12" t="s">
        <v>19</v>
      </c>
      <c r="AB215" s="12" t="s">
        <v>19</v>
      </c>
      <c r="AC215" s="8">
        <f t="shared" ref="AC215:AC216" si="622">Z215/Y215</f>
        <v>1.0262808463674145</v>
      </c>
      <c r="AD215" s="12" t="s">
        <v>19</v>
      </c>
      <c r="AE215" s="12" t="s">
        <v>19</v>
      </c>
      <c r="AF215" s="9">
        <f t="shared" ref="AF215:AF216" si="623">Z215-Y215</f>
        <v>16.76400000000001</v>
      </c>
    </row>
    <row r="216" spans="1:32" x14ac:dyDescent="0.25">
      <c r="A216" s="55"/>
      <c r="B216" s="13" t="s">
        <v>20</v>
      </c>
      <c r="C216" s="14">
        <v>575.06600000000003</v>
      </c>
      <c r="D216" s="15">
        <v>622.58000000000004</v>
      </c>
      <c r="E216" s="15">
        <v>693.11900000000003</v>
      </c>
      <c r="F216" s="41">
        <v>884.13900000000001</v>
      </c>
      <c r="G216" s="16">
        <f t="shared" si="618"/>
        <v>1.0826235597305354</v>
      </c>
      <c r="H216" s="16">
        <f t="shared" si="618"/>
        <v>1.1133011018664267</v>
      </c>
      <c r="I216" s="16">
        <f t="shared" si="618"/>
        <v>1.2755948112806026</v>
      </c>
      <c r="J216" s="15">
        <f t="shared" si="619"/>
        <v>47.51400000000001</v>
      </c>
      <c r="K216" s="15">
        <f t="shared" si="619"/>
        <v>70.538999999999987</v>
      </c>
      <c r="L216" s="17">
        <f t="shared" si="619"/>
        <v>191.01999999999998</v>
      </c>
      <c r="M216" s="14">
        <v>1047.9469999999999</v>
      </c>
      <c r="N216" s="15">
        <v>1090.153</v>
      </c>
      <c r="O216" s="15">
        <v>1448.106</v>
      </c>
      <c r="P216" s="15">
        <v>1449.9590000000001</v>
      </c>
      <c r="Q216" s="16">
        <f t="shared" si="620"/>
        <v>1.0402749375684077</v>
      </c>
      <c r="R216" s="16">
        <f t="shared" si="620"/>
        <v>1.3283511580484575</v>
      </c>
      <c r="S216" s="16">
        <f t="shared" si="620"/>
        <v>1.001279602460041</v>
      </c>
      <c r="T216" s="15">
        <f t="shared" si="621"/>
        <v>42.206000000000131</v>
      </c>
      <c r="U216" s="15">
        <f t="shared" si="621"/>
        <v>357.95299999999997</v>
      </c>
      <c r="V216" s="17">
        <f t="shared" si="621"/>
        <v>1.8530000000000655</v>
      </c>
      <c r="W216" s="18" t="s">
        <v>19</v>
      </c>
      <c r="X216" s="19" t="s">
        <v>19</v>
      </c>
      <c r="Y216" s="15">
        <v>481.05099999999999</v>
      </c>
      <c r="Z216" s="15">
        <v>471.38900000000001</v>
      </c>
      <c r="AA216" s="20" t="s">
        <v>19</v>
      </c>
      <c r="AB216" s="20" t="s">
        <v>19</v>
      </c>
      <c r="AC216" s="16">
        <f t="shared" si="622"/>
        <v>0.97991481152726012</v>
      </c>
      <c r="AD216" s="20" t="s">
        <v>19</v>
      </c>
      <c r="AE216" s="20" t="s">
        <v>19</v>
      </c>
      <c r="AF216" s="17">
        <f t="shared" si="623"/>
        <v>-9.6619999999999777</v>
      </c>
    </row>
    <row r="217" spans="1:32" ht="15.75" thickBot="1" x14ac:dyDescent="0.3">
      <c r="A217" s="56"/>
      <c r="B217" s="21" t="s">
        <v>21</v>
      </c>
      <c r="C217" s="22">
        <v>0.91172357811226712</v>
      </c>
      <c r="D217" s="23">
        <v>0.78721897681005493</v>
      </c>
      <c r="E217" s="23">
        <v>1.0434798972657391</v>
      </c>
      <c r="F217" s="42">
        <v>0.75726461466515593</v>
      </c>
      <c r="G217" s="24" t="s">
        <v>19</v>
      </c>
      <c r="H217" s="24" t="s">
        <v>19</v>
      </c>
      <c r="I217" s="24" t="s">
        <v>19</v>
      </c>
      <c r="J217" s="25">
        <f t="shared" ref="J217:L217" si="624">(D217-C217)*100</f>
        <v>-12.45046013022122</v>
      </c>
      <c r="K217" s="25">
        <f t="shared" si="624"/>
        <v>25.626092045568416</v>
      </c>
      <c r="L217" s="26">
        <f t="shared" si="624"/>
        <v>-28.621528260058316</v>
      </c>
      <c r="M217" s="22">
        <v>0.87922245285266731</v>
      </c>
      <c r="N217" s="23">
        <v>0.7932648892750358</v>
      </c>
      <c r="O217" s="23">
        <v>0.81413408728924996</v>
      </c>
      <c r="P217" s="23">
        <v>0.70124549557936855</v>
      </c>
      <c r="Q217" s="24" t="s">
        <v>19</v>
      </c>
      <c r="R217" s="24" t="s">
        <v>19</v>
      </c>
      <c r="S217" s="24" t="s">
        <v>19</v>
      </c>
      <c r="T217" s="25">
        <f t="shared" ref="T217:V217" si="625">(N217-M217)*100</f>
        <v>-8.5957563577631504</v>
      </c>
      <c r="U217" s="25">
        <f t="shared" si="625"/>
        <v>2.0869198014214163</v>
      </c>
      <c r="V217" s="26">
        <f t="shared" si="625"/>
        <v>-11.288859170988141</v>
      </c>
      <c r="W217" s="27" t="s">
        <v>19</v>
      </c>
      <c r="X217" s="28" t="s">
        <v>19</v>
      </c>
      <c r="Y217" s="23">
        <v>0.75414145943039346</v>
      </c>
      <c r="Z217" s="23">
        <v>0.72007032840800256</v>
      </c>
      <c r="AA217" s="24" t="s">
        <v>19</v>
      </c>
      <c r="AB217" s="24" t="s">
        <v>19</v>
      </c>
      <c r="AC217" s="24" t="s">
        <v>19</v>
      </c>
      <c r="AD217" s="24" t="s">
        <v>19</v>
      </c>
      <c r="AE217" s="24" t="s">
        <v>19</v>
      </c>
      <c r="AF217" s="26">
        <f t="shared" ref="AF217" si="626">(Z217-Y217)*100</f>
        <v>-3.4071131022390899</v>
      </c>
    </row>
    <row r="218" spans="1:32" ht="15" customHeight="1" x14ac:dyDescent="0.25">
      <c r="A218" s="54" t="s">
        <v>92</v>
      </c>
      <c r="B218" s="5" t="s">
        <v>18</v>
      </c>
      <c r="C218" s="6">
        <v>156.511</v>
      </c>
      <c r="D218" s="7">
        <v>176.946</v>
      </c>
      <c r="E218" s="7">
        <v>220.798</v>
      </c>
      <c r="F218" s="40">
        <v>336.464</v>
      </c>
      <c r="G218" s="8">
        <f t="shared" ref="G218:I219" si="627">D218/C218</f>
        <v>1.130565902716103</v>
      </c>
      <c r="H218" s="8">
        <f t="shared" si="627"/>
        <v>1.2478270206729738</v>
      </c>
      <c r="I218" s="8">
        <f t="shared" si="627"/>
        <v>1.5238543827389741</v>
      </c>
      <c r="J218" s="7">
        <f t="shared" ref="J218:L219" si="628">D218-C218</f>
        <v>20.435000000000002</v>
      </c>
      <c r="K218" s="7">
        <f t="shared" si="628"/>
        <v>43.852000000000004</v>
      </c>
      <c r="L218" s="9">
        <f t="shared" si="628"/>
        <v>115.666</v>
      </c>
      <c r="M218" s="6">
        <v>1292.249</v>
      </c>
      <c r="N218" s="7">
        <v>1451.5719999999999</v>
      </c>
      <c r="O218" s="7">
        <v>1610.953</v>
      </c>
      <c r="P218" s="7">
        <v>1712.3409999999999</v>
      </c>
      <c r="Q218" s="8">
        <f t="shared" ref="Q218:S219" si="629">N218/M218</f>
        <v>1.1232912542397013</v>
      </c>
      <c r="R218" s="8">
        <f t="shared" si="629"/>
        <v>1.1097988938888323</v>
      </c>
      <c r="S218" s="8">
        <f t="shared" si="629"/>
        <v>1.0629366592321439</v>
      </c>
      <c r="T218" s="7">
        <f t="shared" ref="T218:V219" si="630">N218-M218</f>
        <v>159.32299999999987</v>
      </c>
      <c r="U218" s="7">
        <f t="shared" si="630"/>
        <v>159.38100000000009</v>
      </c>
      <c r="V218" s="9">
        <f t="shared" si="630"/>
        <v>101.38799999999992</v>
      </c>
      <c r="W218" s="10" t="s">
        <v>19</v>
      </c>
      <c r="X218" s="11" t="s">
        <v>19</v>
      </c>
      <c r="Y218" s="7">
        <v>364.69900000000001</v>
      </c>
      <c r="Z218" s="7">
        <v>370.596</v>
      </c>
      <c r="AA218" s="12" t="s">
        <v>19</v>
      </c>
      <c r="AB218" s="12" t="s">
        <v>19</v>
      </c>
      <c r="AC218" s="8">
        <f t="shared" ref="AC218:AC219" si="631">Z218/Y218</f>
        <v>1.0161694986824752</v>
      </c>
      <c r="AD218" s="12" t="s">
        <v>19</v>
      </c>
      <c r="AE218" s="12" t="s">
        <v>19</v>
      </c>
      <c r="AF218" s="9">
        <f t="shared" ref="AF218:AF219" si="632">Z218-Y218</f>
        <v>5.8969999999999914</v>
      </c>
    </row>
    <row r="219" spans="1:32" x14ac:dyDescent="0.25">
      <c r="A219" s="55"/>
      <c r="B219" s="13" t="s">
        <v>20</v>
      </c>
      <c r="C219" s="14">
        <v>135.535</v>
      </c>
      <c r="D219" s="15">
        <v>156.87</v>
      </c>
      <c r="E219" s="15">
        <v>182.87</v>
      </c>
      <c r="F219" s="41">
        <v>242.434</v>
      </c>
      <c r="G219" s="16">
        <f t="shared" si="627"/>
        <v>1.1574132142988895</v>
      </c>
      <c r="H219" s="16">
        <f t="shared" si="627"/>
        <v>1.1657423344170332</v>
      </c>
      <c r="I219" s="16">
        <f t="shared" si="627"/>
        <v>1.3257177229726034</v>
      </c>
      <c r="J219" s="15">
        <f t="shared" si="628"/>
        <v>21.335000000000008</v>
      </c>
      <c r="K219" s="15">
        <f t="shared" si="628"/>
        <v>26</v>
      </c>
      <c r="L219" s="17">
        <f t="shared" si="628"/>
        <v>59.563999999999993</v>
      </c>
      <c r="M219" s="14">
        <v>1130.8409999999999</v>
      </c>
      <c r="N219" s="15">
        <v>1232.271</v>
      </c>
      <c r="O219" s="15">
        <v>1435.5640000000001</v>
      </c>
      <c r="P219" s="15">
        <v>1357.4739999999999</v>
      </c>
      <c r="Q219" s="16">
        <f t="shared" si="629"/>
        <v>1.0896943071572396</v>
      </c>
      <c r="R219" s="16">
        <f t="shared" si="629"/>
        <v>1.1649742629665067</v>
      </c>
      <c r="S219" s="16">
        <f t="shared" si="629"/>
        <v>0.94560326115728721</v>
      </c>
      <c r="T219" s="15">
        <f t="shared" si="630"/>
        <v>101.43000000000006</v>
      </c>
      <c r="U219" s="15">
        <f t="shared" si="630"/>
        <v>203.29300000000012</v>
      </c>
      <c r="V219" s="17">
        <f t="shared" si="630"/>
        <v>-78.090000000000146</v>
      </c>
      <c r="W219" s="18" t="s">
        <v>19</v>
      </c>
      <c r="X219" s="19" t="s">
        <v>19</v>
      </c>
      <c r="Y219" s="15">
        <v>290.02600000000001</v>
      </c>
      <c r="Z219" s="15">
        <v>254.584</v>
      </c>
      <c r="AA219" s="20" t="s">
        <v>19</v>
      </c>
      <c r="AB219" s="20" t="s">
        <v>19</v>
      </c>
      <c r="AC219" s="16">
        <f t="shared" si="631"/>
        <v>0.87779716301297128</v>
      </c>
      <c r="AD219" s="20" t="s">
        <v>19</v>
      </c>
      <c r="AE219" s="20" t="s">
        <v>19</v>
      </c>
      <c r="AF219" s="17">
        <f t="shared" si="632"/>
        <v>-35.442000000000007</v>
      </c>
    </row>
    <row r="220" spans="1:32" ht="15.75" thickBot="1" x14ac:dyDescent="0.3">
      <c r="A220" s="56"/>
      <c r="B220" s="21" t="s">
        <v>21</v>
      </c>
      <c r="C220" s="22">
        <v>0.86597747123205393</v>
      </c>
      <c r="D220" s="23">
        <v>0.88654165677664376</v>
      </c>
      <c r="E220" s="23">
        <v>0.82822308173081283</v>
      </c>
      <c r="F220" s="42">
        <v>0.7205347377431166</v>
      </c>
      <c r="G220" s="24" t="s">
        <v>19</v>
      </c>
      <c r="H220" s="24" t="s">
        <v>19</v>
      </c>
      <c r="I220" s="24" t="s">
        <v>19</v>
      </c>
      <c r="J220" s="25">
        <f t="shared" ref="J220:L220" si="633">(D220-C220)*100</f>
        <v>2.056418554458983</v>
      </c>
      <c r="K220" s="25">
        <f t="shared" si="633"/>
        <v>-5.8318575045830929</v>
      </c>
      <c r="L220" s="26">
        <f t="shared" si="633"/>
        <v>-10.768834398769622</v>
      </c>
      <c r="M220" s="22">
        <v>0.87509527962490197</v>
      </c>
      <c r="N220" s="23">
        <v>0.84892172072759742</v>
      </c>
      <c r="O220" s="23">
        <v>0.89112717751542103</v>
      </c>
      <c r="P220" s="23">
        <v>0.7927591525286144</v>
      </c>
      <c r="Q220" s="24" t="s">
        <v>19</v>
      </c>
      <c r="R220" s="24" t="s">
        <v>19</v>
      </c>
      <c r="S220" s="24" t="s">
        <v>19</v>
      </c>
      <c r="T220" s="25">
        <f t="shared" ref="T220:V220" si="634">(N220-M220)*100</f>
        <v>-2.617355889730455</v>
      </c>
      <c r="U220" s="25">
        <f t="shared" si="634"/>
        <v>4.2205456787823614</v>
      </c>
      <c r="V220" s="26">
        <f t="shared" si="634"/>
        <v>-9.8368024986806635</v>
      </c>
      <c r="W220" s="27" t="s">
        <v>19</v>
      </c>
      <c r="X220" s="28" t="s">
        <v>19</v>
      </c>
      <c r="Y220" s="23">
        <v>0.79524758773673632</v>
      </c>
      <c r="Z220" s="23">
        <v>0.68695830500059363</v>
      </c>
      <c r="AA220" s="24" t="s">
        <v>19</v>
      </c>
      <c r="AB220" s="24" t="s">
        <v>19</v>
      </c>
      <c r="AC220" s="24" t="s">
        <v>19</v>
      </c>
      <c r="AD220" s="24" t="s">
        <v>19</v>
      </c>
      <c r="AE220" s="24" t="s">
        <v>19</v>
      </c>
      <c r="AF220" s="26">
        <f t="shared" ref="AF220" si="635">(Z220-Y220)*100</f>
        <v>-10.828928273614268</v>
      </c>
    </row>
    <row r="221" spans="1:32" ht="15" customHeight="1" x14ac:dyDescent="0.25">
      <c r="A221" s="54" t="s">
        <v>93</v>
      </c>
      <c r="B221" s="5" t="s">
        <v>18</v>
      </c>
      <c r="C221" s="6">
        <v>366.834</v>
      </c>
      <c r="D221" s="7">
        <v>353.47399999999999</v>
      </c>
      <c r="E221" s="7">
        <v>329.149</v>
      </c>
      <c r="F221" s="40">
        <v>399.59800000000001</v>
      </c>
      <c r="G221" s="8">
        <f t="shared" ref="G221:I222" si="636">D221/C221</f>
        <v>0.96358025700998273</v>
      </c>
      <c r="H221" s="8">
        <f t="shared" si="636"/>
        <v>0.93118305731114592</v>
      </c>
      <c r="I221" s="8">
        <f t="shared" si="636"/>
        <v>1.2140337658628768</v>
      </c>
      <c r="J221" s="7">
        <f t="shared" ref="J221:L222" si="637">D221-C221</f>
        <v>-13.360000000000014</v>
      </c>
      <c r="K221" s="7">
        <f t="shared" si="637"/>
        <v>-24.324999999999989</v>
      </c>
      <c r="L221" s="9">
        <f t="shared" si="637"/>
        <v>70.449000000000012</v>
      </c>
      <c r="M221" s="6">
        <v>1572.789</v>
      </c>
      <c r="N221" s="7">
        <v>1741.3720000000001</v>
      </c>
      <c r="O221" s="7">
        <v>2076.2440000000001</v>
      </c>
      <c r="P221" s="7">
        <v>2206.8649999999998</v>
      </c>
      <c r="Q221" s="8">
        <f t="shared" ref="Q221:S222" si="638">N221/M221</f>
        <v>1.1071872959437026</v>
      </c>
      <c r="R221" s="8">
        <f t="shared" si="638"/>
        <v>1.1923035399673361</v>
      </c>
      <c r="S221" s="8">
        <f t="shared" si="638"/>
        <v>1.0629121625396627</v>
      </c>
      <c r="T221" s="7">
        <f t="shared" ref="T221:V222" si="639">N221-M221</f>
        <v>168.58300000000008</v>
      </c>
      <c r="U221" s="7">
        <f t="shared" si="639"/>
        <v>334.87200000000007</v>
      </c>
      <c r="V221" s="9">
        <f t="shared" si="639"/>
        <v>130.62099999999964</v>
      </c>
      <c r="W221" s="10" t="s">
        <v>19</v>
      </c>
      <c r="X221" s="11" t="s">
        <v>19</v>
      </c>
      <c r="Y221" s="7">
        <v>401.976</v>
      </c>
      <c r="Z221" s="7">
        <v>411.983</v>
      </c>
      <c r="AA221" s="12" t="s">
        <v>19</v>
      </c>
      <c r="AB221" s="12" t="s">
        <v>19</v>
      </c>
      <c r="AC221" s="8">
        <f t="shared" ref="AC221:AC222" si="640">Z221/Y221</f>
        <v>1.0248945210659344</v>
      </c>
      <c r="AD221" s="12" t="s">
        <v>19</v>
      </c>
      <c r="AE221" s="12" t="s">
        <v>19</v>
      </c>
      <c r="AF221" s="9">
        <f t="shared" ref="AF221:AF222" si="641">Z221-Y221</f>
        <v>10.007000000000005</v>
      </c>
    </row>
    <row r="222" spans="1:32" x14ac:dyDescent="0.25">
      <c r="A222" s="55"/>
      <c r="B222" s="13" t="s">
        <v>20</v>
      </c>
      <c r="C222" s="14">
        <v>275.80500000000001</v>
      </c>
      <c r="D222" s="15">
        <v>323.84300000000002</v>
      </c>
      <c r="E222" s="15">
        <v>333.64699999999999</v>
      </c>
      <c r="F222" s="41">
        <v>320.64400000000001</v>
      </c>
      <c r="G222" s="16">
        <f t="shared" si="636"/>
        <v>1.1741737822011928</v>
      </c>
      <c r="H222" s="16">
        <f t="shared" si="636"/>
        <v>1.030273929033513</v>
      </c>
      <c r="I222" s="16">
        <f t="shared" si="636"/>
        <v>0.96102767295974489</v>
      </c>
      <c r="J222" s="15">
        <f t="shared" si="637"/>
        <v>48.038000000000011</v>
      </c>
      <c r="K222" s="15">
        <f t="shared" si="637"/>
        <v>9.8039999999999736</v>
      </c>
      <c r="L222" s="17">
        <f t="shared" si="637"/>
        <v>-13.002999999999986</v>
      </c>
      <c r="M222" s="14">
        <v>1161.337</v>
      </c>
      <c r="N222" s="15">
        <v>1450.529</v>
      </c>
      <c r="O222" s="15">
        <v>1804.0650000000001</v>
      </c>
      <c r="P222" s="15">
        <v>1649.3320000000001</v>
      </c>
      <c r="Q222" s="16">
        <f t="shared" si="638"/>
        <v>1.2490164353671673</v>
      </c>
      <c r="R222" s="16">
        <f t="shared" si="638"/>
        <v>1.2437290119673581</v>
      </c>
      <c r="S222" s="16">
        <f t="shared" si="638"/>
        <v>0.91423091740042628</v>
      </c>
      <c r="T222" s="15">
        <f t="shared" si="639"/>
        <v>289.19200000000001</v>
      </c>
      <c r="U222" s="15">
        <f t="shared" si="639"/>
        <v>353.53600000000006</v>
      </c>
      <c r="V222" s="17">
        <f t="shared" si="639"/>
        <v>-154.73299999999995</v>
      </c>
      <c r="W222" s="18" t="s">
        <v>19</v>
      </c>
      <c r="X222" s="19" t="s">
        <v>19</v>
      </c>
      <c r="Y222" s="15">
        <v>341.53</v>
      </c>
      <c r="Z222" s="15">
        <v>320.51299999999998</v>
      </c>
      <c r="AA222" s="20" t="s">
        <v>19</v>
      </c>
      <c r="AB222" s="20" t="s">
        <v>19</v>
      </c>
      <c r="AC222" s="16">
        <f t="shared" si="640"/>
        <v>0.93846221415395426</v>
      </c>
      <c r="AD222" s="20" t="s">
        <v>19</v>
      </c>
      <c r="AE222" s="20" t="s">
        <v>19</v>
      </c>
      <c r="AF222" s="17">
        <f t="shared" si="641"/>
        <v>-21.016999999999996</v>
      </c>
    </row>
    <row r="223" spans="1:32" ht="15.75" thickBot="1" x14ac:dyDescent="0.3">
      <c r="A223" s="56"/>
      <c r="B223" s="21" t="s">
        <v>21</v>
      </c>
      <c r="C223" s="22">
        <v>0.75185233647917038</v>
      </c>
      <c r="D223" s="23">
        <v>0.91617205225844056</v>
      </c>
      <c r="E223" s="23">
        <v>1.0136655435684143</v>
      </c>
      <c r="F223" s="42">
        <v>0.8024164285106532</v>
      </c>
      <c r="G223" s="24" t="s">
        <v>19</v>
      </c>
      <c r="H223" s="24" t="s">
        <v>19</v>
      </c>
      <c r="I223" s="24" t="s">
        <v>19</v>
      </c>
      <c r="J223" s="25">
        <f t="shared" ref="J223:L223" si="642">(D223-C223)*100</f>
        <v>16.431971577927019</v>
      </c>
      <c r="K223" s="25">
        <f t="shared" si="642"/>
        <v>9.7493491309973752</v>
      </c>
      <c r="L223" s="26">
        <f t="shared" si="642"/>
        <v>-21.124911505776112</v>
      </c>
      <c r="M223" s="22">
        <v>0.7383933890687181</v>
      </c>
      <c r="N223" s="23">
        <v>0.83298054637377883</v>
      </c>
      <c r="O223" s="23">
        <v>0.86890798961971716</v>
      </c>
      <c r="P223" s="23">
        <v>0.74736424747322572</v>
      </c>
      <c r="Q223" s="24" t="s">
        <v>19</v>
      </c>
      <c r="R223" s="24" t="s">
        <v>19</v>
      </c>
      <c r="S223" s="24" t="s">
        <v>19</v>
      </c>
      <c r="T223" s="25">
        <f t="shared" ref="T223:V223" si="643">(N223-M223)*100</f>
        <v>9.4587157305060732</v>
      </c>
      <c r="U223" s="25">
        <f t="shared" si="643"/>
        <v>3.5927443245938329</v>
      </c>
      <c r="V223" s="26">
        <f t="shared" si="643"/>
        <v>-12.154374214649144</v>
      </c>
      <c r="W223" s="27" t="s">
        <v>19</v>
      </c>
      <c r="X223" s="28" t="s">
        <v>19</v>
      </c>
      <c r="Y223" s="23">
        <v>0.84962783847791901</v>
      </c>
      <c r="Z223" s="23">
        <v>0.77797627572011463</v>
      </c>
      <c r="AA223" s="24" t="s">
        <v>19</v>
      </c>
      <c r="AB223" s="24" t="s">
        <v>19</v>
      </c>
      <c r="AC223" s="24" t="s">
        <v>19</v>
      </c>
      <c r="AD223" s="24" t="s">
        <v>19</v>
      </c>
      <c r="AE223" s="24" t="s">
        <v>19</v>
      </c>
      <c r="AF223" s="26">
        <f t="shared" ref="AF223" si="644">(Z223-Y223)*100</f>
        <v>-7.1651562757804381</v>
      </c>
    </row>
    <row r="224" spans="1:32" x14ac:dyDescent="0.25">
      <c r="A224" s="54" t="s">
        <v>94</v>
      </c>
      <c r="B224" s="5" t="s">
        <v>18</v>
      </c>
      <c r="C224" s="6">
        <v>138.946</v>
      </c>
      <c r="D224" s="7">
        <v>183.04900000000001</v>
      </c>
      <c r="E224" s="7">
        <v>192.91200000000001</v>
      </c>
      <c r="F224" s="40">
        <v>332.13</v>
      </c>
      <c r="G224" s="8">
        <f t="shared" ref="G224:I225" si="645">D224/C224</f>
        <v>1.3174110805636723</v>
      </c>
      <c r="H224" s="8">
        <f t="shared" si="645"/>
        <v>1.0538817475102296</v>
      </c>
      <c r="I224" s="8">
        <f t="shared" si="645"/>
        <v>1.7216658372729534</v>
      </c>
      <c r="J224" s="7">
        <f t="shared" ref="J224:L225" si="646">D224-C224</f>
        <v>44.103000000000009</v>
      </c>
      <c r="K224" s="7">
        <f t="shared" si="646"/>
        <v>9.8629999999999995</v>
      </c>
      <c r="L224" s="9">
        <f t="shared" si="646"/>
        <v>139.21799999999999</v>
      </c>
      <c r="M224" s="6">
        <v>888.01199999999994</v>
      </c>
      <c r="N224" s="7">
        <v>1012.671</v>
      </c>
      <c r="O224" s="7">
        <v>1154.2439999999999</v>
      </c>
      <c r="P224" s="7">
        <v>1259.5509999999999</v>
      </c>
      <c r="Q224" s="8">
        <f t="shared" ref="Q224:S225" si="647">N224/M224</f>
        <v>1.1403798597316255</v>
      </c>
      <c r="R224" s="8">
        <f t="shared" si="647"/>
        <v>1.1398015742526446</v>
      </c>
      <c r="S224" s="8">
        <f t="shared" si="647"/>
        <v>1.0912346089734926</v>
      </c>
      <c r="T224" s="7">
        <f t="shared" ref="T224:V225" si="648">N224-M224</f>
        <v>124.65900000000011</v>
      </c>
      <c r="U224" s="7">
        <f t="shared" si="648"/>
        <v>141.57299999999987</v>
      </c>
      <c r="V224" s="9">
        <f t="shared" si="648"/>
        <v>105.30700000000002</v>
      </c>
      <c r="W224" s="10" t="s">
        <v>19</v>
      </c>
      <c r="X224" s="11" t="s">
        <v>19</v>
      </c>
      <c r="Y224" s="7">
        <v>455.34699999999998</v>
      </c>
      <c r="Z224" s="7">
        <v>432.31200000000001</v>
      </c>
      <c r="AA224" s="12" t="s">
        <v>19</v>
      </c>
      <c r="AB224" s="12" t="s">
        <v>19</v>
      </c>
      <c r="AC224" s="8">
        <f t="shared" ref="AC224:AC225" si="649">Z224/Y224</f>
        <v>0.94941220651503144</v>
      </c>
      <c r="AD224" s="12" t="s">
        <v>19</v>
      </c>
      <c r="AE224" s="12" t="s">
        <v>19</v>
      </c>
      <c r="AF224" s="9">
        <f t="shared" ref="AF224:AF225" si="650">Z224-Y224</f>
        <v>-23.034999999999968</v>
      </c>
    </row>
    <row r="225" spans="1:32" x14ac:dyDescent="0.25">
      <c r="A225" s="55"/>
      <c r="B225" s="13" t="s">
        <v>20</v>
      </c>
      <c r="C225" s="14">
        <v>142.161</v>
      </c>
      <c r="D225" s="15">
        <v>148.47900000000001</v>
      </c>
      <c r="E225" s="15">
        <v>180.22300000000001</v>
      </c>
      <c r="F225" s="41">
        <v>252.12799999999999</v>
      </c>
      <c r="G225" s="16">
        <f t="shared" si="645"/>
        <v>1.044442568636968</v>
      </c>
      <c r="H225" s="16">
        <f t="shared" si="645"/>
        <v>1.2137945433360946</v>
      </c>
      <c r="I225" s="16">
        <f t="shared" si="645"/>
        <v>1.3989779328942475</v>
      </c>
      <c r="J225" s="15">
        <f t="shared" si="646"/>
        <v>6.3180000000000121</v>
      </c>
      <c r="K225" s="15">
        <f t="shared" si="646"/>
        <v>31.744</v>
      </c>
      <c r="L225" s="17">
        <f t="shared" si="646"/>
        <v>71.904999999999973</v>
      </c>
      <c r="M225" s="14">
        <v>786.923</v>
      </c>
      <c r="N225" s="15">
        <v>843.09699999999998</v>
      </c>
      <c r="O225" s="15">
        <v>1014.845</v>
      </c>
      <c r="P225" s="15">
        <v>981.93700000000001</v>
      </c>
      <c r="Q225" s="16">
        <f t="shared" si="647"/>
        <v>1.0713843667042391</v>
      </c>
      <c r="R225" s="16">
        <f t="shared" si="647"/>
        <v>1.2037108422874236</v>
      </c>
      <c r="S225" s="16">
        <f t="shared" si="647"/>
        <v>0.96757337327375115</v>
      </c>
      <c r="T225" s="15">
        <f t="shared" si="648"/>
        <v>56.173999999999978</v>
      </c>
      <c r="U225" s="15">
        <f t="shared" si="648"/>
        <v>171.74800000000005</v>
      </c>
      <c r="V225" s="17">
        <f t="shared" si="648"/>
        <v>-32.908000000000015</v>
      </c>
      <c r="W225" s="18" t="s">
        <v>19</v>
      </c>
      <c r="X225" s="19" t="s">
        <v>19</v>
      </c>
      <c r="Y225" s="15">
        <v>395.24799999999999</v>
      </c>
      <c r="Z225" s="15">
        <v>343.327</v>
      </c>
      <c r="AA225" s="20" t="s">
        <v>19</v>
      </c>
      <c r="AB225" s="20" t="s">
        <v>19</v>
      </c>
      <c r="AC225" s="16">
        <f t="shared" si="649"/>
        <v>0.86863690644860947</v>
      </c>
      <c r="AD225" s="20" t="s">
        <v>19</v>
      </c>
      <c r="AE225" s="20" t="s">
        <v>19</v>
      </c>
      <c r="AF225" s="17">
        <f t="shared" si="650"/>
        <v>-51.920999999999992</v>
      </c>
    </row>
    <row r="226" spans="1:32" ht="15.75" thickBot="1" x14ac:dyDescent="0.3">
      <c r="A226" s="56"/>
      <c r="B226" s="21" t="s">
        <v>21</v>
      </c>
      <c r="C226" s="22">
        <v>1.0231384854547809</v>
      </c>
      <c r="D226" s="23">
        <v>0.81114346431829731</v>
      </c>
      <c r="E226" s="23">
        <v>0.93422389483287716</v>
      </c>
      <c r="F226" s="42">
        <v>0.75912443922560435</v>
      </c>
      <c r="G226" s="24" t="s">
        <v>19</v>
      </c>
      <c r="H226" s="24" t="s">
        <v>19</v>
      </c>
      <c r="I226" s="24" t="s">
        <v>19</v>
      </c>
      <c r="J226" s="25">
        <f t="shared" ref="J226:L226" si="651">(D226-C226)*100</f>
        <v>-21.199502113648361</v>
      </c>
      <c r="K226" s="25">
        <f t="shared" si="651"/>
        <v>12.308043051457984</v>
      </c>
      <c r="L226" s="26">
        <f t="shared" si="651"/>
        <v>-17.509945560727282</v>
      </c>
      <c r="M226" s="22">
        <v>0.88616257437962553</v>
      </c>
      <c r="N226" s="23">
        <v>0.83254778699103649</v>
      </c>
      <c r="O226" s="23">
        <v>0.8792291751137542</v>
      </c>
      <c r="P226" s="23">
        <v>0.77959288667152027</v>
      </c>
      <c r="Q226" s="24" t="s">
        <v>19</v>
      </c>
      <c r="R226" s="24" t="s">
        <v>19</v>
      </c>
      <c r="S226" s="24" t="s">
        <v>19</v>
      </c>
      <c r="T226" s="25">
        <f t="shared" ref="T226:V226" si="652">(N226-M226)*100</f>
        <v>-5.3614787388589047</v>
      </c>
      <c r="U226" s="25">
        <f t="shared" si="652"/>
        <v>4.6681388122717715</v>
      </c>
      <c r="V226" s="26">
        <f t="shared" si="652"/>
        <v>-9.9636288442233933</v>
      </c>
      <c r="W226" s="27" t="s">
        <v>19</v>
      </c>
      <c r="X226" s="28" t="s">
        <v>19</v>
      </c>
      <c r="Y226" s="23">
        <v>0.86801494245048283</v>
      </c>
      <c r="Z226" s="23">
        <v>0.79416486241418227</v>
      </c>
      <c r="AA226" s="24" t="s">
        <v>19</v>
      </c>
      <c r="AB226" s="24" t="s">
        <v>19</v>
      </c>
      <c r="AC226" s="24" t="s">
        <v>19</v>
      </c>
      <c r="AD226" s="24" t="s">
        <v>19</v>
      </c>
      <c r="AE226" s="24" t="s">
        <v>19</v>
      </c>
      <c r="AF226" s="26">
        <f t="shared" ref="AF226" si="653">(Z226-Y226)*100</f>
        <v>-7.3850080036300554</v>
      </c>
    </row>
    <row r="227" spans="1:32" x14ac:dyDescent="0.25">
      <c r="A227" s="54" t="s">
        <v>95</v>
      </c>
      <c r="B227" s="5" t="s">
        <v>18</v>
      </c>
      <c r="C227" s="6">
        <v>272.64600000000002</v>
      </c>
      <c r="D227" s="7">
        <v>358.517</v>
      </c>
      <c r="E227" s="7">
        <v>330.41199999999998</v>
      </c>
      <c r="F227" s="40">
        <v>627.50400000000002</v>
      </c>
      <c r="G227" s="8">
        <f t="shared" ref="G227:I228" si="654">D227/C227</f>
        <v>1.3149541896818584</v>
      </c>
      <c r="H227" s="8">
        <f t="shared" si="654"/>
        <v>0.9216076225116242</v>
      </c>
      <c r="I227" s="8">
        <f t="shared" si="654"/>
        <v>1.8991562049804489</v>
      </c>
      <c r="J227" s="7">
        <f t="shared" ref="J227:L228" si="655">D227-C227</f>
        <v>85.870999999999981</v>
      </c>
      <c r="K227" s="7">
        <f t="shared" si="655"/>
        <v>-28.105000000000018</v>
      </c>
      <c r="L227" s="9">
        <f t="shared" si="655"/>
        <v>297.09200000000004</v>
      </c>
      <c r="M227" s="6">
        <v>298.08300000000003</v>
      </c>
      <c r="N227" s="7">
        <v>359.31799999999998</v>
      </c>
      <c r="O227" s="7">
        <v>497.38</v>
      </c>
      <c r="P227" s="7">
        <v>523.37300000000005</v>
      </c>
      <c r="Q227" s="8">
        <f t="shared" ref="Q227:S228" si="656">N227/M227</f>
        <v>1.2054293602788484</v>
      </c>
      <c r="R227" s="8">
        <f t="shared" si="656"/>
        <v>1.3842334645077621</v>
      </c>
      <c r="S227" s="8">
        <f t="shared" si="656"/>
        <v>1.0522598415698259</v>
      </c>
      <c r="T227" s="7">
        <f t="shared" ref="T227:V228" si="657">N227-M227</f>
        <v>61.234999999999957</v>
      </c>
      <c r="U227" s="7">
        <f t="shared" si="657"/>
        <v>138.06200000000001</v>
      </c>
      <c r="V227" s="9">
        <f t="shared" si="657"/>
        <v>25.993000000000052</v>
      </c>
      <c r="W227" s="10" t="s">
        <v>19</v>
      </c>
      <c r="X227" s="11" t="s">
        <v>19</v>
      </c>
      <c r="Y227" s="7">
        <v>210.37700000000001</v>
      </c>
      <c r="Z227" s="7">
        <v>249.59100000000001</v>
      </c>
      <c r="AA227" s="12" t="s">
        <v>19</v>
      </c>
      <c r="AB227" s="12" t="s">
        <v>19</v>
      </c>
      <c r="AC227" s="8">
        <f t="shared" ref="AC227:AC228" si="658">Z227/Y227</f>
        <v>1.1863987032803016</v>
      </c>
      <c r="AD227" s="12" t="s">
        <v>19</v>
      </c>
      <c r="AE227" s="12" t="s">
        <v>19</v>
      </c>
      <c r="AF227" s="9">
        <f t="shared" ref="AF227:AF228" si="659">Z227-Y227</f>
        <v>39.213999999999999</v>
      </c>
    </row>
    <row r="228" spans="1:32" x14ac:dyDescent="0.25">
      <c r="A228" s="55"/>
      <c r="B228" s="13" t="s">
        <v>20</v>
      </c>
      <c r="C228" s="14">
        <v>279.95400000000001</v>
      </c>
      <c r="D228" s="15">
        <v>326.67</v>
      </c>
      <c r="E228" s="15">
        <v>310.69099999999997</v>
      </c>
      <c r="F228" s="41">
        <v>459.57900000000001</v>
      </c>
      <c r="G228" s="16">
        <f t="shared" si="654"/>
        <v>1.1668702715446109</v>
      </c>
      <c r="H228" s="16">
        <f t="shared" si="654"/>
        <v>0.95108519300823446</v>
      </c>
      <c r="I228" s="16">
        <f t="shared" si="654"/>
        <v>1.4792156837500927</v>
      </c>
      <c r="J228" s="15">
        <f t="shared" si="655"/>
        <v>46.716000000000008</v>
      </c>
      <c r="K228" s="15">
        <f t="shared" si="655"/>
        <v>-15.979000000000042</v>
      </c>
      <c r="L228" s="17">
        <f t="shared" si="655"/>
        <v>148.88800000000003</v>
      </c>
      <c r="M228" s="14">
        <v>282.12900000000002</v>
      </c>
      <c r="N228" s="15">
        <v>317.97399999999999</v>
      </c>
      <c r="O228" s="15">
        <v>445.66500000000002</v>
      </c>
      <c r="P228" s="15">
        <v>438.28699999999998</v>
      </c>
      <c r="Q228" s="16">
        <f t="shared" si="656"/>
        <v>1.1270518096331819</v>
      </c>
      <c r="R228" s="16">
        <f t="shared" si="656"/>
        <v>1.401576858485285</v>
      </c>
      <c r="S228" s="16">
        <f t="shared" si="656"/>
        <v>0.98344496426688199</v>
      </c>
      <c r="T228" s="15">
        <f t="shared" si="657"/>
        <v>35.84499999999997</v>
      </c>
      <c r="U228" s="15">
        <f t="shared" si="657"/>
        <v>127.69100000000003</v>
      </c>
      <c r="V228" s="17">
        <f t="shared" si="657"/>
        <v>-7.3780000000000427</v>
      </c>
      <c r="W228" s="18" t="s">
        <v>19</v>
      </c>
      <c r="X228" s="19" t="s">
        <v>19</v>
      </c>
      <c r="Y228" s="15">
        <v>167.57</v>
      </c>
      <c r="Z228" s="15">
        <v>194.2</v>
      </c>
      <c r="AA228" s="20" t="s">
        <v>19</v>
      </c>
      <c r="AB228" s="20" t="s">
        <v>19</v>
      </c>
      <c r="AC228" s="16">
        <f t="shared" si="658"/>
        <v>1.1589186608581488</v>
      </c>
      <c r="AD228" s="20" t="s">
        <v>19</v>
      </c>
      <c r="AE228" s="20" t="s">
        <v>19</v>
      </c>
      <c r="AF228" s="17">
        <f t="shared" si="659"/>
        <v>26.629999999999995</v>
      </c>
    </row>
    <row r="229" spans="1:32" ht="15.75" thickBot="1" x14ac:dyDescent="0.3">
      <c r="A229" s="56"/>
      <c r="B229" s="21" t="s">
        <v>21</v>
      </c>
      <c r="C229" s="22">
        <v>1.0268039875883013</v>
      </c>
      <c r="D229" s="23">
        <v>0.91117018160924035</v>
      </c>
      <c r="E229" s="23">
        <v>0.94031391111702967</v>
      </c>
      <c r="F229" s="42">
        <v>0.73239214411382236</v>
      </c>
      <c r="G229" s="24" t="s">
        <v>19</v>
      </c>
      <c r="H229" s="24" t="s">
        <v>19</v>
      </c>
      <c r="I229" s="24" t="s">
        <v>19</v>
      </c>
      <c r="J229" s="25">
        <f t="shared" ref="J229:L229" si="660">(D229-C229)*100</f>
        <v>-11.563380597906093</v>
      </c>
      <c r="K229" s="25">
        <f t="shared" si="660"/>
        <v>2.9143729507789318</v>
      </c>
      <c r="L229" s="26">
        <f t="shared" si="660"/>
        <v>-20.792176700320731</v>
      </c>
      <c r="M229" s="22">
        <v>0.94647799438411451</v>
      </c>
      <c r="N229" s="23">
        <v>0.88493757618599678</v>
      </c>
      <c r="O229" s="23">
        <v>0.89602517190076003</v>
      </c>
      <c r="P229" s="23">
        <v>0.83742760899014645</v>
      </c>
      <c r="Q229" s="24" t="s">
        <v>19</v>
      </c>
      <c r="R229" s="24" t="s">
        <v>19</v>
      </c>
      <c r="S229" s="24" t="s">
        <v>19</v>
      </c>
      <c r="T229" s="25">
        <f t="shared" ref="T229:V229" si="661">(N229-M229)*100</f>
        <v>-6.1540418198117735</v>
      </c>
      <c r="U229" s="25">
        <f t="shared" si="661"/>
        <v>1.1087595714763254</v>
      </c>
      <c r="V229" s="26">
        <f t="shared" si="661"/>
        <v>-5.8597562910613572</v>
      </c>
      <c r="W229" s="27" t="s">
        <v>19</v>
      </c>
      <c r="X229" s="28" t="s">
        <v>19</v>
      </c>
      <c r="Y229" s="23">
        <v>0.79652243353598529</v>
      </c>
      <c r="Z229" s="23">
        <v>0.77807292730907762</v>
      </c>
      <c r="AA229" s="24" t="s">
        <v>19</v>
      </c>
      <c r="AB229" s="24" t="s">
        <v>19</v>
      </c>
      <c r="AC229" s="24" t="s">
        <v>19</v>
      </c>
      <c r="AD229" s="24" t="s">
        <v>19</v>
      </c>
      <c r="AE229" s="24" t="s">
        <v>19</v>
      </c>
      <c r="AF229" s="26">
        <f t="shared" ref="AF229" si="662">(Z229-Y229)*100</f>
        <v>-1.8449506226907664</v>
      </c>
    </row>
    <row r="230" spans="1:32" ht="15" customHeight="1" x14ac:dyDescent="0.25">
      <c r="A230" s="54" t="s">
        <v>96</v>
      </c>
      <c r="B230" s="5" t="s">
        <v>18</v>
      </c>
      <c r="C230" s="6">
        <v>117.45</v>
      </c>
      <c r="D230" s="7">
        <v>128.09700000000001</v>
      </c>
      <c r="E230" s="7">
        <v>116.93</v>
      </c>
      <c r="F230" s="40">
        <v>118.76300000000001</v>
      </c>
      <c r="G230" s="8">
        <f t="shared" ref="G230:I231" si="663">D230/C230</f>
        <v>1.0906513409961687</v>
      </c>
      <c r="H230" s="8">
        <f t="shared" si="663"/>
        <v>0.91282387565672884</v>
      </c>
      <c r="I230" s="8">
        <f t="shared" si="663"/>
        <v>1.0156760454973062</v>
      </c>
      <c r="J230" s="7">
        <f t="shared" ref="J230:L231" si="664">D230-C230</f>
        <v>10.647000000000006</v>
      </c>
      <c r="K230" s="7">
        <f t="shared" si="664"/>
        <v>-11.167000000000002</v>
      </c>
      <c r="L230" s="9">
        <f t="shared" si="664"/>
        <v>1.8329999999999984</v>
      </c>
      <c r="M230" s="6">
        <v>297.81299999999999</v>
      </c>
      <c r="N230" s="7">
        <v>329.48099999999999</v>
      </c>
      <c r="O230" s="7">
        <v>362.73399999999998</v>
      </c>
      <c r="P230" s="7">
        <v>523.93399999999997</v>
      </c>
      <c r="Q230" s="8">
        <f t="shared" ref="Q230:S231" si="665">N230/M230</f>
        <v>1.1063351834876247</v>
      </c>
      <c r="R230" s="8">
        <f t="shared" si="665"/>
        <v>1.1009253947875597</v>
      </c>
      <c r="S230" s="8">
        <f t="shared" si="665"/>
        <v>1.4444027855122485</v>
      </c>
      <c r="T230" s="7">
        <f t="shared" ref="T230:V231" si="666">N230-M230</f>
        <v>31.668000000000006</v>
      </c>
      <c r="U230" s="7">
        <f t="shared" si="666"/>
        <v>33.252999999999986</v>
      </c>
      <c r="V230" s="9">
        <f t="shared" si="666"/>
        <v>161.19999999999999</v>
      </c>
      <c r="W230" s="10" t="s">
        <v>19</v>
      </c>
      <c r="X230" s="11" t="s">
        <v>19</v>
      </c>
      <c r="Y230" s="7">
        <v>123.605</v>
      </c>
      <c r="Z230" s="7">
        <v>141.00200000000001</v>
      </c>
      <c r="AA230" s="12" t="s">
        <v>19</v>
      </c>
      <c r="AB230" s="12" t="s">
        <v>19</v>
      </c>
      <c r="AC230" s="8">
        <f t="shared" ref="AC230:AC231" si="667">Z230/Y230</f>
        <v>1.1407467335463777</v>
      </c>
      <c r="AD230" s="12" t="s">
        <v>19</v>
      </c>
      <c r="AE230" s="12" t="s">
        <v>19</v>
      </c>
      <c r="AF230" s="9">
        <f t="shared" ref="AF230:AF231" si="668">Z230-Y230</f>
        <v>17.397000000000006</v>
      </c>
    </row>
    <row r="231" spans="1:32" x14ac:dyDescent="0.25">
      <c r="A231" s="55"/>
      <c r="B231" s="13" t="s">
        <v>20</v>
      </c>
      <c r="C231" s="14">
        <v>92.338999999999999</v>
      </c>
      <c r="D231" s="15">
        <v>106.786</v>
      </c>
      <c r="E231" s="15">
        <v>110.095</v>
      </c>
      <c r="F231" s="41">
        <v>97.356999999999999</v>
      </c>
      <c r="G231" s="16">
        <f t="shared" si="663"/>
        <v>1.1564561019720812</v>
      </c>
      <c r="H231" s="16">
        <f t="shared" si="663"/>
        <v>1.0309872080609817</v>
      </c>
      <c r="I231" s="16">
        <f t="shared" si="663"/>
        <v>0.88429992279395064</v>
      </c>
      <c r="J231" s="15">
        <f t="shared" si="664"/>
        <v>14.447000000000003</v>
      </c>
      <c r="K231" s="15">
        <f t="shared" si="664"/>
        <v>3.3089999999999975</v>
      </c>
      <c r="L231" s="17">
        <f t="shared" si="664"/>
        <v>-12.738</v>
      </c>
      <c r="M231" s="14">
        <v>245.27199999999999</v>
      </c>
      <c r="N231" s="15">
        <v>268.32400000000001</v>
      </c>
      <c r="O231" s="15">
        <v>310.87900000000002</v>
      </c>
      <c r="P231" s="15">
        <v>385.84800000000001</v>
      </c>
      <c r="Q231" s="16">
        <f t="shared" si="665"/>
        <v>1.0939854528849604</v>
      </c>
      <c r="R231" s="16">
        <f t="shared" si="665"/>
        <v>1.1585955784797484</v>
      </c>
      <c r="S231" s="16">
        <f t="shared" si="665"/>
        <v>1.2411517021091807</v>
      </c>
      <c r="T231" s="15">
        <f t="shared" si="666"/>
        <v>23.052000000000021</v>
      </c>
      <c r="U231" s="15">
        <f t="shared" si="666"/>
        <v>42.555000000000007</v>
      </c>
      <c r="V231" s="17">
        <f t="shared" si="666"/>
        <v>74.968999999999994</v>
      </c>
      <c r="W231" s="18" t="s">
        <v>19</v>
      </c>
      <c r="X231" s="19" t="s">
        <v>19</v>
      </c>
      <c r="Y231" s="15">
        <v>98.073999999999998</v>
      </c>
      <c r="Z231" s="15">
        <v>94.055999999999997</v>
      </c>
      <c r="AA231" s="20" t="s">
        <v>19</v>
      </c>
      <c r="AB231" s="20" t="s">
        <v>19</v>
      </c>
      <c r="AC231" s="16">
        <f t="shared" si="667"/>
        <v>0.9590309358239697</v>
      </c>
      <c r="AD231" s="20" t="s">
        <v>19</v>
      </c>
      <c r="AE231" s="20" t="s">
        <v>19</v>
      </c>
      <c r="AF231" s="17">
        <f t="shared" si="668"/>
        <v>-4.0180000000000007</v>
      </c>
    </row>
    <row r="232" spans="1:32" ht="15.75" thickBot="1" x14ac:dyDescent="0.3">
      <c r="A232" s="56"/>
      <c r="B232" s="21" t="s">
        <v>21</v>
      </c>
      <c r="C232" s="22">
        <v>0.78619838229033623</v>
      </c>
      <c r="D232" s="23">
        <v>0.83363388682014405</v>
      </c>
      <c r="E232" s="23">
        <v>0.94154622423672274</v>
      </c>
      <c r="F232" s="42">
        <v>0.81975867904987243</v>
      </c>
      <c r="G232" s="24" t="s">
        <v>19</v>
      </c>
      <c r="H232" s="24" t="s">
        <v>19</v>
      </c>
      <c r="I232" s="24" t="s">
        <v>19</v>
      </c>
      <c r="J232" s="25">
        <f t="shared" ref="J232:L232" si="669">(D232-C232)*100</f>
        <v>4.7435504529807826</v>
      </c>
      <c r="K232" s="25">
        <f t="shared" si="669"/>
        <v>10.791233741657869</v>
      </c>
      <c r="L232" s="26">
        <f t="shared" si="669"/>
        <v>-12.178754518685031</v>
      </c>
      <c r="M232" s="22">
        <v>0.8235772112030032</v>
      </c>
      <c r="N232" s="23">
        <v>0.8143838339691819</v>
      </c>
      <c r="O232" s="23">
        <v>0.85704400469765729</v>
      </c>
      <c r="P232" s="23">
        <v>0.73644390323972109</v>
      </c>
      <c r="Q232" s="24" t="s">
        <v>19</v>
      </c>
      <c r="R232" s="24" t="s">
        <v>19</v>
      </c>
      <c r="S232" s="24" t="s">
        <v>19</v>
      </c>
      <c r="T232" s="25">
        <f t="shared" ref="T232:V232" si="670">(N232-M232)*100</f>
        <v>-0.91933772338212982</v>
      </c>
      <c r="U232" s="25">
        <f t="shared" si="670"/>
        <v>4.2660170728475393</v>
      </c>
      <c r="V232" s="26">
        <f t="shared" si="670"/>
        <v>-12.060010145793621</v>
      </c>
      <c r="W232" s="27" t="s">
        <v>19</v>
      </c>
      <c r="X232" s="28" t="s">
        <v>19</v>
      </c>
      <c r="Y232" s="23">
        <v>0.7934468670361231</v>
      </c>
      <c r="Z232" s="23">
        <v>0.66705436802314855</v>
      </c>
      <c r="AA232" s="24" t="s">
        <v>19</v>
      </c>
      <c r="AB232" s="24" t="s">
        <v>19</v>
      </c>
      <c r="AC232" s="24" t="s">
        <v>19</v>
      </c>
      <c r="AD232" s="24" t="s">
        <v>19</v>
      </c>
      <c r="AE232" s="24" t="s">
        <v>19</v>
      </c>
      <c r="AF232" s="26">
        <f t="shared" ref="AF232" si="671">(Z232-Y232)*100</f>
        <v>-12.639249901297456</v>
      </c>
    </row>
    <row r="233" spans="1:32" ht="15" customHeight="1" x14ac:dyDescent="0.25">
      <c r="A233" s="54" t="s">
        <v>97</v>
      </c>
      <c r="B233" s="5" t="s">
        <v>18</v>
      </c>
      <c r="C233" s="6">
        <v>186.29900000000001</v>
      </c>
      <c r="D233" s="7">
        <v>208.23099999999999</v>
      </c>
      <c r="E233" s="7">
        <v>205.66399999999999</v>
      </c>
      <c r="F233" s="40">
        <v>334.04599999999999</v>
      </c>
      <c r="G233" s="8">
        <f t="shared" ref="G233:I234" si="672">D233/C233</f>
        <v>1.1177247328219688</v>
      </c>
      <c r="H233" s="8">
        <f t="shared" si="672"/>
        <v>0.98767234465569487</v>
      </c>
      <c r="I233" s="8">
        <f t="shared" si="672"/>
        <v>1.624231756651626</v>
      </c>
      <c r="J233" s="7">
        <f t="shared" ref="J233:L234" si="673">D233-C233</f>
        <v>21.931999999999988</v>
      </c>
      <c r="K233" s="7">
        <f t="shared" si="673"/>
        <v>-2.5670000000000073</v>
      </c>
      <c r="L233" s="9">
        <f t="shared" si="673"/>
        <v>128.38200000000001</v>
      </c>
      <c r="M233" s="6">
        <v>445.80599999999998</v>
      </c>
      <c r="N233" s="7">
        <v>503.286</v>
      </c>
      <c r="O233" s="7">
        <v>560.07899999999995</v>
      </c>
      <c r="P233" s="7">
        <v>683.47400000000005</v>
      </c>
      <c r="Q233" s="8">
        <f t="shared" ref="Q233:S234" si="674">N233/M233</f>
        <v>1.1289350076042046</v>
      </c>
      <c r="R233" s="8">
        <f t="shared" si="674"/>
        <v>1.1128443866906688</v>
      </c>
      <c r="S233" s="8">
        <f t="shared" si="674"/>
        <v>1.220317133832906</v>
      </c>
      <c r="T233" s="7">
        <f t="shared" ref="T233:V234" si="675">N233-M233</f>
        <v>57.480000000000018</v>
      </c>
      <c r="U233" s="7">
        <f t="shared" si="675"/>
        <v>56.79299999999995</v>
      </c>
      <c r="V233" s="9">
        <f t="shared" si="675"/>
        <v>123.3950000000001</v>
      </c>
      <c r="W233" s="10" t="s">
        <v>19</v>
      </c>
      <c r="X233" s="11" t="s">
        <v>19</v>
      </c>
      <c r="Y233" s="7">
        <v>167.166</v>
      </c>
      <c r="Z233" s="7">
        <v>198.505</v>
      </c>
      <c r="AA233" s="12" t="s">
        <v>19</v>
      </c>
      <c r="AB233" s="12" t="s">
        <v>19</v>
      </c>
      <c r="AC233" s="8">
        <f t="shared" ref="AC233:AC234" si="676">Z233/Y233</f>
        <v>1.1874723328906596</v>
      </c>
      <c r="AD233" s="12" t="s">
        <v>19</v>
      </c>
      <c r="AE233" s="12" t="s">
        <v>19</v>
      </c>
      <c r="AF233" s="9">
        <f t="shared" ref="AF233:AF234" si="677">Z233-Y233</f>
        <v>31.338999999999999</v>
      </c>
    </row>
    <row r="234" spans="1:32" x14ac:dyDescent="0.25">
      <c r="A234" s="55"/>
      <c r="B234" s="13" t="s">
        <v>20</v>
      </c>
      <c r="C234" s="14">
        <v>151.274</v>
      </c>
      <c r="D234" s="15">
        <v>165.49700000000001</v>
      </c>
      <c r="E234" s="15">
        <v>194.244</v>
      </c>
      <c r="F234" s="41">
        <v>233.267</v>
      </c>
      <c r="G234" s="16">
        <f t="shared" si="672"/>
        <v>1.0940214445311158</v>
      </c>
      <c r="H234" s="16">
        <f t="shared" si="672"/>
        <v>1.1737010338555984</v>
      </c>
      <c r="I234" s="16">
        <f t="shared" si="672"/>
        <v>1.2008968101974835</v>
      </c>
      <c r="J234" s="15">
        <f t="shared" si="673"/>
        <v>14.223000000000013</v>
      </c>
      <c r="K234" s="15">
        <f t="shared" si="673"/>
        <v>28.746999999999986</v>
      </c>
      <c r="L234" s="17">
        <f t="shared" si="673"/>
        <v>39.022999999999996</v>
      </c>
      <c r="M234" s="14">
        <v>337.36700000000002</v>
      </c>
      <c r="N234" s="15">
        <v>369.95699999999999</v>
      </c>
      <c r="O234" s="15">
        <v>472.24799999999999</v>
      </c>
      <c r="P234" s="15">
        <v>475.18099999999998</v>
      </c>
      <c r="Q234" s="16">
        <f t="shared" si="674"/>
        <v>1.0966010309247791</v>
      </c>
      <c r="R234" s="16">
        <f t="shared" si="674"/>
        <v>1.2764942952829652</v>
      </c>
      <c r="S234" s="16">
        <f t="shared" si="674"/>
        <v>1.0062107197912962</v>
      </c>
      <c r="T234" s="15">
        <f t="shared" si="675"/>
        <v>32.589999999999975</v>
      </c>
      <c r="U234" s="15">
        <f t="shared" si="675"/>
        <v>102.291</v>
      </c>
      <c r="V234" s="17">
        <f t="shared" si="675"/>
        <v>2.9329999999999927</v>
      </c>
      <c r="W234" s="18" t="s">
        <v>19</v>
      </c>
      <c r="X234" s="19" t="s">
        <v>19</v>
      </c>
      <c r="Y234" s="15">
        <v>132.227</v>
      </c>
      <c r="Z234" s="15">
        <v>141.29400000000001</v>
      </c>
      <c r="AA234" s="20" t="s">
        <v>19</v>
      </c>
      <c r="AB234" s="20" t="s">
        <v>19</v>
      </c>
      <c r="AC234" s="16">
        <f t="shared" si="676"/>
        <v>1.0685714717871539</v>
      </c>
      <c r="AD234" s="20" t="s">
        <v>19</v>
      </c>
      <c r="AE234" s="20" t="s">
        <v>19</v>
      </c>
      <c r="AF234" s="17">
        <f t="shared" si="677"/>
        <v>9.0670000000000073</v>
      </c>
    </row>
    <row r="235" spans="1:32" ht="15.75" thickBot="1" x14ac:dyDescent="0.3">
      <c r="A235" s="56"/>
      <c r="B235" s="21" t="s">
        <v>21</v>
      </c>
      <c r="C235" s="22">
        <v>0.81199577024031255</v>
      </c>
      <c r="D235" s="23">
        <v>0.79477599396823728</v>
      </c>
      <c r="E235" s="23">
        <v>0.94447253773144557</v>
      </c>
      <c r="F235" s="42">
        <v>0.69830801745867332</v>
      </c>
      <c r="G235" s="24" t="s">
        <v>19</v>
      </c>
      <c r="H235" s="24" t="s">
        <v>19</v>
      </c>
      <c r="I235" s="24" t="s">
        <v>19</v>
      </c>
      <c r="J235" s="25">
        <f t="shared" ref="J235:L235" si="678">(D235-C235)*100</f>
        <v>-1.7219776272075271</v>
      </c>
      <c r="K235" s="25">
        <f t="shared" si="678"/>
        <v>14.969654376320829</v>
      </c>
      <c r="L235" s="26">
        <f t="shared" si="678"/>
        <v>-24.616452027277226</v>
      </c>
      <c r="M235" s="22">
        <v>0.75675742363270126</v>
      </c>
      <c r="N235" s="23">
        <v>0.73508303429858968</v>
      </c>
      <c r="O235" s="23">
        <v>0.84318105124455667</v>
      </c>
      <c r="P235" s="23">
        <v>0.69524371080684844</v>
      </c>
      <c r="Q235" s="24" t="s">
        <v>19</v>
      </c>
      <c r="R235" s="24" t="s">
        <v>19</v>
      </c>
      <c r="S235" s="24" t="s">
        <v>19</v>
      </c>
      <c r="T235" s="25">
        <f t="shared" ref="T235:V235" si="679">(N235-M235)*100</f>
        <v>-2.1674389334111588</v>
      </c>
      <c r="U235" s="25">
        <f t="shared" si="679"/>
        <v>10.809801694596699</v>
      </c>
      <c r="V235" s="26">
        <f t="shared" si="679"/>
        <v>-14.793734043770822</v>
      </c>
      <c r="W235" s="27" t="s">
        <v>19</v>
      </c>
      <c r="X235" s="28" t="s">
        <v>19</v>
      </c>
      <c r="Y235" s="23">
        <v>0.7909921874065301</v>
      </c>
      <c r="Z235" s="23">
        <v>0.71179063499659967</v>
      </c>
      <c r="AA235" s="24" t="s">
        <v>19</v>
      </c>
      <c r="AB235" s="24" t="s">
        <v>19</v>
      </c>
      <c r="AC235" s="24" t="s">
        <v>19</v>
      </c>
      <c r="AD235" s="24" t="s">
        <v>19</v>
      </c>
      <c r="AE235" s="24" t="s">
        <v>19</v>
      </c>
      <c r="AF235" s="26">
        <f t="shared" ref="AF235" si="680">(Z235-Y235)*100</f>
        <v>-7.9201552409930436</v>
      </c>
    </row>
    <row r="236" spans="1:32" x14ac:dyDescent="0.25">
      <c r="A236" s="54" t="s">
        <v>98</v>
      </c>
      <c r="B236" s="5" t="s">
        <v>18</v>
      </c>
      <c r="C236" s="6">
        <v>299.59199999999998</v>
      </c>
      <c r="D236" s="7">
        <v>326.01499999999999</v>
      </c>
      <c r="E236" s="7">
        <v>295.863</v>
      </c>
      <c r="F236" s="40">
        <v>395.41899999999998</v>
      </c>
      <c r="G236" s="8">
        <f t="shared" ref="G236:I237" si="681">D236/C236</f>
        <v>1.0881966140617907</v>
      </c>
      <c r="H236" s="8">
        <f t="shared" si="681"/>
        <v>0.90751345796972538</v>
      </c>
      <c r="I236" s="8">
        <f t="shared" si="681"/>
        <v>1.336493579798758</v>
      </c>
      <c r="J236" s="7">
        <f t="shared" ref="J236:L237" si="682">D236-C236</f>
        <v>26.423000000000002</v>
      </c>
      <c r="K236" s="7">
        <f t="shared" si="682"/>
        <v>-30.151999999999987</v>
      </c>
      <c r="L236" s="9">
        <f t="shared" si="682"/>
        <v>99.555999999999983</v>
      </c>
      <c r="M236" s="6">
        <v>1000.8680000000001</v>
      </c>
      <c r="N236" s="7">
        <v>1115.473</v>
      </c>
      <c r="O236" s="7">
        <v>1208.434</v>
      </c>
      <c r="P236" s="7">
        <v>1726.2940000000001</v>
      </c>
      <c r="Q236" s="8">
        <f t="shared" ref="Q236:S237" si="683">N236/M236</f>
        <v>1.1145056091312739</v>
      </c>
      <c r="R236" s="8">
        <f t="shared" si="683"/>
        <v>1.0833377410300384</v>
      </c>
      <c r="S236" s="8">
        <f t="shared" si="683"/>
        <v>1.4285380914472781</v>
      </c>
      <c r="T236" s="7">
        <f t="shared" ref="T236:V237" si="684">N236-M236</f>
        <v>114.6049999999999</v>
      </c>
      <c r="U236" s="7">
        <f t="shared" si="684"/>
        <v>92.961000000000013</v>
      </c>
      <c r="V236" s="9">
        <f t="shared" si="684"/>
        <v>517.86000000000013</v>
      </c>
      <c r="W236" s="10" t="s">
        <v>19</v>
      </c>
      <c r="X236" s="11" t="s">
        <v>19</v>
      </c>
      <c r="Y236" s="7">
        <v>369.66</v>
      </c>
      <c r="Z236" s="7">
        <v>341.029</v>
      </c>
      <c r="AA236" s="12" t="s">
        <v>19</v>
      </c>
      <c r="AB236" s="12" t="s">
        <v>19</v>
      </c>
      <c r="AC236" s="8">
        <f t="shared" ref="AC236:AC237" si="685">Z236/Y236</f>
        <v>0.92254774657793637</v>
      </c>
      <c r="AD236" s="12" t="s">
        <v>19</v>
      </c>
      <c r="AE236" s="12" t="s">
        <v>19</v>
      </c>
      <c r="AF236" s="9">
        <f t="shared" ref="AF236:AF237" si="686">Z236-Y236</f>
        <v>-28.631000000000029</v>
      </c>
    </row>
    <row r="237" spans="1:32" x14ac:dyDescent="0.25">
      <c r="A237" s="55"/>
      <c r="B237" s="13" t="s">
        <v>20</v>
      </c>
      <c r="C237" s="14">
        <v>259.73099999999999</v>
      </c>
      <c r="D237" s="15">
        <v>283.45</v>
      </c>
      <c r="E237" s="15">
        <v>281.596</v>
      </c>
      <c r="F237" s="41">
        <v>351.565</v>
      </c>
      <c r="G237" s="16">
        <f t="shared" si="681"/>
        <v>1.09132140560811</v>
      </c>
      <c r="H237" s="16">
        <f t="shared" si="681"/>
        <v>0.99345916387369915</v>
      </c>
      <c r="I237" s="16">
        <f t="shared" si="681"/>
        <v>1.2484729896731488</v>
      </c>
      <c r="J237" s="15">
        <f t="shared" si="682"/>
        <v>23.718999999999994</v>
      </c>
      <c r="K237" s="15">
        <f t="shared" si="682"/>
        <v>-1.853999999999985</v>
      </c>
      <c r="L237" s="17">
        <f t="shared" si="682"/>
        <v>69.968999999999994</v>
      </c>
      <c r="M237" s="14">
        <v>851.39099999999996</v>
      </c>
      <c r="N237" s="15">
        <v>977.82500000000005</v>
      </c>
      <c r="O237" s="15">
        <v>1101.1079999999999</v>
      </c>
      <c r="P237" s="15">
        <v>1340.7049999999999</v>
      </c>
      <c r="Q237" s="16">
        <f t="shared" si="683"/>
        <v>1.1485028617873576</v>
      </c>
      <c r="R237" s="16">
        <f t="shared" si="683"/>
        <v>1.1260787973308106</v>
      </c>
      <c r="S237" s="16">
        <f t="shared" si="683"/>
        <v>1.2175962757513341</v>
      </c>
      <c r="T237" s="15">
        <f t="shared" si="684"/>
        <v>126.43400000000008</v>
      </c>
      <c r="U237" s="15">
        <f t="shared" si="684"/>
        <v>123.2829999999999</v>
      </c>
      <c r="V237" s="17">
        <f t="shared" si="684"/>
        <v>239.59699999999998</v>
      </c>
      <c r="W237" s="18" t="s">
        <v>19</v>
      </c>
      <c r="X237" s="19" t="s">
        <v>19</v>
      </c>
      <c r="Y237" s="15">
        <v>318.399</v>
      </c>
      <c r="Z237" s="15">
        <v>285.54700000000003</v>
      </c>
      <c r="AA237" s="20" t="s">
        <v>19</v>
      </c>
      <c r="AB237" s="20" t="s">
        <v>19</v>
      </c>
      <c r="AC237" s="16">
        <f t="shared" si="685"/>
        <v>0.89682128398644478</v>
      </c>
      <c r="AD237" s="20" t="s">
        <v>19</v>
      </c>
      <c r="AE237" s="20" t="s">
        <v>19</v>
      </c>
      <c r="AF237" s="17">
        <f t="shared" si="686"/>
        <v>-32.851999999999975</v>
      </c>
    </row>
    <row r="238" spans="1:32" ht="15.75" thickBot="1" x14ac:dyDescent="0.3">
      <c r="A238" s="56"/>
      <c r="B238" s="21" t="s">
        <v>21</v>
      </c>
      <c r="C238" s="22">
        <v>0.86694905070896422</v>
      </c>
      <c r="D238" s="23">
        <v>0.86943852276735734</v>
      </c>
      <c r="E238" s="23">
        <v>0.95177835687463452</v>
      </c>
      <c r="F238" s="42">
        <v>0.88909485887122275</v>
      </c>
      <c r="G238" s="24" t="s">
        <v>19</v>
      </c>
      <c r="H238" s="24" t="s">
        <v>19</v>
      </c>
      <c r="I238" s="24" t="s">
        <v>19</v>
      </c>
      <c r="J238" s="25">
        <f t="shared" ref="J238:L238" si="687">(D238-C238)*100</f>
        <v>0.24894720583931162</v>
      </c>
      <c r="K238" s="25">
        <f t="shared" si="687"/>
        <v>8.2339834107277188</v>
      </c>
      <c r="L238" s="26">
        <f t="shared" si="687"/>
        <v>-6.2683498003411771</v>
      </c>
      <c r="M238" s="22">
        <v>0.85065263351410969</v>
      </c>
      <c r="N238" s="23">
        <v>0.87660122656487438</v>
      </c>
      <c r="O238" s="23">
        <v>0.91118588189342564</v>
      </c>
      <c r="P238" s="23">
        <v>0.77663769902461566</v>
      </c>
      <c r="Q238" s="24" t="s">
        <v>19</v>
      </c>
      <c r="R238" s="24" t="s">
        <v>19</v>
      </c>
      <c r="S238" s="24" t="s">
        <v>19</v>
      </c>
      <c r="T238" s="25">
        <f t="shared" ref="T238:V238" si="688">(N238-M238)*100</f>
        <v>2.594859305076469</v>
      </c>
      <c r="U238" s="25">
        <f t="shared" si="688"/>
        <v>3.4584655328551261</v>
      </c>
      <c r="V238" s="26">
        <f t="shared" si="688"/>
        <v>-13.454818286880998</v>
      </c>
      <c r="W238" s="27" t="s">
        <v>19</v>
      </c>
      <c r="X238" s="28" t="s">
        <v>19</v>
      </c>
      <c r="Y238" s="23">
        <v>0.86132932965427689</v>
      </c>
      <c r="Z238" s="23">
        <v>0.83731002348773864</v>
      </c>
      <c r="AA238" s="24" t="s">
        <v>19</v>
      </c>
      <c r="AB238" s="24" t="s">
        <v>19</v>
      </c>
      <c r="AC238" s="24" t="s">
        <v>19</v>
      </c>
      <c r="AD238" s="24" t="s">
        <v>19</v>
      </c>
      <c r="AE238" s="24" t="s">
        <v>19</v>
      </c>
      <c r="AF238" s="26">
        <f t="shared" ref="AF238" si="689">(Z238-Y238)*100</f>
        <v>-2.4019306166538246</v>
      </c>
    </row>
    <row r="239" spans="1:32" x14ac:dyDescent="0.25">
      <c r="A239" s="54" t="s">
        <v>99</v>
      </c>
      <c r="B239" s="5" t="s">
        <v>18</v>
      </c>
      <c r="C239" s="6">
        <v>329.35599999999999</v>
      </c>
      <c r="D239" s="7">
        <v>311.30599999999998</v>
      </c>
      <c r="E239" s="7">
        <v>355.84800000000001</v>
      </c>
      <c r="F239" s="40">
        <v>479.78199999999998</v>
      </c>
      <c r="G239" s="8">
        <f t="shared" ref="G239:I240" si="690">D239/C239</f>
        <v>0.94519607962205032</v>
      </c>
      <c r="H239" s="8">
        <f t="shared" si="690"/>
        <v>1.1430810842065364</v>
      </c>
      <c r="I239" s="8">
        <f t="shared" si="690"/>
        <v>1.3482779164137495</v>
      </c>
      <c r="J239" s="7">
        <f t="shared" ref="J239:L240" si="691">D239-C239</f>
        <v>-18.050000000000011</v>
      </c>
      <c r="K239" s="7">
        <f t="shared" si="691"/>
        <v>44.54200000000003</v>
      </c>
      <c r="L239" s="9">
        <f t="shared" si="691"/>
        <v>123.93399999999997</v>
      </c>
      <c r="M239" s="6">
        <v>974.53399999999999</v>
      </c>
      <c r="N239" s="7">
        <v>1105.6320000000001</v>
      </c>
      <c r="O239" s="7">
        <v>1237.739</v>
      </c>
      <c r="P239" s="7">
        <v>1355.0830000000001</v>
      </c>
      <c r="Q239" s="8">
        <f t="shared" ref="Q239:S240" si="692">N239/M239</f>
        <v>1.1345237826489378</v>
      </c>
      <c r="R239" s="8">
        <f t="shared" si="692"/>
        <v>1.1194855069317819</v>
      </c>
      <c r="S239" s="8">
        <f t="shared" si="692"/>
        <v>1.094805124505247</v>
      </c>
      <c r="T239" s="7">
        <f t="shared" ref="T239:V240" si="693">N239-M239</f>
        <v>131.09800000000007</v>
      </c>
      <c r="U239" s="7">
        <f t="shared" si="693"/>
        <v>132.10699999999997</v>
      </c>
      <c r="V239" s="9">
        <f t="shared" si="693"/>
        <v>117.34400000000005</v>
      </c>
      <c r="W239" s="10" t="s">
        <v>19</v>
      </c>
      <c r="X239" s="11" t="s">
        <v>19</v>
      </c>
      <c r="Y239" s="7">
        <v>193.14699999999999</v>
      </c>
      <c r="Z239" s="7">
        <v>221.434</v>
      </c>
      <c r="AA239" s="12" t="s">
        <v>19</v>
      </c>
      <c r="AB239" s="12" t="s">
        <v>19</v>
      </c>
      <c r="AC239" s="8">
        <f t="shared" ref="AC239:AC240" si="694">Z239/Y239</f>
        <v>1.1464532195685153</v>
      </c>
      <c r="AD239" s="12" t="s">
        <v>19</v>
      </c>
      <c r="AE239" s="12" t="s">
        <v>19</v>
      </c>
      <c r="AF239" s="9">
        <f t="shared" ref="AF239:AF240" si="695">Z239-Y239</f>
        <v>28.287000000000006</v>
      </c>
    </row>
    <row r="240" spans="1:32" x14ac:dyDescent="0.25">
      <c r="A240" s="55"/>
      <c r="B240" s="13" t="s">
        <v>20</v>
      </c>
      <c r="C240" s="14">
        <v>274.73599999999999</v>
      </c>
      <c r="D240" s="15">
        <v>265.94400000000002</v>
      </c>
      <c r="E240" s="15">
        <v>313.83</v>
      </c>
      <c r="F240" s="41">
        <v>373.78699999999998</v>
      </c>
      <c r="G240" s="16">
        <f t="shared" si="690"/>
        <v>0.9679983693436609</v>
      </c>
      <c r="H240" s="16">
        <f t="shared" si="690"/>
        <v>1.1800604638570524</v>
      </c>
      <c r="I240" s="16">
        <f t="shared" si="690"/>
        <v>1.1910492942038684</v>
      </c>
      <c r="J240" s="15">
        <f t="shared" si="691"/>
        <v>-8.7919999999999732</v>
      </c>
      <c r="K240" s="15">
        <f t="shared" si="691"/>
        <v>47.885999999999967</v>
      </c>
      <c r="L240" s="17">
        <f t="shared" si="691"/>
        <v>59.956999999999994</v>
      </c>
      <c r="M240" s="14">
        <v>836.74699999999996</v>
      </c>
      <c r="N240" s="15">
        <v>918.67499999999995</v>
      </c>
      <c r="O240" s="15">
        <v>1089.377</v>
      </c>
      <c r="P240" s="15">
        <v>1115.0930000000001</v>
      </c>
      <c r="Q240" s="16">
        <f t="shared" si="692"/>
        <v>1.0979125111891648</v>
      </c>
      <c r="R240" s="16">
        <f t="shared" si="692"/>
        <v>1.1858132636677825</v>
      </c>
      <c r="S240" s="16">
        <f t="shared" si="692"/>
        <v>1.023606152874533</v>
      </c>
      <c r="T240" s="15">
        <f t="shared" si="693"/>
        <v>81.927999999999997</v>
      </c>
      <c r="U240" s="15">
        <f t="shared" si="693"/>
        <v>170.702</v>
      </c>
      <c r="V240" s="17">
        <f t="shared" si="693"/>
        <v>25.716000000000122</v>
      </c>
      <c r="W240" s="18" t="s">
        <v>19</v>
      </c>
      <c r="X240" s="19" t="s">
        <v>19</v>
      </c>
      <c r="Y240" s="15">
        <v>144.04300000000001</v>
      </c>
      <c r="Z240" s="15">
        <v>158.315</v>
      </c>
      <c r="AA240" s="20" t="s">
        <v>19</v>
      </c>
      <c r="AB240" s="20" t="s">
        <v>19</v>
      </c>
      <c r="AC240" s="16">
        <f t="shared" si="694"/>
        <v>1.0990815242670591</v>
      </c>
      <c r="AD240" s="20" t="s">
        <v>19</v>
      </c>
      <c r="AE240" s="20" t="s">
        <v>19</v>
      </c>
      <c r="AF240" s="17">
        <f t="shared" si="695"/>
        <v>14.271999999999991</v>
      </c>
    </row>
    <row r="241" spans="1:32" ht="15.75" thickBot="1" x14ac:dyDescent="0.3">
      <c r="A241" s="56"/>
      <c r="B241" s="21" t="s">
        <v>21</v>
      </c>
      <c r="C241" s="22">
        <v>0.83416121157653111</v>
      </c>
      <c r="D241" s="23">
        <v>0.85428485156084377</v>
      </c>
      <c r="E241" s="23">
        <v>0.88192149457071556</v>
      </c>
      <c r="F241" s="42">
        <v>0.77907674735609089</v>
      </c>
      <c r="G241" s="24" t="s">
        <v>19</v>
      </c>
      <c r="H241" s="24" t="s">
        <v>19</v>
      </c>
      <c r="I241" s="24" t="s">
        <v>19</v>
      </c>
      <c r="J241" s="25">
        <f t="shared" ref="J241:L241" si="696">(D241-C241)*100</f>
        <v>2.0123639984312658</v>
      </c>
      <c r="K241" s="25">
        <f t="shared" si="696"/>
        <v>2.7636643009871786</v>
      </c>
      <c r="L241" s="26">
        <f t="shared" si="696"/>
        <v>-10.284474721462466</v>
      </c>
      <c r="M241" s="22">
        <v>0.85861242398931181</v>
      </c>
      <c r="N241" s="23">
        <v>0.83090485803594683</v>
      </c>
      <c r="O241" s="23">
        <v>0.88013466490108172</v>
      </c>
      <c r="P241" s="23">
        <v>0.8228964572649794</v>
      </c>
      <c r="Q241" s="24" t="s">
        <v>19</v>
      </c>
      <c r="R241" s="24" t="s">
        <v>19</v>
      </c>
      <c r="S241" s="24" t="s">
        <v>19</v>
      </c>
      <c r="T241" s="25">
        <f t="shared" ref="T241:V241" si="697">(N241-M241)*100</f>
        <v>-2.7707565953364988</v>
      </c>
      <c r="U241" s="25">
        <f t="shared" si="697"/>
        <v>4.9229806865134895</v>
      </c>
      <c r="V241" s="26">
        <f t="shared" si="697"/>
        <v>-5.7238207636102327</v>
      </c>
      <c r="W241" s="27" t="s">
        <v>19</v>
      </c>
      <c r="X241" s="28" t="s">
        <v>19</v>
      </c>
      <c r="Y241" s="23">
        <v>0.74576876679420345</v>
      </c>
      <c r="Z241" s="23">
        <v>0.71495343985115201</v>
      </c>
      <c r="AA241" s="24" t="s">
        <v>19</v>
      </c>
      <c r="AB241" s="24" t="s">
        <v>19</v>
      </c>
      <c r="AC241" s="24" t="s">
        <v>19</v>
      </c>
      <c r="AD241" s="24" t="s">
        <v>19</v>
      </c>
      <c r="AE241" s="24" t="s">
        <v>19</v>
      </c>
      <c r="AF241" s="26">
        <f t="shared" ref="AF241" si="698">(Z241-Y241)*100</f>
        <v>-3.0815326943051446</v>
      </c>
    </row>
    <row r="242" spans="1:32" x14ac:dyDescent="0.25">
      <c r="A242" s="54" t="s">
        <v>100</v>
      </c>
      <c r="B242" s="5" t="s">
        <v>18</v>
      </c>
      <c r="C242" s="6">
        <v>120.997</v>
      </c>
      <c r="D242" s="7">
        <v>138.15299999999999</v>
      </c>
      <c r="E242" s="7">
        <v>161.50800000000001</v>
      </c>
      <c r="F242" s="40">
        <v>297.85899999999998</v>
      </c>
      <c r="G242" s="8">
        <f t="shared" ref="G242:I243" si="699">D242/C242</f>
        <v>1.1417886393877534</v>
      </c>
      <c r="H242" s="8">
        <f t="shared" si="699"/>
        <v>1.1690517035460686</v>
      </c>
      <c r="I242" s="8">
        <f t="shared" si="699"/>
        <v>1.8442368179904398</v>
      </c>
      <c r="J242" s="7">
        <f t="shared" ref="J242:L243" si="700">D242-C242</f>
        <v>17.155999999999992</v>
      </c>
      <c r="K242" s="7">
        <f t="shared" si="700"/>
        <v>23.355000000000018</v>
      </c>
      <c r="L242" s="9">
        <f t="shared" si="700"/>
        <v>136.35099999999997</v>
      </c>
      <c r="M242" s="6">
        <v>592.55999999999995</v>
      </c>
      <c r="N242" s="7">
        <v>650.505</v>
      </c>
      <c r="O242" s="7">
        <v>734.85</v>
      </c>
      <c r="P242" s="7">
        <v>841.16499999999996</v>
      </c>
      <c r="Q242" s="8">
        <f t="shared" ref="Q242:S243" si="701">N242/M242</f>
        <v>1.09778756581612</v>
      </c>
      <c r="R242" s="8">
        <f t="shared" si="701"/>
        <v>1.1296608019922982</v>
      </c>
      <c r="S242" s="8">
        <f t="shared" si="701"/>
        <v>1.1446757841736408</v>
      </c>
      <c r="T242" s="7">
        <f t="shared" ref="T242:V243" si="702">N242-M242</f>
        <v>57.94500000000005</v>
      </c>
      <c r="U242" s="7">
        <f t="shared" si="702"/>
        <v>84.345000000000027</v>
      </c>
      <c r="V242" s="9">
        <f t="shared" si="702"/>
        <v>106.31499999999994</v>
      </c>
      <c r="W242" s="10" t="s">
        <v>19</v>
      </c>
      <c r="X242" s="11" t="s">
        <v>19</v>
      </c>
      <c r="Y242" s="7">
        <v>241.22</v>
      </c>
      <c r="Z242" s="7">
        <v>266.71100000000001</v>
      </c>
      <c r="AA242" s="12" t="s">
        <v>19</v>
      </c>
      <c r="AB242" s="12" t="s">
        <v>19</v>
      </c>
      <c r="AC242" s="8">
        <f t="shared" ref="AC242:AC243" si="703">Z242/Y242</f>
        <v>1.1056753171378826</v>
      </c>
      <c r="AD242" s="12" t="s">
        <v>19</v>
      </c>
      <c r="AE242" s="12" t="s">
        <v>19</v>
      </c>
      <c r="AF242" s="9">
        <f t="shared" ref="AF242:AF243" si="704">Z242-Y242</f>
        <v>25.491000000000014</v>
      </c>
    </row>
    <row r="243" spans="1:32" x14ac:dyDescent="0.25">
      <c r="A243" s="55"/>
      <c r="B243" s="13" t="s">
        <v>20</v>
      </c>
      <c r="C243" s="14">
        <v>101.289</v>
      </c>
      <c r="D243" s="15">
        <v>125.765</v>
      </c>
      <c r="E243" s="15">
        <v>145.672</v>
      </c>
      <c r="F243" s="41">
        <v>213.70099999999999</v>
      </c>
      <c r="G243" s="16">
        <f t="shared" si="699"/>
        <v>1.2416451934563477</v>
      </c>
      <c r="H243" s="16">
        <f t="shared" si="699"/>
        <v>1.1582872818351688</v>
      </c>
      <c r="I243" s="16">
        <f t="shared" si="699"/>
        <v>1.4670012081937502</v>
      </c>
      <c r="J243" s="15">
        <f t="shared" si="700"/>
        <v>24.475999999999999</v>
      </c>
      <c r="K243" s="15">
        <f t="shared" si="700"/>
        <v>19.906999999999996</v>
      </c>
      <c r="L243" s="17">
        <f t="shared" si="700"/>
        <v>68.028999999999996</v>
      </c>
      <c r="M243" s="14">
        <v>502.55900000000003</v>
      </c>
      <c r="N243" s="15">
        <v>563.19899999999996</v>
      </c>
      <c r="O243" s="15">
        <v>646.10900000000004</v>
      </c>
      <c r="P243" s="15">
        <v>662.654</v>
      </c>
      <c r="Q243" s="16">
        <f t="shared" si="701"/>
        <v>1.120662449583034</v>
      </c>
      <c r="R243" s="16">
        <f t="shared" si="701"/>
        <v>1.1472126193405885</v>
      </c>
      <c r="S243" s="16">
        <f t="shared" si="701"/>
        <v>1.0256071343999231</v>
      </c>
      <c r="T243" s="15">
        <f t="shared" si="702"/>
        <v>60.63999999999993</v>
      </c>
      <c r="U243" s="15">
        <f t="shared" si="702"/>
        <v>82.910000000000082</v>
      </c>
      <c r="V243" s="17">
        <f t="shared" si="702"/>
        <v>16.544999999999959</v>
      </c>
      <c r="W243" s="18" t="s">
        <v>19</v>
      </c>
      <c r="X243" s="19" t="s">
        <v>19</v>
      </c>
      <c r="Y243" s="15">
        <v>200.96799999999999</v>
      </c>
      <c r="Z243" s="15">
        <v>204.28899999999999</v>
      </c>
      <c r="AA243" s="20" t="s">
        <v>19</v>
      </c>
      <c r="AB243" s="20" t="s">
        <v>19</v>
      </c>
      <c r="AC243" s="16">
        <f t="shared" si="703"/>
        <v>1.0165250189084829</v>
      </c>
      <c r="AD243" s="20" t="s">
        <v>19</v>
      </c>
      <c r="AE243" s="20" t="s">
        <v>19</v>
      </c>
      <c r="AF243" s="17">
        <f t="shared" si="704"/>
        <v>3.320999999999998</v>
      </c>
    </row>
    <row r="244" spans="1:32" ht="15.75" thickBot="1" x14ac:dyDescent="0.3">
      <c r="A244" s="56"/>
      <c r="B244" s="21" t="s">
        <v>21</v>
      </c>
      <c r="C244" s="22">
        <v>0.83711992859327089</v>
      </c>
      <c r="D244" s="23">
        <v>0.91033129935651058</v>
      </c>
      <c r="E244" s="23">
        <v>0.90194912945488759</v>
      </c>
      <c r="F244" s="42">
        <v>0.71745691753480678</v>
      </c>
      <c r="G244" s="24" t="s">
        <v>19</v>
      </c>
      <c r="H244" s="24" t="s">
        <v>19</v>
      </c>
      <c r="I244" s="24" t="s">
        <v>19</v>
      </c>
      <c r="J244" s="25">
        <f t="shared" ref="J244:L244" si="705">(D244-C244)*100</f>
        <v>7.3211370763239696</v>
      </c>
      <c r="K244" s="25">
        <f t="shared" si="705"/>
        <v>-0.83821699016229934</v>
      </c>
      <c r="L244" s="26">
        <f t="shared" si="705"/>
        <v>-18.449221192008082</v>
      </c>
      <c r="M244" s="22">
        <v>0.84811495882273535</v>
      </c>
      <c r="N244" s="23">
        <v>0.86578734982821037</v>
      </c>
      <c r="O244" s="23">
        <v>0.87923930053752464</v>
      </c>
      <c r="P244" s="23">
        <v>0.7877812319818347</v>
      </c>
      <c r="Q244" s="24" t="s">
        <v>19</v>
      </c>
      <c r="R244" s="24" t="s">
        <v>19</v>
      </c>
      <c r="S244" s="24" t="s">
        <v>19</v>
      </c>
      <c r="T244" s="25">
        <f t="shared" ref="T244:V244" si="706">(N244-M244)*100</f>
        <v>1.7672391005475019</v>
      </c>
      <c r="U244" s="25">
        <f t="shared" si="706"/>
        <v>1.3451950709314264</v>
      </c>
      <c r="V244" s="26">
        <f t="shared" si="706"/>
        <v>-9.1458068555689938</v>
      </c>
      <c r="W244" s="27" t="s">
        <v>19</v>
      </c>
      <c r="X244" s="28" t="s">
        <v>19</v>
      </c>
      <c r="Y244" s="23">
        <v>0.83313158112925956</v>
      </c>
      <c r="Z244" s="23">
        <v>0.76595640974687951</v>
      </c>
      <c r="AA244" s="24" t="s">
        <v>19</v>
      </c>
      <c r="AB244" s="24" t="s">
        <v>19</v>
      </c>
      <c r="AC244" s="24" t="s">
        <v>19</v>
      </c>
      <c r="AD244" s="24" t="s">
        <v>19</v>
      </c>
      <c r="AE244" s="24" t="s">
        <v>19</v>
      </c>
      <c r="AF244" s="26">
        <f t="shared" ref="AF244" si="707">(Z244-Y244)*100</f>
        <v>-6.717517138238005</v>
      </c>
    </row>
    <row r="245" spans="1:32" x14ac:dyDescent="0.25">
      <c r="A245" s="54" t="s">
        <v>101</v>
      </c>
      <c r="B245" s="5" t="s">
        <v>18</v>
      </c>
      <c r="C245" s="6">
        <v>52.37</v>
      </c>
      <c r="D245" s="7">
        <v>57.055999999999997</v>
      </c>
      <c r="E245" s="7">
        <v>61.869</v>
      </c>
      <c r="F245" s="40">
        <v>97.34</v>
      </c>
      <c r="G245" s="8">
        <f t="shared" ref="G245:I246" si="708">D245/C245</f>
        <v>1.0894787091846476</v>
      </c>
      <c r="H245" s="8">
        <f t="shared" si="708"/>
        <v>1.084355720695457</v>
      </c>
      <c r="I245" s="8">
        <f t="shared" si="708"/>
        <v>1.5733242819505731</v>
      </c>
      <c r="J245" s="7">
        <f t="shared" ref="J245:L246" si="709">D245-C245</f>
        <v>4.6859999999999999</v>
      </c>
      <c r="K245" s="7">
        <f t="shared" si="709"/>
        <v>4.8130000000000024</v>
      </c>
      <c r="L245" s="9">
        <f t="shared" si="709"/>
        <v>35.471000000000004</v>
      </c>
      <c r="M245" s="6">
        <v>257.63400000000001</v>
      </c>
      <c r="N245" s="7">
        <v>287.065</v>
      </c>
      <c r="O245" s="7">
        <v>454.43599999999998</v>
      </c>
      <c r="P245" s="7">
        <v>623.52099999999996</v>
      </c>
      <c r="Q245" s="8">
        <f t="shared" ref="Q245:S246" si="710">N245/M245</f>
        <v>1.1142356987043636</v>
      </c>
      <c r="R245" s="8">
        <f t="shared" si="710"/>
        <v>1.5830421681500704</v>
      </c>
      <c r="S245" s="8">
        <f t="shared" si="710"/>
        <v>1.3720765960443275</v>
      </c>
      <c r="T245" s="7">
        <f t="shared" ref="T245:V246" si="711">N245-M245</f>
        <v>29.430999999999983</v>
      </c>
      <c r="U245" s="7">
        <f t="shared" si="711"/>
        <v>167.37099999999998</v>
      </c>
      <c r="V245" s="9">
        <f t="shared" si="711"/>
        <v>169.08499999999998</v>
      </c>
      <c r="W245" s="10" t="s">
        <v>19</v>
      </c>
      <c r="X245" s="11" t="s">
        <v>19</v>
      </c>
      <c r="Y245" s="7">
        <v>56.816000000000003</v>
      </c>
      <c r="Z245" s="7">
        <v>61.354999999999997</v>
      </c>
      <c r="AA245" s="12" t="s">
        <v>19</v>
      </c>
      <c r="AB245" s="12" t="s">
        <v>19</v>
      </c>
      <c r="AC245" s="8">
        <f t="shared" ref="AC245:AC246" si="712">Z245/Y245</f>
        <v>1.0798894677555617</v>
      </c>
      <c r="AD245" s="12" t="s">
        <v>19</v>
      </c>
      <c r="AE245" s="12" t="s">
        <v>19</v>
      </c>
      <c r="AF245" s="9">
        <f t="shared" ref="AF245:AF246" si="713">Z245-Y245</f>
        <v>4.5389999999999944</v>
      </c>
    </row>
    <row r="246" spans="1:32" x14ac:dyDescent="0.25">
      <c r="A246" s="55"/>
      <c r="B246" s="13" t="s">
        <v>20</v>
      </c>
      <c r="C246" s="14">
        <v>42.475999999999999</v>
      </c>
      <c r="D246" s="15">
        <v>46.792000000000002</v>
      </c>
      <c r="E246" s="15">
        <v>52.648000000000003</v>
      </c>
      <c r="F246" s="41">
        <v>74.947000000000003</v>
      </c>
      <c r="G246" s="16">
        <f t="shared" si="708"/>
        <v>1.1016103211225163</v>
      </c>
      <c r="H246" s="16">
        <f t="shared" si="708"/>
        <v>1.1251495982219184</v>
      </c>
      <c r="I246" s="16">
        <f t="shared" si="708"/>
        <v>1.4235488527579394</v>
      </c>
      <c r="J246" s="15">
        <f t="shared" si="709"/>
        <v>4.3160000000000025</v>
      </c>
      <c r="K246" s="15">
        <f t="shared" si="709"/>
        <v>5.8560000000000016</v>
      </c>
      <c r="L246" s="17">
        <f t="shared" si="709"/>
        <v>22.298999999999999</v>
      </c>
      <c r="M246" s="14">
        <v>190.18899999999999</v>
      </c>
      <c r="N246" s="15">
        <v>229.042</v>
      </c>
      <c r="O246" s="15">
        <v>354.916</v>
      </c>
      <c r="P246" s="15">
        <v>466.02</v>
      </c>
      <c r="Q246" s="16">
        <f t="shared" si="710"/>
        <v>1.204286262612454</v>
      </c>
      <c r="R246" s="16">
        <f t="shared" si="710"/>
        <v>1.5495673282629387</v>
      </c>
      <c r="S246" s="16">
        <f t="shared" si="710"/>
        <v>1.3130430862513947</v>
      </c>
      <c r="T246" s="15">
        <f t="shared" si="711"/>
        <v>38.853000000000009</v>
      </c>
      <c r="U246" s="15">
        <f t="shared" si="711"/>
        <v>125.874</v>
      </c>
      <c r="V246" s="17">
        <f t="shared" si="711"/>
        <v>111.10399999999998</v>
      </c>
      <c r="W246" s="18" t="s">
        <v>19</v>
      </c>
      <c r="X246" s="19" t="s">
        <v>19</v>
      </c>
      <c r="Y246" s="15">
        <v>50.819000000000003</v>
      </c>
      <c r="Z246" s="15">
        <v>47.603999999999999</v>
      </c>
      <c r="AA246" s="20" t="s">
        <v>19</v>
      </c>
      <c r="AB246" s="20" t="s">
        <v>19</v>
      </c>
      <c r="AC246" s="16">
        <f t="shared" si="712"/>
        <v>0.9367362600602136</v>
      </c>
      <c r="AD246" s="20" t="s">
        <v>19</v>
      </c>
      <c r="AE246" s="20" t="s">
        <v>19</v>
      </c>
      <c r="AF246" s="17">
        <f t="shared" si="713"/>
        <v>-3.2150000000000034</v>
      </c>
    </row>
    <row r="247" spans="1:32" ht="15.75" thickBot="1" x14ac:dyDescent="0.3">
      <c r="A247" s="56"/>
      <c r="B247" s="21" t="s">
        <v>21</v>
      </c>
      <c r="C247" s="22">
        <v>0.81107504296352873</v>
      </c>
      <c r="D247" s="23">
        <v>0.82010656197420084</v>
      </c>
      <c r="E247" s="23">
        <v>0.85095928494076201</v>
      </c>
      <c r="F247" s="42">
        <v>0.76995068830901991</v>
      </c>
      <c r="G247" s="24" t="s">
        <v>19</v>
      </c>
      <c r="H247" s="24" t="s">
        <v>19</v>
      </c>
      <c r="I247" s="24" t="s">
        <v>19</v>
      </c>
      <c r="J247" s="25">
        <f t="shared" ref="J247:L247" si="714">(D247-C247)*100</f>
        <v>0.90315190106721177</v>
      </c>
      <c r="K247" s="25">
        <f t="shared" si="714"/>
        <v>3.0852722966561164</v>
      </c>
      <c r="L247" s="26">
        <f t="shared" si="714"/>
        <v>-8.1008596631742087</v>
      </c>
      <c r="M247" s="22">
        <v>0.73821390033924084</v>
      </c>
      <c r="N247" s="23">
        <v>0.79787504572135237</v>
      </c>
      <c r="O247" s="23">
        <v>0.78100326558635325</v>
      </c>
      <c r="P247" s="23">
        <v>0.74740064889554647</v>
      </c>
      <c r="Q247" s="24" t="s">
        <v>19</v>
      </c>
      <c r="R247" s="24" t="s">
        <v>19</v>
      </c>
      <c r="S247" s="24" t="s">
        <v>19</v>
      </c>
      <c r="T247" s="25">
        <f t="shared" ref="T247:V247" si="715">(N247-M247)*100</f>
        <v>5.9661145382111531</v>
      </c>
      <c r="U247" s="25">
        <f t="shared" si="715"/>
        <v>-1.6871780134999126</v>
      </c>
      <c r="V247" s="26">
        <f t="shared" si="715"/>
        <v>-3.3602616690806775</v>
      </c>
      <c r="W247" s="27" t="s">
        <v>19</v>
      </c>
      <c r="X247" s="28" t="s">
        <v>19</v>
      </c>
      <c r="Y247" s="23">
        <v>0.89444874683187836</v>
      </c>
      <c r="Z247" s="23">
        <v>0.77587808654551382</v>
      </c>
      <c r="AA247" s="24" t="s">
        <v>19</v>
      </c>
      <c r="AB247" s="24" t="s">
        <v>19</v>
      </c>
      <c r="AC247" s="24" t="s">
        <v>19</v>
      </c>
      <c r="AD247" s="24" t="s">
        <v>19</v>
      </c>
      <c r="AE247" s="24" t="s">
        <v>19</v>
      </c>
      <c r="AF247" s="26">
        <f t="shared" ref="AF247" si="716">(Z247-Y247)*100</f>
        <v>-11.857066028636453</v>
      </c>
    </row>
    <row r="248" spans="1:32" ht="15" customHeight="1" x14ac:dyDescent="0.25">
      <c r="A248" s="54" t="s">
        <v>102</v>
      </c>
      <c r="B248" s="5" t="s">
        <v>18</v>
      </c>
      <c r="C248" s="6">
        <v>2.8610000000000002</v>
      </c>
      <c r="D248" s="7">
        <v>2.806</v>
      </c>
      <c r="E248" s="7">
        <v>2.411</v>
      </c>
      <c r="F248" s="40">
        <v>9.19</v>
      </c>
      <c r="G248" s="8">
        <f t="shared" ref="G248:I249" si="717">D248/C248</f>
        <v>0.98077595246417326</v>
      </c>
      <c r="H248" s="8">
        <f t="shared" si="717"/>
        <v>0.85923022095509627</v>
      </c>
      <c r="I248" s="8">
        <f t="shared" si="717"/>
        <v>3.8116963915387805</v>
      </c>
      <c r="J248" s="7">
        <f t="shared" ref="J248:L249" si="718">D248-C248</f>
        <v>-5.500000000000016E-2</v>
      </c>
      <c r="K248" s="7">
        <f t="shared" si="718"/>
        <v>-0.39500000000000002</v>
      </c>
      <c r="L248" s="9">
        <f t="shared" si="718"/>
        <v>6.7789999999999999</v>
      </c>
      <c r="M248" s="6">
        <v>92.861999999999995</v>
      </c>
      <c r="N248" s="7">
        <v>103.889</v>
      </c>
      <c r="O248" s="7">
        <v>116.246</v>
      </c>
      <c r="P248" s="7">
        <v>122.22199999999999</v>
      </c>
      <c r="Q248" s="8">
        <f t="shared" ref="Q248:S249" si="719">N248/M248</f>
        <v>1.1187460963580367</v>
      </c>
      <c r="R248" s="8">
        <f t="shared" si="719"/>
        <v>1.1189442578136279</v>
      </c>
      <c r="S248" s="8">
        <f t="shared" si="719"/>
        <v>1.0514082204979096</v>
      </c>
      <c r="T248" s="7">
        <f t="shared" ref="T248:V249" si="720">N248-M248</f>
        <v>11.027000000000001</v>
      </c>
      <c r="U248" s="7">
        <f t="shared" si="720"/>
        <v>12.356999999999999</v>
      </c>
      <c r="V248" s="9">
        <f t="shared" si="720"/>
        <v>5.9759999999999991</v>
      </c>
      <c r="W248" s="10" t="s">
        <v>19</v>
      </c>
      <c r="X248" s="11" t="s">
        <v>19</v>
      </c>
      <c r="Y248" s="7">
        <v>23.582000000000001</v>
      </c>
      <c r="Z248" s="7">
        <v>16.943000000000001</v>
      </c>
      <c r="AA248" s="12" t="s">
        <v>19</v>
      </c>
      <c r="AB248" s="12" t="s">
        <v>19</v>
      </c>
      <c r="AC248" s="8">
        <f t="shared" ref="AC248:AC249" si="721">Z248/Y248</f>
        <v>0.71847171571537616</v>
      </c>
      <c r="AD248" s="12" t="s">
        <v>19</v>
      </c>
      <c r="AE248" s="12" t="s">
        <v>19</v>
      </c>
      <c r="AF248" s="9">
        <f t="shared" ref="AF248:AF249" si="722">Z248-Y248</f>
        <v>-6.6389999999999993</v>
      </c>
    </row>
    <row r="249" spans="1:32" x14ac:dyDescent="0.25">
      <c r="A249" s="55"/>
      <c r="B249" s="13" t="s">
        <v>20</v>
      </c>
      <c r="C249" s="14">
        <v>1.8440000000000001</v>
      </c>
      <c r="D249" s="15">
        <v>2.1120000000000001</v>
      </c>
      <c r="E249" s="15">
        <v>2.1709999999999998</v>
      </c>
      <c r="F249" s="41">
        <v>5.7039999999999997</v>
      </c>
      <c r="G249" s="16">
        <f t="shared" si="717"/>
        <v>1.1453362255965294</v>
      </c>
      <c r="H249" s="16">
        <f t="shared" si="717"/>
        <v>1.027935606060606</v>
      </c>
      <c r="I249" s="16">
        <f t="shared" si="717"/>
        <v>2.6273606632888069</v>
      </c>
      <c r="J249" s="15">
        <f t="shared" si="718"/>
        <v>0.26800000000000002</v>
      </c>
      <c r="K249" s="15">
        <f t="shared" si="718"/>
        <v>5.8999999999999719E-2</v>
      </c>
      <c r="L249" s="17">
        <f t="shared" si="718"/>
        <v>3.5329999999999999</v>
      </c>
      <c r="M249" s="14">
        <v>66.046000000000006</v>
      </c>
      <c r="N249" s="15">
        <v>73.944999999999993</v>
      </c>
      <c r="O249" s="15">
        <v>90.043000000000006</v>
      </c>
      <c r="P249" s="15">
        <v>95.858000000000004</v>
      </c>
      <c r="Q249" s="16">
        <f t="shared" si="719"/>
        <v>1.119598461678224</v>
      </c>
      <c r="R249" s="16">
        <f t="shared" si="719"/>
        <v>1.2177023463384951</v>
      </c>
      <c r="S249" s="16">
        <f t="shared" si="719"/>
        <v>1.0645802560998634</v>
      </c>
      <c r="T249" s="15">
        <f t="shared" si="720"/>
        <v>7.8989999999999867</v>
      </c>
      <c r="U249" s="15">
        <f t="shared" si="720"/>
        <v>16.098000000000013</v>
      </c>
      <c r="V249" s="17">
        <f t="shared" si="720"/>
        <v>5.8149999999999977</v>
      </c>
      <c r="W249" s="18" t="s">
        <v>19</v>
      </c>
      <c r="X249" s="19" t="s">
        <v>19</v>
      </c>
      <c r="Y249" s="15">
        <v>15.7</v>
      </c>
      <c r="Z249" s="15">
        <v>13.128</v>
      </c>
      <c r="AA249" s="20" t="s">
        <v>19</v>
      </c>
      <c r="AB249" s="20" t="s">
        <v>19</v>
      </c>
      <c r="AC249" s="16">
        <f t="shared" si="721"/>
        <v>0.83617834394904467</v>
      </c>
      <c r="AD249" s="20" t="s">
        <v>19</v>
      </c>
      <c r="AE249" s="20" t="s">
        <v>19</v>
      </c>
      <c r="AF249" s="17">
        <f t="shared" si="722"/>
        <v>-2.5719999999999992</v>
      </c>
    </row>
    <row r="250" spans="1:32" ht="15.75" thickBot="1" x14ac:dyDescent="0.3">
      <c r="A250" s="56"/>
      <c r="B250" s="21" t="s">
        <v>21</v>
      </c>
      <c r="C250" s="22">
        <v>0.64452988465571481</v>
      </c>
      <c r="D250" s="23">
        <v>0.75267284390591593</v>
      </c>
      <c r="E250" s="23">
        <v>0.9004562422231438</v>
      </c>
      <c r="F250" s="42">
        <v>0.62067464635473346</v>
      </c>
      <c r="G250" s="24" t="s">
        <v>19</v>
      </c>
      <c r="H250" s="24" t="s">
        <v>19</v>
      </c>
      <c r="I250" s="24" t="s">
        <v>19</v>
      </c>
      <c r="J250" s="25">
        <f t="shared" ref="J250:L250" si="723">(D250-C250)*100</f>
        <v>10.814295925020112</v>
      </c>
      <c r="K250" s="25">
        <f t="shared" si="723"/>
        <v>14.778339831722786</v>
      </c>
      <c r="L250" s="26">
        <f t="shared" si="723"/>
        <v>-27.978159586841034</v>
      </c>
      <c r="M250" s="22">
        <v>0.71122741271995016</v>
      </c>
      <c r="N250" s="23">
        <v>0.7117692922253559</v>
      </c>
      <c r="O250" s="23">
        <v>0.77459009342256946</v>
      </c>
      <c r="P250" s="23">
        <v>0.78429415326209695</v>
      </c>
      <c r="Q250" s="24" t="s">
        <v>19</v>
      </c>
      <c r="R250" s="24" t="s">
        <v>19</v>
      </c>
      <c r="S250" s="24" t="s">
        <v>19</v>
      </c>
      <c r="T250" s="25">
        <f t="shared" ref="T250:V250" si="724">(N250-M250)*100</f>
        <v>5.4187950540574015E-2</v>
      </c>
      <c r="U250" s="25">
        <f t="shared" si="724"/>
        <v>6.282080119721356</v>
      </c>
      <c r="V250" s="26">
        <f t="shared" si="724"/>
        <v>0.97040598395274902</v>
      </c>
      <c r="W250" s="27" t="s">
        <v>19</v>
      </c>
      <c r="X250" s="28" t="s">
        <v>19</v>
      </c>
      <c r="Y250" s="23">
        <v>0.66576202188109568</v>
      </c>
      <c r="Z250" s="23">
        <v>0.77483326447500434</v>
      </c>
      <c r="AA250" s="24" t="s">
        <v>19</v>
      </c>
      <c r="AB250" s="24" t="s">
        <v>19</v>
      </c>
      <c r="AC250" s="24" t="s">
        <v>19</v>
      </c>
      <c r="AD250" s="24" t="s">
        <v>19</v>
      </c>
      <c r="AE250" s="24" t="s">
        <v>19</v>
      </c>
      <c r="AF250" s="26">
        <f t="shared" ref="AF250" si="725">(Z250-Y250)*100</f>
        <v>10.907124259390866</v>
      </c>
    </row>
    <row r="251" spans="1:32" ht="15" customHeight="1" x14ac:dyDescent="0.25">
      <c r="A251" s="54" t="s">
        <v>103</v>
      </c>
      <c r="B251" s="5" t="s">
        <v>18</v>
      </c>
      <c r="C251" s="6">
        <v>68.391000000000005</v>
      </c>
      <c r="D251" s="7">
        <v>66.334999999999994</v>
      </c>
      <c r="E251" s="7">
        <v>59.329000000000001</v>
      </c>
      <c r="F251" s="40">
        <v>59.445</v>
      </c>
      <c r="G251" s="8">
        <f t="shared" ref="G251:I252" si="726">D251/C251</f>
        <v>0.96993756488426819</v>
      </c>
      <c r="H251" s="8">
        <f t="shared" si="726"/>
        <v>0.89438456320192972</v>
      </c>
      <c r="I251" s="8">
        <f t="shared" si="726"/>
        <v>1.001955198975206</v>
      </c>
      <c r="J251" s="7">
        <f t="shared" ref="J251:L252" si="727">D251-C251</f>
        <v>-2.0560000000000116</v>
      </c>
      <c r="K251" s="7">
        <f t="shared" si="727"/>
        <v>-7.0059999999999931</v>
      </c>
      <c r="L251" s="9">
        <f t="shared" si="727"/>
        <v>0.11599999999999966</v>
      </c>
      <c r="M251" s="6">
        <v>524.28700000000003</v>
      </c>
      <c r="N251" s="7">
        <v>553.80200000000002</v>
      </c>
      <c r="O251" s="7">
        <v>618.63900000000001</v>
      </c>
      <c r="P251" s="7">
        <v>674.29200000000003</v>
      </c>
      <c r="Q251" s="8">
        <f t="shared" ref="Q251:S252" si="728">N251/M251</f>
        <v>1.0562955022726102</v>
      </c>
      <c r="R251" s="8">
        <f t="shared" si="728"/>
        <v>1.1170761391255357</v>
      </c>
      <c r="S251" s="8">
        <f t="shared" si="728"/>
        <v>1.0899603807713385</v>
      </c>
      <c r="T251" s="7">
        <f t="shared" ref="T251:V252" si="729">N251-M251</f>
        <v>29.514999999999986</v>
      </c>
      <c r="U251" s="7">
        <f t="shared" si="729"/>
        <v>64.836999999999989</v>
      </c>
      <c r="V251" s="9">
        <f t="shared" si="729"/>
        <v>55.65300000000002</v>
      </c>
      <c r="W251" s="10" t="s">
        <v>19</v>
      </c>
      <c r="X251" s="11" t="s">
        <v>19</v>
      </c>
      <c r="Y251" s="7">
        <v>52.768999999999998</v>
      </c>
      <c r="Z251" s="7">
        <v>59.802</v>
      </c>
      <c r="AA251" s="12" t="s">
        <v>19</v>
      </c>
      <c r="AB251" s="12" t="s">
        <v>19</v>
      </c>
      <c r="AC251" s="8">
        <f t="shared" ref="AC251:AC252" si="730">Z251/Y251</f>
        <v>1.1332790085087836</v>
      </c>
      <c r="AD251" s="12" t="s">
        <v>19</v>
      </c>
      <c r="AE251" s="12" t="s">
        <v>19</v>
      </c>
      <c r="AF251" s="9">
        <f t="shared" ref="AF251:AF252" si="731">Z251-Y251</f>
        <v>7.0330000000000013</v>
      </c>
    </row>
    <row r="252" spans="1:32" x14ac:dyDescent="0.25">
      <c r="A252" s="55"/>
      <c r="B252" s="13" t="s">
        <v>20</v>
      </c>
      <c r="C252" s="14">
        <v>56.530999999999999</v>
      </c>
      <c r="D252" s="15">
        <v>56.962000000000003</v>
      </c>
      <c r="E252" s="15">
        <v>63.238</v>
      </c>
      <c r="F252" s="41">
        <v>56.445999999999998</v>
      </c>
      <c r="G252" s="16">
        <f t="shared" si="726"/>
        <v>1.0076241354301181</v>
      </c>
      <c r="H252" s="16">
        <f t="shared" si="726"/>
        <v>1.1101787156349847</v>
      </c>
      <c r="I252" s="16">
        <f t="shared" si="726"/>
        <v>0.89259622378949366</v>
      </c>
      <c r="J252" s="15">
        <f t="shared" si="727"/>
        <v>0.43100000000000449</v>
      </c>
      <c r="K252" s="15">
        <f t="shared" si="727"/>
        <v>6.2759999999999962</v>
      </c>
      <c r="L252" s="17">
        <f t="shared" si="727"/>
        <v>-6.7920000000000016</v>
      </c>
      <c r="M252" s="14">
        <v>428.58499999999998</v>
      </c>
      <c r="N252" s="15">
        <v>452.69900000000001</v>
      </c>
      <c r="O252" s="15">
        <v>542.72299999999996</v>
      </c>
      <c r="P252" s="15">
        <v>514.452</v>
      </c>
      <c r="Q252" s="16">
        <f t="shared" si="728"/>
        <v>1.0562642182997539</v>
      </c>
      <c r="R252" s="16">
        <f t="shared" si="728"/>
        <v>1.1988606115763454</v>
      </c>
      <c r="S252" s="16">
        <f t="shared" si="728"/>
        <v>0.94790897013762088</v>
      </c>
      <c r="T252" s="15">
        <f t="shared" si="729"/>
        <v>24.114000000000033</v>
      </c>
      <c r="U252" s="15">
        <f t="shared" si="729"/>
        <v>90.023999999999944</v>
      </c>
      <c r="V252" s="17">
        <f t="shared" si="729"/>
        <v>-28.270999999999958</v>
      </c>
      <c r="W252" s="18" t="s">
        <v>19</v>
      </c>
      <c r="X252" s="19" t="s">
        <v>19</v>
      </c>
      <c r="Y252" s="15">
        <v>46.417999999999999</v>
      </c>
      <c r="Z252" s="15">
        <v>47.21</v>
      </c>
      <c r="AA252" s="20" t="s">
        <v>19</v>
      </c>
      <c r="AB252" s="20" t="s">
        <v>19</v>
      </c>
      <c r="AC252" s="16">
        <f t="shared" si="730"/>
        <v>1.0170623465035116</v>
      </c>
      <c r="AD252" s="20" t="s">
        <v>19</v>
      </c>
      <c r="AE252" s="20" t="s">
        <v>19</v>
      </c>
      <c r="AF252" s="17">
        <f t="shared" si="731"/>
        <v>0.79200000000000159</v>
      </c>
    </row>
    <row r="253" spans="1:32" ht="15.75" thickBot="1" x14ac:dyDescent="0.3">
      <c r="A253" s="56"/>
      <c r="B253" s="21" t="s">
        <v>21</v>
      </c>
      <c r="C253" s="22">
        <v>0.82658536941995286</v>
      </c>
      <c r="D253" s="23">
        <v>0.85870204266224481</v>
      </c>
      <c r="E253" s="23">
        <v>1.065886834431728</v>
      </c>
      <c r="F253" s="42">
        <v>0.94955000420556812</v>
      </c>
      <c r="G253" s="24" t="s">
        <v>19</v>
      </c>
      <c r="H253" s="24" t="s">
        <v>19</v>
      </c>
      <c r="I253" s="24" t="s">
        <v>19</v>
      </c>
      <c r="J253" s="25">
        <f t="shared" ref="J253:L253" si="732">(D253-C253)*100</f>
        <v>3.2116673242291949</v>
      </c>
      <c r="K253" s="25">
        <f t="shared" si="732"/>
        <v>20.718479176948325</v>
      </c>
      <c r="L253" s="26">
        <f t="shared" si="732"/>
        <v>-11.633683022615992</v>
      </c>
      <c r="M253" s="22">
        <v>0.81746257298006619</v>
      </c>
      <c r="N253" s="23">
        <v>0.81743836244722845</v>
      </c>
      <c r="O253" s="23">
        <v>0.87728546050281331</v>
      </c>
      <c r="P253" s="23">
        <v>0.76295136231780891</v>
      </c>
      <c r="Q253" s="24" t="s">
        <v>19</v>
      </c>
      <c r="R253" s="24" t="s">
        <v>19</v>
      </c>
      <c r="S253" s="24" t="s">
        <v>19</v>
      </c>
      <c r="T253" s="25">
        <f t="shared" ref="T253:V253" si="733">(N253-M253)*100</f>
        <v>-2.4210532837742882E-3</v>
      </c>
      <c r="U253" s="25">
        <f t="shared" si="733"/>
        <v>5.9847098055584862</v>
      </c>
      <c r="V253" s="26">
        <f t="shared" si="733"/>
        <v>-11.43340981850044</v>
      </c>
      <c r="W253" s="27" t="s">
        <v>19</v>
      </c>
      <c r="X253" s="28" t="s">
        <v>19</v>
      </c>
      <c r="Y253" s="23">
        <v>0.87964524626200991</v>
      </c>
      <c r="Z253" s="23">
        <v>0.78943848031838404</v>
      </c>
      <c r="AA253" s="24" t="s">
        <v>19</v>
      </c>
      <c r="AB253" s="24" t="s">
        <v>19</v>
      </c>
      <c r="AC253" s="24" t="s">
        <v>19</v>
      </c>
      <c r="AD253" s="24" t="s">
        <v>19</v>
      </c>
      <c r="AE253" s="24" t="s">
        <v>19</v>
      </c>
      <c r="AF253" s="26">
        <f t="shared" ref="AF253" si="734">(Z253-Y253)*100</f>
        <v>-9.0206765943625875</v>
      </c>
    </row>
    <row r="254" spans="1:32" ht="15" customHeight="1" x14ac:dyDescent="0.25">
      <c r="A254" s="54" t="s">
        <v>104</v>
      </c>
      <c r="B254" s="5" t="s">
        <v>18</v>
      </c>
      <c r="C254" s="6">
        <v>19.146999999999998</v>
      </c>
      <c r="D254" s="7">
        <v>24.364000000000001</v>
      </c>
      <c r="E254" s="7">
        <v>24.545999999999999</v>
      </c>
      <c r="F254" s="40">
        <v>32.884999999999998</v>
      </c>
      <c r="G254" s="8">
        <f t="shared" ref="G254:I255" si="735">D254/C254</f>
        <v>1.2724708831670759</v>
      </c>
      <c r="H254" s="8">
        <f t="shared" si="735"/>
        <v>1.0074700377606305</v>
      </c>
      <c r="I254" s="8">
        <f t="shared" si="735"/>
        <v>1.3397294874928705</v>
      </c>
      <c r="J254" s="7">
        <f t="shared" ref="J254:L255" si="736">D254-C254</f>
        <v>5.2170000000000023</v>
      </c>
      <c r="K254" s="7">
        <f t="shared" si="736"/>
        <v>0.18199999999999861</v>
      </c>
      <c r="L254" s="9">
        <f t="shared" si="736"/>
        <v>8.3389999999999986</v>
      </c>
      <c r="M254" s="6">
        <v>140.33600000000001</v>
      </c>
      <c r="N254" s="7">
        <v>92.144999999999996</v>
      </c>
      <c r="O254" s="7">
        <v>108.01</v>
      </c>
      <c r="P254" s="7">
        <v>116.72799999999999</v>
      </c>
      <c r="Q254" s="8">
        <f t="shared" ref="Q254:S255" si="737">N254/M254</f>
        <v>0.65660272488883809</v>
      </c>
      <c r="R254" s="8">
        <f t="shared" si="737"/>
        <v>1.1721742905203756</v>
      </c>
      <c r="S254" s="8">
        <f t="shared" si="737"/>
        <v>1.0807147486343855</v>
      </c>
      <c r="T254" s="7">
        <f t="shared" ref="T254:V255" si="738">N254-M254</f>
        <v>-48.191000000000017</v>
      </c>
      <c r="U254" s="7">
        <f t="shared" si="738"/>
        <v>15.865000000000009</v>
      </c>
      <c r="V254" s="9">
        <f t="shared" si="738"/>
        <v>8.7179999999999893</v>
      </c>
      <c r="W254" s="10" t="s">
        <v>19</v>
      </c>
      <c r="X254" s="11" t="s">
        <v>19</v>
      </c>
      <c r="Y254" s="7">
        <v>28.742999999999999</v>
      </c>
      <c r="Z254" s="7">
        <v>28.928999999999998</v>
      </c>
      <c r="AA254" s="12" t="s">
        <v>19</v>
      </c>
      <c r="AB254" s="12" t="s">
        <v>19</v>
      </c>
      <c r="AC254" s="8">
        <f t="shared" ref="AC254:AC255" si="739">Z254/Y254</f>
        <v>1.0064711407994991</v>
      </c>
      <c r="AD254" s="12" t="s">
        <v>19</v>
      </c>
      <c r="AE254" s="12" t="s">
        <v>19</v>
      </c>
      <c r="AF254" s="9">
        <f t="shared" ref="AF254:AF255" si="740">Z254-Y254</f>
        <v>0.18599999999999994</v>
      </c>
    </row>
    <row r="255" spans="1:32" x14ac:dyDescent="0.25">
      <c r="A255" s="55"/>
      <c r="B255" s="13" t="s">
        <v>20</v>
      </c>
      <c r="C255" s="14">
        <v>17.585000000000001</v>
      </c>
      <c r="D255" s="15">
        <v>19.289000000000001</v>
      </c>
      <c r="E255" s="15">
        <v>21.545000000000002</v>
      </c>
      <c r="F255" s="41">
        <v>24.792000000000002</v>
      </c>
      <c r="G255" s="16">
        <f t="shared" si="735"/>
        <v>1.0969007676997442</v>
      </c>
      <c r="H255" s="16">
        <f t="shared" si="735"/>
        <v>1.1169578516252787</v>
      </c>
      <c r="I255" s="16">
        <f t="shared" si="735"/>
        <v>1.150707820840102</v>
      </c>
      <c r="J255" s="15">
        <f t="shared" si="736"/>
        <v>1.7040000000000006</v>
      </c>
      <c r="K255" s="15">
        <f t="shared" si="736"/>
        <v>2.2560000000000002</v>
      </c>
      <c r="L255" s="17">
        <f t="shared" si="736"/>
        <v>3.2469999999999999</v>
      </c>
      <c r="M255" s="14">
        <v>65.293999999999997</v>
      </c>
      <c r="N255" s="15">
        <v>78.555000000000007</v>
      </c>
      <c r="O255" s="15">
        <v>102.125</v>
      </c>
      <c r="P255" s="15">
        <v>93.179000000000002</v>
      </c>
      <c r="Q255" s="16">
        <f t="shared" si="737"/>
        <v>1.203096762336509</v>
      </c>
      <c r="R255" s="16">
        <f t="shared" si="737"/>
        <v>1.3000445547705428</v>
      </c>
      <c r="S255" s="16">
        <f t="shared" si="737"/>
        <v>0.91240146878824968</v>
      </c>
      <c r="T255" s="15">
        <f t="shared" si="738"/>
        <v>13.26100000000001</v>
      </c>
      <c r="U255" s="15">
        <f t="shared" si="738"/>
        <v>23.569999999999993</v>
      </c>
      <c r="V255" s="17">
        <f t="shared" si="738"/>
        <v>-8.945999999999998</v>
      </c>
      <c r="W255" s="18" t="s">
        <v>19</v>
      </c>
      <c r="X255" s="19" t="s">
        <v>19</v>
      </c>
      <c r="Y255" s="15">
        <v>23.547999999999998</v>
      </c>
      <c r="Z255" s="15">
        <v>23.663</v>
      </c>
      <c r="AA255" s="20" t="s">
        <v>19</v>
      </c>
      <c r="AB255" s="20" t="s">
        <v>19</v>
      </c>
      <c r="AC255" s="16">
        <f t="shared" si="739"/>
        <v>1.004883641922881</v>
      </c>
      <c r="AD255" s="20" t="s">
        <v>19</v>
      </c>
      <c r="AE255" s="20" t="s">
        <v>19</v>
      </c>
      <c r="AF255" s="17">
        <f t="shared" si="740"/>
        <v>0.11500000000000199</v>
      </c>
    </row>
    <row r="256" spans="1:32" ht="15.75" thickBot="1" x14ac:dyDescent="0.3">
      <c r="A256" s="56"/>
      <c r="B256" s="21" t="s">
        <v>21</v>
      </c>
      <c r="C256" s="22">
        <v>0.91842064030918691</v>
      </c>
      <c r="D256" s="23">
        <v>0.79170087013626667</v>
      </c>
      <c r="E256" s="23">
        <v>0.87773975393139425</v>
      </c>
      <c r="F256" s="42">
        <v>0.75389995438649848</v>
      </c>
      <c r="G256" s="24" t="s">
        <v>19</v>
      </c>
      <c r="H256" s="24" t="s">
        <v>19</v>
      </c>
      <c r="I256" s="24" t="s">
        <v>19</v>
      </c>
      <c r="J256" s="25">
        <f t="shared" ref="J256:L256" si="741">(D256-C256)*100</f>
        <v>-12.671977017292024</v>
      </c>
      <c r="K256" s="25">
        <f t="shared" si="741"/>
        <v>8.6038883795127585</v>
      </c>
      <c r="L256" s="26">
        <f t="shared" si="741"/>
        <v>-12.383979954489577</v>
      </c>
      <c r="M256" s="22">
        <v>0.46526906852126321</v>
      </c>
      <c r="N256" s="23">
        <v>0.85251505778935388</v>
      </c>
      <c r="O256" s="23">
        <v>0.94551430423108962</v>
      </c>
      <c r="P256" s="23">
        <v>0.79825748749228986</v>
      </c>
      <c r="Q256" s="24" t="s">
        <v>19</v>
      </c>
      <c r="R256" s="24" t="s">
        <v>19</v>
      </c>
      <c r="S256" s="24" t="s">
        <v>19</v>
      </c>
      <c r="T256" s="25">
        <f t="shared" ref="T256:V256" si="742">(N256-M256)*100</f>
        <v>38.724598926809065</v>
      </c>
      <c r="U256" s="25">
        <f t="shared" si="742"/>
        <v>9.2999246441735739</v>
      </c>
      <c r="V256" s="26">
        <f t="shared" si="742"/>
        <v>-14.725681673879976</v>
      </c>
      <c r="W256" s="27" t="s">
        <v>19</v>
      </c>
      <c r="X256" s="28" t="s">
        <v>19</v>
      </c>
      <c r="Y256" s="23">
        <v>0.81926034164840134</v>
      </c>
      <c r="Z256" s="23">
        <v>0.8179681288672267</v>
      </c>
      <c r="AA256" s="24" t="s">
        <v>19</v>
      </c>
      <c r="AB256" s="24" t="s">
        <v>19</v>
      </c>
      <c r="AC256" s="24" t="s">
        <v>19</v>
      </c>
      <c r="AD256" s="24" t="s">
        <v>19</v>
      </c>
      <c r="AE256" s="24" t="s">
        <v>19</v>
      </c>
      <c r="AF256" s="26">
        <f t="shared" ref="AF256" si="743">(Z256-Y256)*100</f>
        <v>-0.12922127811746398</v>
      </c>
    </row>
    <row r="257" spans="1:32" x14ac:dyDescent="0.25">
      <c r="A257" s="54" t="s">
        <v>105</v>
      </c>
      <c r="B257" s="5" t="s">
        <v>18</v>
      </c>
      <c r="C257" s="6">
        <v>1.4870000000000001</v>
      </c>
      <c r="D257" s="7">
        <v>2.411</v>
      </c>
      <c r="E257" s="7">
        <v>1.915</v>
      </c>
      <c r="F257" s="40">
        <v>3.2719999999999998</v>
      </c>
      <c r="G257" s="8">
        <f t="shared" ref="G257:I258" si="744">D257/C257</f>
        <v>1.6213853396099529</v>
      </c>
      <c r="H257" s="8">
        <f t="shared" si="744"/>
        <v>0.79427623392783075</v>
      </c>
      <c r="I257" s="8">
        <f t="shared" si="744"/>
        <v>1.7086161879895561</v>
      </c>
      <c r="J257" s="7">
        <f t="shared" ref="J257:L258" si="745">D257-C257</f>
        <v>0.92399999999999993</v>
      </c>
      <c r="K257" s="7">
        <f t="shared" si="745"/>
        <v>-0.496</v>
      </c>
      <c r="L257" s="9">
        <f t="shared" si="745"/>
        <v>1.3569999999999998</v>
      </c>
      <c r="M257" s="6">
        <v>5.7960000000000003</v>
      </c>
      <c r="N257" s="7">
        <v>6.0609999999999999</v>
      </c>
      <c r="O257" s="7">
        <v>7.1230000000000002</v>
      </c>
      <c r="P257" s="7">
        <v>7.9370000000000003</v>
      </c>
      <c r="Q257" s="8">
        <f t="shared" ref="Q257:S258" si="746">N257/M257</f>
        <v>1.0457211870255347</v>
      </c>
      <c r="R257" s="8">
        <f t="shared" si="746"/>
        <v>1.1752186107902987</v>
      </c>
      <c r="S257" s="8">
        <f t="shared" si="746"/>
        <v>1.1142776919837147</v>
      </c>
      <c r="T257" s="7">
        <f t="shared" ref="T257:V258" si="747">N257-M257</f>
        <v>0.26499999999999968</v>
      </c>
      <c r="U257" s="7">
        <f t="shared" si="747"/>
        <v>1.0620000000000003</v>
      </c>
      <c r="V257" s="9">
        <f t="shared" si="747"/>
        <v>0.81400000000000006</v>
      </c>
      <c r="W257" s="10" t="s">
        <v>19</v>
      </c>
      <c r="X257" s="11" t="s">
        <v>19</v>
      </c>
      <c r="Y257" s="7">
        <v>4.4000000000000004</v>
      </c>
      <c r="Z257" s="7">
        <v>3.8540000000000001</v>
      </c>
      <c r="AA257" s="12" t="s">
        <v>19</v>
      </c>
      <c r="AB257" s="12" t="s">
        <v>19</v>
      </c>
      <c r="AC257" s="8">
        <f t="shared" ref="AC257:AC258" si="748">Z257/Y257</f>
        <v>0.87590909090909086</v>
      </c>
      <c r="AD257" s="12" t="s">
        <v>19</v>
      </c>
      <c r="AE257" s="12" t="s">
        <v>19</v>
      </c>
      <c r="AF257" s="9">
        <f t="shared" ref="AF257:AF258" si="749">Z257-Y257</f>
        <v>-0.54600000000000026</v>
      </c>
    </row>
    <row r="258" spans="1:32" x14ac:dyDescent="0.25">
      <c r="A258" s="55"/>
      <c r="B258" s="13" t="s">
        <v>20</v>
      </c>
      <c r="C258" s="14">
        <v>1.169</v>
      </c>
      <c r="D258" s="15">
        <v>1.847</v>
      </c>
      <c r="E258" s="15">
        <v>2.1589999999999998</v>
      </c>
      <c r="F258" s="41">
        <v>1.853</v>
      </c>
      <c r="G258" s="16">
        <f t="shared" si="744"/>
        <v>1.5799828913601368</v>
      </c>
      <c r="H258" s="16">
        <f t="shared" si="744"/>
        <v>1.1689225771521385</v>
      </c>
      <c r="I258" s="16">
        <f t="shared" si="744"/>
        <v>0.8582677165354331</v>
      </c>
      <c r="J258" s="15">
        <f t="shared" si="745"/>
        <v>0.67799999999999994</v>
      </c>
      <c r="K258" s="15">
        <f t="shared" si="745"/>
        <v>0.31199999999999983</v>
      </c>
      <c r="L258" s="17">
        <f t="shared" si="745"/>
        <v>-0.30599999999999983</v>
      </c>
      <c r="M258" s="14">
        <v>4.625</v>
      </c>
      <c r="N258" s="15">
        <v>4.7450000000000001</v>
      </c>
      <c r="O258" s="15">
        <v>7.0279999999999996</v>
      </c>
      <c r="P258" s="15">
        <v>7.0759999999999996</v>
      </c>
      <c r="Q258" s="16">
        <f t="shared" si="746"/>
        <v>1.0259459459459459</v>
      </c>
      <c r="R258" s="16">
        <f t="shared" si="746"/>
        <v>1.4811380400421494</v>
      </c>
      <c r="S258" s="16">
        <f t="shared" si="746"/>
        <v>1.0068298235628912</v>
      </c>
      <c r="T258" s="15">
        <f t="shared" si="747"/>
        <v>0.12000000000000011</v>
      </c>
      <c r="U258" s="15">
        <f t="shared" si="747"/>
        <v>2.2829999999999995</v>
      </c>
      <c r="V258" s="17">
        <f t="shared" si="747"/>
        <v>4.8000000000000043E-2</v>
      </c>
      <c r="W258" s="18" t="s">
        <v>19</v>
      </c>
      <c r="X258" s="19" t="s">
        <v>19</v>
      </c>
      <c r="Y258" s="15">
        <v>4.1079999999999997</v>
      </c>
      <c r="Z258" s="15">
        <v>2.3929999999999998</v>
      </c>
      <c r="AA258" s="20" t="s">
        <v>19</v>
      </c>
      <c r="AB258" s="20" t="s">
        <v>19</v>
      </c>
      <c r="AC258" s="16">
        <f t="shared" si="748"/>
        <v>0.58252190847127561</v>
      </c>
      <c r="AD258" s="20" t="s">
        <v>19</v>
      </c>
      <c r="AE258" s="20" t="s">
        <v>19</v>
      </c>
      <c r="AF258" s="17">
        <f t="shared" si="749"/>
        <v>-1.7149999999999999</v>
      </c>
    </row>
    <row r="259" spans="1:32" ht="15.75" thickBot="1" x14ac:dyDescent="0.3">
      <c r="A259" s="56"/>
      <c r="B259" s="21" t="s">
        <v>21</v>
      </c>
      <c r="C259" s="22">
        <v>0.78614660390047075</v>
      </c>
      <c r="D259" s="23">
        <v>0.76607216922438826</v>
      </c>
      <c r="E259" s="23">
        <v>1.127415143603133</v>
      </c>
      <c r="F259" s="42">
        <v>0.56632029339853307</v>
      </c>
      <c r="G259" s="24" t="s">
        <v>19</v>
      </c>
      <c r="H259" s="24" t="s">
        <v>19</v>
      </c>
      <c r="I259" s="24" t="s">
        <v>19</v>
      </c>
      <c r="J259" s="25">
        <f t="shared" ref="J259:L259" si="750">(D259-C259)*100</f>
        <v>-2.0074434676082498</v>
      </c>
      <c r="K259" s="25">
        <f t="shared" si="750"/>
        <v>36.134297437874473</v>
      </c>
      <c r="L259" s="26">
        <f t="shared" si="750"/>
        <v>-56.109485020459992</v>
      </c>
      <c r="M259" s="22">
        <v>0.7979641131815044</v>
      </c>
      <c r="N259" s="23">
        <v>0.78287411318264311</v>
      </c>
      <c r="O259" s="23">
        <v>0.98666292292573343</v>
      </c>
      <c r="P259" s="23">
        <v>0.89152072571500562</v>
      </c>
      <c r="Q259" s="24" t="s">
        <v>19</v>
      </c>
      <c r="R259" s="24" t="s">
        <v>19</v>
      </c>
      <c r="S259" s="24" t="s">
        <v>19</v>
      </c>
      <c r="T259" s="25">
        <f t="shared" ref="T259:V259" si="751">(N259-M259)*100</f>
        <v>-1.5089999998861292</v>
      </c>
      <c r="U259" s="25">
        <f t="shared" si="751"/>
        <v>20.378880974309034</v>
      </c>
      <c r="V259" s="26">
        <f t="shared" si="751"/>
        <v>-9.5142197210727808</v>
      </c>
      <c r="W259" s="27" t="s">
        <v>19</v>
      </c>
      <c r="X259" s="28" t="s">
        <v>19</v>
      </c>
      <c r="Y259" s="23">
        <v>0.93363636363636349</v>
      </c>
      <c r="Z259" s="23">
        <v>0.62091333679294236</v>
      </c>
      <c r="AA259" s="24" t="s">
        <v>19</v>
      </c>
      <c r="AB259" s="24" t="s">
        <v>19</v>
      </c>
      <c r="AC259" s="24" t="s">
        <v>19</v>
      </c>
      <c r="AD259" s="24" t="s">
        <v>19</v>
      </c>
      <c r="AE259" s="24" t="s">
        <v>19</v>
      </c>
      <c r="AF259" s="26">
        <f t="shared" ref="AF259" si="752">(Z259-Y259)*100</f>
        <v>-31.272302684342112</v>
      </c>
    </row>
    <row r="260" spans="1:32" x14ac:dyDescent="0.25">
      <c r="A260" s="54" t="s">
        <v>106</v>
      </c>
      <c r="B260" s="5" t="s">
        <v>18</v>
      </c>
      <c r="C260" s="10" t="s">
        <v>19</v>
      </c>
      <c r="D260" s="11" t="s">
        <v>19</v>
      </c>
      <c r="E260" s="34">
        <v>0</v>
      </c>
      <c r="F260" s="44">
        <v>0</v>
      </c>
      <c r="G260" s="12" t="s">
        <v>19</v>
      </c>
      <c r="H260" s="12" t="s">
        <v>19</v>
      </c>
      <c r="I260" s="48" t="e">
        <f t="shared" ref="I260:I261" si="753">F260/E260</f>
        <v>#DIV/0!</v>
      </c>
      <c r="J260" s="11" t="s">
        <v>19</v>
      </c>
      <c r="K260" s="11" t="s">
        <v>19</v>
      </c>
      <c r="L260" s="35">
        <f t="shared" ref="L260:L261" si="754">F260-E260</f>
        <v>0</v>
      </c>
      <c r="M260" s="10" t="s">
        <v>19</v>
      </c>
      <c r="N260" s="11" t="s">
        <v>19</v>
      </c>
      <c r="O260" s="7">
        <v>0</v>
      </c>
      <c r="P260" s="7">
        <v>171.09200000000001</v>
      </c>
      <c r="Q260" s="12" t="s">
        <v>19</v>
      </c>
      <c r="R260" s="12" t="s">
        <v>19</v>
      </c>
      <c r="S260" s="48" t="e">
        <f t="shared" ref="S260:S261" si="755">P260/O260</f>
        <v>#DIV/0!</v>
      </c>
      <c r="T260" s="11" t="s">
        <v>19</v>
      </c>
      <c r="U260" s="11" t="s">
        <v>19</v>
      </c>
      <c r="V260" s="35">
        <f t="shared" ref="V260:V261" si="756">P260-O260</f>
        <v>171.09200000000001</v>
      </c>
      <c r="W260" s="10" t="s">
        <v>19</v>
      </c>
      <c r="X260" s="11" t="s">
        <v>19</v>
      </c>
      <c r="Y260" s="7">
        <v>0</v>
      </c>
      <c r="Z260" s="7">
        <v>2.7E-2</v>
      </c>
      <c r="AA260" s="12" t="s">
        <v>19</v>
      </c>
      <c r="AB260" s="12" t="s">
        <v>19</v>
      </c>
      <c r="AC260" s="48" t="e">
        <f t="shared" ref="AC260:AC261" si="757">Z260/Y260</f>
        <v>#DIV/0!</v>
      </c>
      <c r="AD260" s="12" t="s">
        <v>19</v>
      </c>
      <c r="AE260" s="12" t="s">
        <v>19</v>
      </c>
      <c r="AF260" s="35">
        <f t="shared" ref="AF260:AF261" si="758">Z260-Y260</f>
        <v>2.7E-2</v>
      </c>
    </row>
    <row r="261" spans="1:32" x14ac:dyDescent="0.25">
      <c r="A261" s="55"/>
      <c r="B261" s="13" t="s">
        <v>20</v>
      </c>
      <c r="C261" s="18" t="s">
        <v>19</v>
      </c>
      <c r="D261" s="19" t="s">
        <v>19</v>
      </c>
      <c r="E261" s="36">
        <v>8.9999999999999993E-3</v>
      </c>
      <c r="F261" s="45">
        <v>0.01</v>
      </c>
      <c r="G261" s="20" t="s">
        <v>19</v>
      </c>
      <c r="H261" s="20" t="s">
        <v>19</v>
      </c>
      <c r="I261" s="16">
        <f t="shared" si="753"/>
        <v>1.1111111111111112</v>
      </c>
      <c r="J261" s="19" t="s">
        <v>19</v>
      </c>
      <c r="K261" s="19" t="s">
        <v>19</v>
      </c>
      <c r="L261" s="37">
        <f t="shared" si="754"/>
        <v>1.0000000000000009E-3</v>
      </c>
      <c r="M261" s="18" t="s">
        <v>19</v>
      </c>
      <c r="N261" s="19" t="s">
        <v>19</v>
      </c>
      <c r="O261" s="15">
        <v>0.123</v>
      </c>
      <c r="P261" s="15">
        <v>155.88999999999999</v>
      </c>
      <c r="Q261" s="20" t="s">
        <v>19</v>
      </c>
      <c r="R261" s="20" t="s">
        <v>19</v>
      </c>
      <c r="S261" s="16">
        <f t="shared" si="755"/>
        <v>1267.3983739837397</v>
      </c>
      <c r="T261" s="19" t="s">
        <v>19</v>
      </c>
      <c r="U261" s="19" t="s">
        <v>19</v>
      </c>
      <c r="V261" s="37">
        <f t="shared" si="756"/>
        <v>155.767</v>
      </c>
      <c r="W261" s="18" t="s">
        <v>19</v>
      </c>
      <c r="X261" s="19" t="s">
        <v>19</v>
      </c>
      <c r="Y261" s="15">
        <v>0.92900000000000005</v>
      </c>
      <c r="Z261" s="15">
        <v>0.54400000000000004</v>
      </c>
      <c r="AA261" s="20" t="s">
        <v>19</v>
      </c>
      <c r="AB261" s="20" t="s">
        <v>19</v>
      </c>
      <c r="AC261" s="16">
        <f t="shared" si="757"/>
        <v>0.58557588805166849</v>
      </c>
      <c r="AD261" s="20" t="s">
        <v>19</v>
      </c>
      <c r="AE261" s="20" t="s">
        <v>19</v>
      </c>
      <c r="AF261" s="37">
        <f t="shared" si="758"/>
        <v>-0.38500000000000001</v>
      </c>
    </row>
    <row r="262" spans="1:32" ht="15.75" thickBot="1" x14ac:dyDescent="0.3">
      <c r="A262" s="56"/>
      <c r="B262" s="21" t="s">
        <v>21</v>
      </c>
      <c r="C262" s="27" t="s">
        <v>19</v>
      </c>
      <c r="D262" s="28" t="s">
        <v>19</v>
      </c>
      <c r="E262" s="50" t="e">
        <v>#DIV/0!</v>
      </c>
      <c r="F262" s="50" t="e">
        <v>#DIV/0!</v>
      </c>
      <c r="G262" s="24" t="s">
        <v>19</v>
      </c>
      <c r="H262" s="24" t="s">
        <v>19</v>
      </c>
      <c r="I262" s="24" t="s">
        <v>19</v>
      </c>
      <c r="J262" s="38" t="s">
        <v>19</v>
      </c>
      <c r="K262" s="38" t="s">
        <v>19</v>
      </c>
      <c r="L262" s="49" t="e">
        <f t="shared" ref="L262" si="759">(F262-E262)*100</f>
        <v>#DIV/0!</v>
      </c>
      <c r="M262" s="27" t="s">
        <v>19</v>
      </c>
      <c r="N262" s="28" t="s">
        <v>19</v>
      </c>
      <c r="O262" s="50" t="e">
        <v>#DIV/0!</v>
      </c>
      <c r="P262" s="23">
        <v>0.91114721904004847</v>
      </c>
      <c r="Q262" s="24" t="s">
        <v>19</v>
      </c>
      <c r="R262" s="24" t="s">
        <v>19</v>
      </c>
      <c r="S262" s="24" t="s">
        <v>19</v>
      </c>
      <c r="T262" s="38" t="s">
        <v>19</v>
      </c>
      <c r="U262" s="38" t="s">
        <v>19</v>
      </c>
      <c r="V262" s="49" t="e">
        <f t="shared" ref="V262" si="760">(P262-O262)*100</f>
        <v>#DIV/0!</v>
      </c>
      <c r="W262" s="27" t="s">
        <v>19</v>
      </c>
      <c r="X262" s="28" t="s">
        <v>19</v>
      </c>
      <c r="Y262" s="50" t="e">
        <v>#DIV/0!</v>
      </c>
      <c r="Z262" s="23">
        <v>20.148148148148149</v>
      </c>
      <c r="AA262" s="24" t="s">
        <v>19</v>
      </c>
      <c r="AB262" s="24" t="s">
        <v>19</v>
      </c>
      <c r="AC262" s="24" t="s">
        <v>19</v>
      </c>
      <c r="AD262" s="24" t="s">
        <v>19</v>
      </c>
      <c r="AE262" s="24" t="s">
        <v>19</v>
      </c>
      <c r="AF262" s="49" t="e">
        <f t="shared" ref="AF262" si="761">(Z262-Y262)*100</f>
        <v>#DIV/0!</v>
      </c>
    </row>
    <row r="263" spans="1:32" x14ac:dyDescent="0.25">
      <c r="A263" s="54" t="s">
        <v>107</v>
      </c>
      <c r="B263" s="5" t="s">
        <v>18</v>
      </c>
      <c r="C263" s="10" t="s">
        <v>19</v>
      </c>
      <c r="D263" s="11" t="s">
        <v>19</v>
      </c>
      <c r="E263" s="7">
        <v>0</v>
      </c>
      <c r="F263" s="40">
        <v>0</v>
      </c>
      <c r="G263" s="12" t="s">
        <v>19</v>
      </c>
      <c r="H263" s="12" t="s">
        <v>19</v>
      </c>
      <c r="I263" s="48" t="e">
        <f t="shared" ref="I263:I264" si="762">F263/E263</f>
        <v>#DIV/0!</v>
      </c>
      <c r="J263" s="11" t="s">
        <v>19</v>
      </c>
      <c r="K263" s="11" t="s">
        <v>19</v>
      </c>
      <c r="L263" s="35">
        <f t="shared" ref="L263:L264" si="763">F263-E263</f>
        <v>0</v>
      </c>
      <c r="M263" s="10" t="s">
        <v>19</v>
      </c>
      <c r="N263" s="11" t="s">
        <v>19</v>
      </c>
      <c r="O263" s="7">
        <v>0</v>
      </c>
      <c r="P263" s="7">
        <v>79.540999999999997</v>
      </c>
      <c r="Q263" s="12" t="s">
        <v>19</v>
      </c>
      <c r="R263" s="12" t="s">
        <v>19</v>
      </c>
      <c r="S263" s="48" t="e">
        <f t="shared" ref="S263:S264" si="764">P263/O263</f>
        <v>#DIV/0!</v>
      </c>
      <c r="T263" s="11" t="s">
        <v>19</v>
      </c>
      <c r="U263" s="11" t="s">
        <v>19</v>
      </c>
      <c r="V263" s="35">
        <f t="shared" ref="V263:V264" si="765">P263-O263</f>
        <v>79.540999999999997</v>
      </c>
      <c r="W263" s="10" t="s">
        <v>19</v>
      </c>
      <c r="X263" s="11" t="s">
        <v>19</v>
      </c>
      <c r="Y263" s="7">
        <v>0</v>
      </c>
      <c r="Z263" s="7">
        <v>0</v>
      </c>
      <c r="AA263" s="12" t="s">
        <v>19</v>
      </c>
      <c r="AB263" s="12" t="s">
        <v>19</v>
      </c>
      <c r="AC263" s="48" t="e">
        <f t="shared" ref="AC263:AC264" si="766">Z263/Y263</f>
        <v>#DIV/0!</v>
      </c>
      <c r="AD263" s="12" t="s">
        <v>19</v>
      </c>
      <c r="AE263" s="12" t="s">
        <v>19</v>
      </c>
      <c r="AF263" s="35">
        <f t="shared" ref="AF263:AF264" si="767">Z263-Y263</f>
        <v>0</v>
      </c>
    </row>
    <row r="264" spans="1:32" x14ac:dyDescent="0.25">
      <c r="A264" s="55"/>
      <c r="B264" s="13" t="s">
        <v>20</v>
      </c>
      <c r="C264" s="18" t="s">
        <v>19</v>
      </c>
      <c r="D264" s="19" t="s">
        <v>19</v>
      </c>
      <c r="E264" s="15">
        <v>0</v>
      </c>
      <c r="F264" s="41">
        <v>1E-3</v>
      </c>
      <c r="G264" s="20" t="s">
        <v>19</v>
      </c>
      <c r="H264" s="20" t="s">
        <v>19</v>
      </c>
      <c r="I264" s="51" t="e">
        <f t="shared" si="762"/>
        <v>#DIV/0!</v>
      </c>
      <c r="J264" s="19" t="s">
        <v>19</v>
      </c>
      <c r="K264" s="19" t="s">
        <v>19</v>
      </c>
      <c r="L264" s="37">
        <f t="shared" si="763"/>
        <v>1E-3</v>
      </c>
      <c r="M264" s="18" t="s">
        <v>19</v>
      </c>
      <c r="N264" s="19" t="s">
        <v>19</v>
      </c>
      <c r="O264" s="15">
        <v>1.2E-2</v>
      </c>
      <c r="P264" s="15">
        <v>70.694000000000003</v>
      </c>
      <c r="Q264" s="20" t="s">
        <v>19</v>
      </c>
      <c r="R264" s="20" t="s">
        <v>19</v>
      </c>
      <c r="S264" s="16">
        <f t="shared" si="764"/>
        <v>5891.166666666667</v>
      </c>
      <c r="T264" s="19" t="s">
        <v>19</v>
      </c>
      <c r="U264" s="19" t="s">
        <v>19</v>
      </c>
      <c r="V264" s="37">
        <f t="shared" si="765"/>
        <v>70.682000000000002</v>
      </c>
      <c r="W264" s="18" t="s">
        <v>19</v>
      </c>
      <c r="X264" s="19" t="s">
        <v>19</v>
      </c>
      <c r="Y264" s="15">
        <v>7.0000000000000001E-3</v>
      </c>
      <c r="Z264" s="15">
        <v>8.7999999999999995E-2</v>
      </c>
      <c r="AA264" s="20" t="s">
        <v>19</v>
      </c>
      <c r="AB264" s="20" t="s">
        <v>19</v>
      </c>
      <c r="AC264" s="16">
        <f t="shared" si="766"/>
        <v>12.571428571428571</v>
      </c>
      <c r="AD264" s="20" t="s">
        <v>19</v>
      </c>
      <c r="AE264" s="20" t="s">
        <v>19</v>
      </c>
      <c r="AF264" s="37">
        <f t="shared" si="767"/>
        <v>8.0999999999999989E-2</v>
      </c>
    </row>
    <row r="265" spans="1:32" ht="15.75" thickBot="1" x14ac:dyDescent="0.3">
      <c r="A265" s="56"/>
      <c r="B265" s="21" t="s">
        <v>21</v>
      </c>
      <c r="C265" s="27" t="s">
        <v>19</v>
      </c>
      <c r="D265" s="28" t="s">
        <v>19</v>
      </c>
      <c r="E265" s="50" t="e">
        <v>#DIV/0!</v>
      </c>
      <c r="F265" s="50" t="e">
        <v>#DIV/0!</v>
      </c>
      <c r="G265" s="24" t="s">
        <v>19</v>
      </c>
      <c r="H265" s="24" t="s">
        <v>19</v>
      </c>
      <c r="I265" s="24" t="s">
        <v>19</v>
      </c>
      <c r="J265" s="38" t="s">
        <v>19</v>
      </c>
      <c r="K265" s="38" t="s">
        <v>19</v>
      </c>
      <c r="L265" s="49" t="e">
        <f t="shared" ref="L265" si="768">(F265-E265)*100</f>
        <v>#DIV/0!</v>
      </c>
      <c r="M265" s="27" t="s">
        <v>19</v>
      </c>
      <c r="N265" s="28" t="s">
        <v>19</v>
      </c>
      <c r="O265" s="50" t="e">
        <v>#DIV/0!</v>
      </c>
      <c r="P265" s="23">
        <v>0.88877434279176781</v>
      </c>
      <c r="Q265" s="24" t="s">
        <v>19</v>
      </c>
      <c r="R265" s="24" t="s">
        <v>19</v>
      </c>
      <c r="S265" s="24" t="s">
        <v>19</v>
      </c>
      <c r="T265" s="38" t="s">
        <v>19</v>
      </c>
      <c r="U265" s="38" t="s">
        <v>19</v>
      </c>
      <c r="V265" s="49" t="e">
        <f t="shared" ref="V265" si="769">(P265-O265)*100</f>
        <v>#DIV/0!</v>
      </c>
      <c r="W265" s="27" t="s">
        <v>19</v>
      </c>
      <c r="X265" s="28" t="s">
        <v>19</v>
      </c>
      <c r="Y265" s="50" t="e">
        <v>#DIV/0!</v>
      </c>
      <c r="Z265" s="50" t="e">
        <v>#DIV/0!</v>
      </c>
      <c r="AA265" s="24" t="s">
        <v>19</v>
      </c>
      <c r="AB265" s="24" t="s">
        <v>19</v>
      </c>
      <c r="AC265" s="24" t="s">
        <v>19</v>
      </c>
      <c r="AD265" s="24" t="s">
        <v>19</v>
      </c>
      <c r="AE265" s="24" t="s">
        <v>19</v>
      </c>
      <c r="AF265" s="49" t="e">
        <f t="shared" ref="AF265" si="770">(Z265-Y265)*100</f>
        <v>#DIV/0!</v>
      </c>
    </row>
  </sheetData>
  <autoFilter ref="A9:AF265"/>
  <mergeCells count="112">
    <mergeCell ref="M4:V4"/>
    <mergeCell ref="W4:AF4"/>
    <mergeCell ref="AA5:AC5"/>
    <mergeCell ref="AD5:AF5"/>
    <mergeCell ref="A7:A9"/>
    <mergeCell ref="A11:A13"/>
    <mergeCell ref="A14:A16"/>
    <mergeCell ref="A17:A19"/>
    <mergeCell ref="W5:W6"/>
    <mergeCell ref="X5:X6"/>
    <mergeCell ref="Y5:Y6"/>
    <mergeCell ref="Z5:Z6"/>
    <mergeCell ref="Q5:S5"/>
    <mergeCell ref="T5:V5"/>
    <mergeCell ref="G5:I5"/>
    <mergeCell ref="J5:L5"/>
    <mergeCell ref="M5:M6"/>
    <mergeCell ref="N5:N6"/>
    <mergeCell ref="O5:O6"/>
    <mergeCell ref="P5:P6"/>
    <mergeCell ref="C5:C6"/>
    <mergeCell ref="D5:D6"/>
    <mergeCell ref="E5:E6"/>
    <mergeCell ref="F5:F6"/>
    <mergeCell ref="A4:B6"/>
    <mergeCell ref="C4:L4"/>
    <mergeCell ref="A38:A40"/>
    <mergeCell ref="A41:A43"/>
    <mergeCell ref="A44:A46"/>
    <mergeCell ref="A47:A49"/>
    <mergeCell ref="A50:A52"/>
    <mergeCell ref="A53:A55"/>
    <mergeCell ref="A20:A22"/>
    <mergeCell ref="A23:A25"/>
    <mergeCell ref="A26:A28"/>
    <mergeCell ref="A29:A31"/>
    <mergeCell ref="A32:A34"/>
    <mergeCell ref="A35:A37"/>
    <mergeCell ref="A74:A76"/>
    <mergeCell ref="A77:A79"/>
    <mergeCell ref="A80:A82"/>
    <mergeCell ref="A83:A85"/>
    <mergeCell ref="A86:A88"/>
    <mergeCell ref="A89:A91"/>
    <mergeCell ref="A56:A58"/>
    <mergeCell ref="A59:A61"/>
    <mergeCell ref="A62:A64"/>
    <mergeCell ref="A65:A67"/>
    <mergeCell ref="A68:A70"/>
    <mergeCell ref="A71:A73"/>
    <mergeCell ref="A110:A112"/>
    <mergeCell ref="A113:A115"/>
    <mergeCell ref="A116:A118"/>
    <mergeCell ref="A119:A121"/>
    <mergeCell ref="A122:A124"/>
    <mergeCell ref="A125:A127"/>
    <mergeCell ref="A92:A94"/>
    <mergeCell ref="A95:A97"/>
    <mergeCell ref="A98:A100"/>
    <mergeCell ref="A101:A103"/>
    <mergeCell ref="A104:A106"/>
    <mergeCell ref="A107:A109"/>
    <mergeCell ref="A146:A148"/>
    <mergeCell ref="A149:A151"/>
    <mergeCell ref="A152:A154"/>
    <mergeCell ref="A155:A157"/>
    <mergeCell ref="A158:A160"/>
    <mergeCell ref="A161:A163"/>
    <mergeCell ref="A128:A130"/>
    <mergeCell ref="A131:A133"/>
    <mergeCell ref="A134:A136"/>
    <mergeCell ref="A137:A139"/>
    <mergeCell ref="A140:A142"/>
    <mergeCell ref="A143:A145"/>
    <mergeCell ref="A212:A214"/>
    <mergeCell ref="A215:A217"/>
    <mergeCell ref="A182:A184"/>
    <mergeCell ref="A185:A187"/>
    <mergeCell ref="A188:A190"/>
    <mergeCell ref="A191:A193"/>
    <mergeCell ref="A194:A196"/>
    <mergeCell ref="A197:A199"/>
    <mergeCell ref="A164:A166"/>
    <mergeCell ref="A167:A169"/>
    <mergeCell ref="A170:A172"/>
    <mergeCell ref="A173:A175"/>
    <mergeCell ref="A176:A178"/>
    <mergeCell ref="A179:A181"/>
    <mergeCell ref="AE1:AF1"/>
    <mergeCell ref="C2:AD2"/>
    <mergeCell ref="A254:A256"/>
    <mergeCell ref="A257:A259"/>
    <mergeCell ref="A260:A262"/>
    <mergeCell ref="A263:A265"/>
    <mergeCell ref="K3:L3"/>
    <mergeCell ref="AE3:AF3"/>
    <mergeCell ref="A236:A238"/>
    <mergeCell ref="A239:A241"/>
    <mergeCell ref="A242:A244"/>
    <mergeCell ref="A245:A247"/>
    <mergeCell ref="A248:A250"/>
    <mergeCell ref="A251:A253"/>
    <mergeCell ref="A218:A220"/>
    <mergeCell ref="A221:A223"/>
    <mergeCell ref="A224:A226"/>
    <mergeCell ref="A227:A229"/>
    <mergeCell ref="A230:A232"/>
    <mergeCell ref="A233:A235"/>
    <mergeCell ref="A200:A202"/>
    <mergeCell ref="A203:A205"/>
    <mergeCell ref="A206:A208"/>
    <mergeCell ref="A209:A211"/>
  </mergeCells>
  <conditionalFormatting sqref="C2">
    <cfRule type="cellIs" dxfId="3" priority="10" operator="equal">
      <formula>C7</formula>
    </cfRule>
  </conditionalFormatting>
  <conditionalFormatting sqref="C3:F3">
    <cfRule type="cellIs" dxfId="2" priority="9" operator="equal">
      <formula>C8</formula>
    </cfRule>
  </conditionalFormatting>
  <conditionalFormatting sqref="M3:P3">
    <cfRule type="cellIs" dxfId="1" priority="7" operator="equal">
      <formula>M8</formula>
    </cfRule>
  </conditionalFormatting>
  <conditionalFormatting sqref="W3:Z3">
    <cfRule type="cellIs" dxfId="0" priority="1" operator="equal">
      <formula>W8</formula>
    </cfRule>
  </conditionalFormatting>
  <pageMargins left="0.35433070866141736" right="0.35433070866141736" top="0.74803149606299213" bottom="0.55118110236220474" header="0.31496062992125984" footer="0.31496062992125984"/>
  <pageSetup paperSize="8" scale="61" fitToHeight="0" orientation="landscape" horizontalDpi="4294967293" r:id="rId1"/>
  <rowBreaks count="2" manualBreakCount="2">
    <brk id="166" max="16383" man="1"/>
    <brk id="2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(млн) по регионам</vt:lpstr>
      <vt:lpstr>'СВОД (млн) по регионам'!Заголовки_для_печати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Тетеревятникова А.В.</dc:creator>
  <cp:lastModifiedBy>Тетеревятникова А.В.</cp:lastModifiedBy>
  <cp:lastPrinted>2017-11-09T14:16:52Z</cp:lastPrinted>
  <dcterms:created xsi:type="dcterms:W3CDTF">2017-11-09T06:55:47Z</dcterms:created>
  <dcterms:modified xsi:type="dcterms:W3CDTF">2017-11-09T14:18:49Z</dcterms:modified>
</cp:coreProperties>
</file>