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_FilterDatabase" localSheetId="0" hidden="1">Лист1!$A$10:$AL$90</definedName>
  </definedNames>
  <calcPr calcId="145621"/>
</workbook>
</file>

<file path=xl/calcChain.xml><?xml version="1.0" encoding="utf-8"?>
<calcChain xmlns="http://schemas.openxmlformats.org/spreadsheetml/2006/main">
  <c r="L88" i="1" l="1"/>
  <c r="K88" i="1"/>
  <c r="J88" i="1"/>
  <c r="G88" i="1"/>
  <c r="I88" i="1"/>
  <c r="H88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E27" i="1" s="1"/>
  <c r="D28" i="1"/>
  <c r="D29" i="1"/>
  <c r="D30" i="1"/>
  <c r="D31" i="1"/>
  <c r="D32" i="1"/>
  <c r="D33" i="1"/>
  <c r="D34" i="1"/>
  <c r="D35" i="1"/>
  <c r="E35" i="1" s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E58" i="1" s="1"/>
  <c r="D59" i="1"/>
  <c r="D60" i="1"/>
  <c r="E60" i="1" s="1"/>
  <c r="D61" i="1"/>
  <c r="E61" i="1" s="1"/>
  <c r="D62" i="1"/>
  <c r="D63" i="1"/>
  <c r="D64" i="1"/>
  <c r="D65" i="1"/>
  <c r="D66" i="1"/>
  <c r="D67" i="1"/>
  <c r="D68" i="1"/>
  <c r="D69" i="1"/>
  <c r="D70" i="1"/>
  <c r="D71" i="1"/>
  <c r="E71" i="1" s="1"/>
  <c r="D72" i="1"/>
  <c r="D73" i="1"/>
  <c r="D74" i="1"/>
  <c r="D75" i="1"/>
  <c r="D76" i="1"/>
  <c r="D77" i="1"/>
  <c r="D78" i="1"/>
  <c r="D79" i="1"/>
  <c r="D80" i="1"/>
  <c r="E80" i="1" s="1"/>
  <c r="D81" i="1"/>
  <c r="E81" i="1" s="1"/>
  <c r="D82" i="1"/>
  <c r="D83" i="1"/>
  <c r="D84" i="1"/>
  <c r="D85" i="1"/>
  <c r="E85" i="1" s="1"/>
  <c r="D86" i="1"/>
  <c r="D87" i="1"/>
  <c r="R88" i="1"/>
  <c r="Q88" i="1"/>
  <c r="P88" i="1"/>
  <c r="D88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9" i="1"/>
  <c r="C62" i="1"/>
  <c r="C63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1" i="1"/>
  <c r="C82" i="1"/>
  <c r="C83" i="1"/>
  <c r="C84" i="1"/>
  <c r="C85" i="1"/>
  <c r="C86" i="1"/>
  <c r="C87" i="1"/>
  <c r="E76" i="1" l="1"/>
  <c r="E87" i="1"/>
  <c r="E79" i="1"/>
  <c r="E86" i="1"/>
  <c r="E82" i="1"/>
  <c r="E78" i="1"/>
  <c r="E74" i="1"/>
  <c r="E70" i="1"/>
  <c r="E66" i="1"/>
  <c r="E62" i="1"/>
  <c r="E54" i="1"/>
  <c r="E50" i="1"/>
  <c r="E46" i="1"/>
  <c r="E42" i="1"/>
  <c r="E38" i="1"/>
  <c r="E34" i="1"/>
  <c r="E30" i="1"/>
  <c r="E26" i="1"/>
  <c r="E22" i="1"/>
  <c r="E18" i="1"/>
  <c r="E14" i="1"/>
  <c r="E77" i="1"/>
  <c r="E73" i="1"/>
  <c r="E69" i="1"/>
  <c r="E65" i="1"/>
  <c r="E57" i="1"/>
  <c r="E53" i="1"/>
  <c r="E49" i="1"/>
  <c r="E45" i="1"/>
  <c r="E41" i="1"/>
  <c r="E37" i="1"/>
  <c r="E33" i="1"/>
  <c r="E29" i="1"/>
  <c r="E25" i="1"/>
  <c r="E21" i="1"/>
  <c r="E17" i="1"/>
  <c r="E13" i="1"/>
  <c r="E84" i="1"/>
  <c r="E72" i="1"/>
  <c r="E68" i="1"/>
  <c r="E64" i="1"/>
  <c r="E56" i="1"/>
  <c r="E52" i="1"/>
  <c r="E48" i="1"/>
  <c r="E44" i="1"/>
  <c r="E40" i="1"/>
  <c r="E36" i="1"/>
  <c r="E32" i="1"/>
  <c r="E28" i="1"/>
  <c r="E24" i="1"/>
  <c r="E20" i="1"/>
  <c r="E16" i="1"/>
  <c r="E12" i="1"/>
  <c r="E83" i="1"/>
  <c r="E75" i="1"/>
  <c r="E67" i="1"/>
  <c r="E63" i="1"/>
  <c r="E59" i="1"/>
  <c r="E55" i="1"/>
  <c r="E51" i="1"/>
  <c r="E47" i="1"/>
  <c r="E43" i="1"/>
  <c r="E39" i="1"/>
  <c r="E31" i="1"/>
  <c r="E23" i="1"/>
  <c r="E19" i="1"/>
  <c r="E15" i="1"/>
  <c r="E11" i="1"/>
  <c r="C88" i="1"/>
</calcChain>
</file>

<file path=xl/sharedStrings.xml><?xml version="1.0" encoding="utf-8"?>
<sst xmlns="http://schemas.openxmlformats.org/spreadsheetml/2006/main" count="133" uniqueCount="102">
  <si>
    <t>Республика Адыгея (Адыгея)</t>
  </si>
  <si>
    <t>Республика Алтай</t>
  </si>
  <si>
    <t>Республика Бурятия</t>
  </si>
  <si>
    <t>Республика Башкортостан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</si>
  <si>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</si>
  <si>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</si>
  <si>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</si>
  <si>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</si>
  <si>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</si>
  <si>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</si>
  <si>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</si>
  <si>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</si>
  <si>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</si>
  <si>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</si>
  <si>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</si>
  <si>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</si>
  <si>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</si>
  <si>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</si>
  <si>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</si>
  <si>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</si>
  <si>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</si>
  <si>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</si>
  <si>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</si>
  <si>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</si>
  <si>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</si>
  <si>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</si>
  <si>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</si>
  <si>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</si>
  <si>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</si>
  <si>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</si>
  <si>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</si>
  <si>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</si>
  <si>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</si>
  <si>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</si>
  <si>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</si>
  <si>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</si>
  <si>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</si>
  <si>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</si>
  <si>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</si>
  <si>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</si>
  <si>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</si>
  <si>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</si>
  <si>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</si>
  <si>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</si>
  <si>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</si>
  <si>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</si>
  <si>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</si>
  <si>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</si>
  <si>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</si>
  <si>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</si>
  <si>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</si>
  <si>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</si>
  <si>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</si>
  <si>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</si>
  <si>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</si>
  <si>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</si>
  <si>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</si>
  <si>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</si>
  <si>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</si>
  <si>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</si>
  <si>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</si>
  <si>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</si>
  <si>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</si>
  <si>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</si>
  <si>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</si>
  <si>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</si>
  <si>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</si>
  <si>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</si>
  <si>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</si>
  <si>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Ульяновская область</t>
  </si>
  <si>
    <t>Челябинская область</t>
  </si>
  <si>
    <t>Ярославская область</t>
  </si>
  <si>
    <t>город федерального значения Севастополь</t>
  </si>
  <si>
    <t>Еврейская автономная область</t>
  </si>
  <si>
    <t>Чукотский автономный округ</t>
  </si>
  <si>
    <t>Всего:</t>
  </si>
  <si>
    <t>всего</t>
  </si>
  <si>
    <t>стандарт</t>
  </si>
  <si>
    <t>север</t>
  </si>
  <si>
    <t>1922-р распределено</t>
  </si>
  <si>
    <t>2543-р распределено</t>
  </si>
  <si>
    <t>2519-р распределено</t>
  </si>
  <si>
    <t>№ п/п</t>
  </si>
  <si>
    <t>Субъект Российской Федерации</t>
  </si>
  <si>
    <t>Заявленная потребность</t>
  </si>
  <si>
    <t>Распределено, полный привод, вагонная компоновка</t>
  </si>
  <si>
    <t>Распределено, полный привод, полукапотная компоновка</t>
  </si>
  <si>
    <t>Распределено, задний привод , полукапотная компоновка</t>
  </si>
  <si>
    <t>Задний привод</t>
  </si>
  <si>
    <t>Полный привод</t>
  </si>
  <si>
    <t>% удовлетворения заявленной потребности</t>
  </si>
  <si>
    <t>Заявленная потребность субъектов</t>
  </si>
  <si>
    <t xml:space="preserve">Распределено </t>
  </si>
  <si>
    <t>Информация по распределению автомобилей скорой медицинской помощи (АСМП) в рамках мероприятия по их закупке в соответствии с распоряжениями Правительства Российской Федерации</t>
  </si>
  <si>
    <t>Ленинградская область*</t>
  </si>
  <si>
    <t>Республика Татарстан (Татарстан)*</t>
  </si>
  <si>
    <t>* Поставка АСМП в указанные субъекты Российской Федерации осуществлялась в соответствии с распоряжением от 17 ноября 2017 г. № 2543-р (моногорода).</t>
  </si>
  <si>
    <t>Доля выездов бригад скорой медицинской до 20 мин. (%)</t>
  </si>
  <si>
    <t xml:space="preserve">к отчету о результатах контрольного мероприятия </t>
  </si>
  <si>
    <t>Приложение № 1</t>
  </si>
  <si>
    <t>от « 28 » марта 2018 г.</t>
  </si>
  <si>
    <t>№ ОМ-31/08-02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</si>
</sst>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0" fontId="0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0" fillId="0" borderId="7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89"/>
  <sheetViews>
    <sheetView tabSelected="1" workbookViewId="0"/>
  </sheetViews>
  <sheetFormatPr defaultRowHeight="14.4" x14ac:dyDescent="0.3"/>
  <cols>
    <col min="1" max="1" width="5.44140625" customWidth="1"/>
    <col min="2" max="2" width="28.44140625" customWidth="1"/>
    <col min="3" max="3" width="11.109375" customWidth="1"/>
    <col min="4" max="4" width="11.6640625" customWidth="1"/>
    <col min="5" max="5" width="15.88671875" customWidth="1"/>
    <col min="6" max="6" width="14.6640625" customWidth="1"/>
    <col min="7" max="7" width="6.88671875" customWidth="1"/>
    <col min="9" max="9" width="6.6640625" customWidth="1"/>
    <col min="10" max="10" width="8" customWidth="1"/>
    <col min="11" max="11" width="8.109375" customWidth="1"/>
    <col min="12" max="12" width="7.5546875" customWidth="1"/>
    <col min="13" max="13" width="7.6640625" customWidth="1"/>
    <col min="15" max="15" width="7.109375" customWidth="1"/>
    <col min="16" max="16" width="7.33203125" customWidth="1"/>
    <col min="17" max="17" width="8.33203125" customWidth="1"/>
    <col min="18" max="19" width="7.44140625" customWidth="1"/>
    <col min="20" max="20" width="8.33203125" customWidth="1"/>
    <col min="21" max="21" width="7" customWidth="1"/>
    <col min="22" max="22" width="7.109375" customWidth="1"/>
    <col min="24" max="24" width="7.33203125" customWidth="1"/>
    <col min="25" max="25" width="7.44140625" customWidth="1"/>
    <col min="27" max="28" width="7.5546875" customWidth="1"/>
    <col min="29" max="29" width="7.88671875" customWidth="1"/>
    <col min="30" max="30" width="7" customWidth="1"/>
    <col min="32" max="33" width="7" customWidth="1"/>
    <col min="35" max="35" width="7.109375" customWidth="1"/>
    <col min="36" max="36" width="7.33203125" customWidth="1"/>
    <col min="37" max="37" width="7.5546875" customWidth="1"/>
    <col min="38" max="38" width="7.109375" customWidth="1"/>
  </cols>
  <sheetData>
    <row r="2" spans="1:36" x14ac:dyDescent="0.3">
      <c r="AC2" s="9"/>
      <c r="AD2" s="9"/>
      <c r="AE2" s="10" t="s">
        <v>99</v>
      </c>
      <c r="AF2" s="10"/>
      <c r="AG2" s="10"/>
      <c r="AH2" s="10"/>
      <c r="AJ2" s="9"/>
    </row>
    <row r="3" spans="1:36" x14ac:dyDescent="0.3">
      <c r="AC3" s="9" t="s">
        <v>98</v>
      </c>
      <c r="AD3" s="9"/>
      <c r="AE3" s="10"/>
      <c r="AF3" s="10"/>
      <c r="AG3" s="10"/>
      <c r="AH3" s="10"/>
      <c r="AJ3" s="9"/>
    </row>
    <row r="4" spans="1:36" x14ac:dyDescent="0.3">
      <c r="AC4" s="29" t="s">
        <v>100</v>
      </c>
      <c r="AD4" s="29"/>
      <c r="AE4" s="29"/>
      <c r="AF4" s="29"/>
      <c r="AG4" s="29"/>
      <c r="AH4" s="29"/>
      <c r="AJ4" s="9"/>
    </row>
    <row r="5" spans="1:36" ht="15" customHeight="1" x14ac:dyDescent="0.3">
      <c r="AC5" s="11" t="s">
        <v>101</v>
      </c>
      <c r="AD5" s="12"/>
      <c r="AE5" s="12"/>
      <c r="AF5" s="12"/>
      <c r="AG5" s="12"/>
      <c r="AH5" s="12"/>
      <c r="AI5" s="9"/>
      <c r="AJ5" s="9"/>
    </row>
    <row r="6" spans="1:36" ht="17.399999999999999" x14ac:dyDescent="0.3">
      <c r="A6" s="13" t="s">
        <v>93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8" spans="1:36" ht="15" customHeight="1" x14ac:dyDescent="0.3">
      <c r="A8" s="19" t="s">
        <v>82</v>
      </c>
      <c r="B8" s="19" t="s">
        <v>83</v>
      </c>
      <c r="C8" s="19" t="s">
        <v>91</v>
      </c>
      <c r="D8" s="19" t="s">
        <v>92</v>
      </c>
      <c r="E8" s="19" t="s">
        <v>90</v>
      </c>
      <c r="F8" s="19" t="s">
        <v>97</v>
      </c>
      <c r="G8" s="27" t="s">
        <v>84</v>
      </c>
      <c r="H8" s="27"/>
      <c r="I8" s="27"/>
      <c r="J8" s="28"/>
      <c r="K8" s="28"/>
      <c r="L8" s="28"/>
      <c r="M8" s="14" t="s">
        <v>87</v>
      </c>
      <c r="N8" s="15"/>
      <c r="O8" s="15"/>
      <c r="P8" s="17"/>
      <c r="Q8" s="17"/>
      <c r="R8" s="17"/>
      <c r="S8" s="17"/>
      <c r="T8" s="17"/>
      <c r="U8" s="18"/>
      <c r="V8" s="14" t="s">
        <v>86</v>
      </c>
      <c r="W8" s="15"/>
      <c r="X8" s="15"/>
      <c r="Y8" s="17"/>
      <c r="Z8" s="17"/>
      <c r="AA8" s="17"/>
      <c r="AB8" s="17"/>
      <c r="AC8" s="18"/>
      <c r="AD8" s="14" t="s">
        <v>85</v>
      </c>
      <c r="AE8" s="15"/>
      <c r="AF8" s="15"/>
      <c r="AG8" s="15"/>
      <c r="AH8" s="15"/>
      <c r="AI8" s="16"/>
    </row>
    <row r="9" spans="1:36" x14ac:dyDescent="0.3">
      <c r="A9" s="25"/>
      <c r="B9" s="25"/>
      <c r="C9" s="25"/>
      <c r="D9" s="25"/>
      <c r="E9" s="25"/>
      <c r="F9" s="20"/>
      <c r="G9" s="14" t="s">
        <v>88</v>
      </c>
      <c r="H9" s="15"/>
      <c r="I9" s="16"/>
      <c r="J9" s="14" t="s">
        <v>89</v>
      </c>
      <c r="K9" s="15"/>
      <c r="L9" s="16"/>
      <c r="M9" s="14" t="s">
        <v>79</v>
      </c>
      <c r="N9" s="15"/>
      <c r="O9" s="16"/>
      <c r="P9" s="14" t="s">
        <v>80</v>
      </c>
      <c r="Q9" s="15"/>
      <c r="R9" s="16"/>
      <c r="S9" s="14" t="s">
        <v>81</v>
      </c>
      <c r="T9" s="15"/>
      <c r="U9" s="16"/>
      <c r="V9" s="14" t="s">
        <v>79</v>
      </c>
      <c r="W9" s="15"/>
      <c r="X9" s="16"/>
      <c r="Y9" s="14" t="s">
        <v>80</v>
      </c>
      <c r="Z9" s="15"/>
      <c r="AA9" s="16"/>
      <c r="AB9" s="22" t="s">
        <v>81</v>
      </c>
      <c r="AC9" s="23"/>
      <c r="AD9" s="14" t="s">
        <v>79</v>
      </c>
      <c r="AE9" s="15"/>
      <c r="AF9" s="16"/>
      <c r="AG9" s="14" t="s">
        <v>80</v>
      </c>
      <c r="AH9" s="15"/>
      <c r="AI9" s="16"/>
    </row>
    <row r="10" spans="1:36" ht="25.5" customHeight="1" x14ac:dyDescent="0.3">
      <c r="A10" s="25"/>
      <c r="B10" s="25"/>
      <c r="C10" s="26"/>
      <c r="D10" s="26"/>
      <c r="E10" s="26"/>
      <c r="F10" s="21"/>
      <c r="G10" s="5" t="s">
        <v>76</v>
      </c>
      <c r="H10" s="5" t="s">
        <v>77</v>
      </c>
      <c r="I10" s="5" t="s">
        <v>78</v>
      </c>
      <c r="J10" s="5" t="s">
        <v>76</v>
      </c>
      <c r="K10" s="5" t="s">
        <v>77</v>
      </c>
      <c r="L10" s="5" t="s">
        <v>78</v>
      </c>
      <c r="M10" s="5" t="s">
        <v>76</v>
      </c>
      <c r="N10" s="5" t="s">
        <v>77</v>
      </c>
      <c r="O10" s="5" t="s">
        <v>78</v>
      </c>
      <c r="P10" s="5" t="s">
        <v>76</v>
      </c>
      <c r="Q10" s="5" t="s">
        <v>77</v>
      </c>
      <c r="R10" s="5" t="s">
        <v>78</v>
      </c>
      <c r="S10" s="5" t="s">
        <v>76</v>
      </c>
      <c r="T10" s="5" t="s">
        <v>77</v>
      </c>
      <c r="U10" s="5" t="s">
        <v>78</v>
      </c>
      <c r="V10" s="5" t="s">
        <v>76</v>
      </c>
      <c r="W10" s="5" t="s">
        <v>77</v>
      </c>
      <c r="X10" s="5" t="s">
        <v>78</v>
      </c>
      <c r="Y10" s="5" t="s">
        <v>76</v>
      </c>
      <c r="Z10" s="5" t="s">
        <v>77</v>
      </c>
      <c r="AA10" s="5" t="s">
        <v>78</v>
      </c>
      <c r="AB10" s="5" t="s">
        <v>76</v>
      </c>
      <c r="AC10" s="5" t="s">
        <v>77</v>
      </c>
      <c r="AD10" s="5" t="s">
        <v>76</v>
      </c>
      <c r="AE10" s="5" t="s">
        <v>77</v>
      </c>
      <c r="AF10" s="5" t="s">
        <v>78</v>
      </c>
      <c r="AG10" s="5" t="s">
        <v>76</v>
      </c>
      <c r="AH10" s="5" t="s">
        <v>77</v>
      </c>
      <c r="AI10" s="5" t="s">
        <v>78</v>
      </c>
    </row>
    <row r="11" spans="1:36" x14ac:dyDescent="0.3">
      <c r="A11" s="4">
        <v>1</v>
      </c>
      <c r="B11" s="6" t="s">
        <v>0</v>
      </c>
      <c r="C11" s="1">
        <f t="shared" ref="C11:C26" si="0">SUM(G11+J11)</f>
        <v>36</v>
      </c>
      <c r="D11" s="2">
        <f t="shared" ref="D11:D72" si="1">SUM(M11+P11+V11+S11+Y11+AB11+AD11+AG11)</f>
        <v>14</v>
      </c>
      <c r="E11" s="3">
        <f t="shared" ref="E11:E74" si="2">D11/C11*100</f>
        <v>38.888888888888893</v>
      </c>
      <c r="F11" s="7">
        <v>88.6</v>
      </c>
      <c r="G11" s="4">
        <v>30</v>
      </c>
      <c r="H11" s="4">
        <v>30</v>
      </c>
      <c r="I11" s="4"/>
      <c r="J11" s="4">
        <v>6</v>
      </c>
      <c r="K11" s="4">
        <v>6</v>
      </c>
      <c r="L11" s="4"/>
      <c r="M11" s="4">
        <v>12</v>
      </c>
      <c r="N11" s="4">
        <v>12</v>
      </c>
      <c r="O11" s="4"/>
      <c r="P11" s="4"/>
      <c r="Q11" s="4"/>
      <c r="R11" s="4"/>
      <c r="S11" s="4"/>
      <c r="T11" s="4"/>
      <c r="U11" s="4"/>
      <c r="V11" s="4">
        <v>2</v>
      </c>
      <c r="W11" s="4">
        <v>2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6" x14ac:dyDescent="0.3">
      <c r="A12" s="4">
        <v>2</v>
      </c>
      <c r="B12" s="6" t="s">
        <v>1</v>
      </c>
      <c r="C12" s="1">
        <f t="shared" si="0"/>
        <v>37</v>
      </c>
      <c r="D12" s="2">
        <f t="shared" si="1"/>
        <v>10</v>
      </c>
      <c r="E12" s="3">
        <f t="shared" si="2"/>
        <v>27.027027027027028</v>
      </c>
      <c r="F12" s="7">
        <v>97.8</v>
      </c>
      <c r="G12" s="4">
        <v>4</v>
      </c>
      <c r="H12" s="4">
        <v>4</v>
      </c>
      <c r="I12" s="4"/>
      <c r="J12" s="4">
        <v>33</v>
      </c>
      <c r="K12" s="4"/>
      <c r="L12" s="4">
        <v>33</v>
      </c>
      <c r="M12" s="4"/>
      <c r="N12" s="4"/>
      <c r="O12" s="4"/>
      <c r="P12" s="4"/>
      <c r="Q12" s="4"/>
      <c r="R12" s="4"/>
      <c r="S12" s="4"/>
      <c r="T12" s="4"/>
      <c r="U12" s="4"/>
      <c r="V12" s="4">
        <v>9</v>
      </c>
      <c r="W12" s="4"/>
      <c r="X12" s="4">
        <v>9</v>
      </c>
      <c r="Y12" s="4"/>
      <c r="Z12" s="4"/>
      <c r="AA12" s="4"/>
      <c r="AB12" s="4"/>
      <c r="AC12" s="4"/>
      <c r="AD12" s="4">
        <v>1</v>
      </c>
      <c r="AE12" s="4"/>
      <c r="AF12" s="4">
        <v>1</v>
      </c>
      <c r="AG12" s="4"/>
      <c r="AH12" s="4"/>
      <c r="AI12" s="4">
        <v>1</v>
      </c>
    </row>
    <row r="13" spans="1:36" x14ac:dyDescent="0.3">
      <c r="A13" s="4">
        <v>3</v>
      </c>
      <c r="B13" s="6" t="s">
        <v>2</v>
      </c>
      <c r="C13" s="1">
        <f t="shared" si="0"/>
        <v>55</v>
      </c>
      <c r="D13" s="2">
        <f t="shared" si="1"/>
        <v>20</v>
      </c>
      <c r="E13" s="3">
        <f t="shared" si="2"/>
        <v>36.363636363636367</v>
      </c>
      <c r="F13" s="7">
        <v>87.1</v>
      </c>
      <c r="G13" s="4">
        <v>39</v>
      </c>
      <c r="H13" s="4"/>
      <c r="I13" s="4">
        <v>39</v>
      </c>
      <c r="J13" s="4">
        <v>16</v>
      </c>
      <c r="K13" s="4"/>
      <c r="L13" s="4">
        <v>16</v>
      </c>
      <c r="M13" s="4"/>
      <c r="N13" s="4"/>
      <c r="O13" s="4"/>
      <c r="P13" s="4"/>
      <c r="Q13" s="4"/>
      <c r="R13" s="4"/>
      <c r="S13" s="4"/>
      <c r="T13" s="4"/>
      <c r="U13" s="4"/>
      <c r="V13" s="4">
        <v>14</v>
      </c>
      <c r="W13" s="4">
        <v>8</v>
      </c>
      <c r="X13" s="4">
        <v>6</v>
      </c>
      <c r="Y13" s="4">
        <v>5</v>
      </c>
      <c r="Z13" s="4"/>
      <c r="AA13" s="4">
        <v>5</v>
      </c>
      <c r="AB13" s="4"/>
      <c r="AC13" s="4"/>
      <c r="AD13" s="4">
        <v>1</v>
      </c>
      <c r="AE13" s="4">
        <v>1</v>
      </c>
      <c r="AF13" s="4"/>
      <c r="AG13" s="4"/>
      <c r="AH13" s="4"/>
      <c r="AI13" s="4"/>
    </row>
    <row r="14" spans="1:36" x14ac:dyDescent="0.3">
      <c r="A14" s="4">
        <v>4</v>
      </c>
      <c r="B14" s="6" t="s">
        <v>3</v>
      </c>
      <c r="C14" s="1">
        <f t="shared" si="0"/>
        <v>369</v>
      </c>
      <c r="D14" s="2">
        <f t="shared" si="1"/>
        <v>27</v>
      </c>
      <c r="E14" s="3">
        <f t="shared" si="2"/>
        <v>7.3170731707317067</v>
      </c>
      <c r="F14" s="7">
        <v>94.9</v>
      </c>
      <c r="G14" s="4">
        <v>74</v>
      </c>
      <c r="H14" s="4">
        <v>15</v>
      </c>
      <c r="I14" s="4">
        <v>59</v>
      </c>
      <c r="J14" s="4">
        <v>295</v>
      </c>
      <c r="K14" s="4">
        <v>59</v>
      </c>
      <c r="L14" s="4">
        <v>236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v>21</v>
      </c>
      <c r="AE14" s="4">
        <v>13</v>
      </c>
      <c r="AF14" s="4">
        <v>8</v>
      </c>
      <c r="AG14" s="4">
        <v>6</v>
      </c>
      <c r="AH14" s="4"/>
      <c r="AI14" s="4">
        <v>6</v>
      </c>
    </row>
    <row r="15" spans="1:36" x14ac:dyDescent="0.3">
      <c r="A15" s="4">
        <v>5</v>
      </c>
      <c r="B15" s="6" t="s">
        <v>4</v>
      </c>
      <c r="C15" s="1">
        <f t="shared" si="0"/>
        <v>162</v>
      </c>
      <c r="D15" s="2">
        <f t="shared" si="1"/>
        <v>12</v>
      </c>
      <c r="E15" s="3">
        <f t="shared" si="2"/>
        <v>7.4074074074074066</v>
      </c>
      <c r="F15" s="7">
        <v>88.2</v>
      </c>
      <c r="G15" s="4">
        <v>59</v>
      </c>
      <c r="H15" s="4">
        <v>59</v>
      </c>
      <c r="I15" s="4"/>
      <c r="J15" s="4">
        <v>103</v>
      </c>
      <c r="K15" s="4">
        <v>103</v>
      </c>
      <c r="L15" s="4"/>
      <c r="M15" s="4">
        <v>4</v>
      </c>
      <c r="N15" s="4">
        <v>4</v>
      </c>
      <c r="O15" s="4"/>
      <c r="P15" s="4">
        <v>1</v>
      </c>
      <c r="Q15" s="4"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>
        <v>7</v>
      </c>
      <c r="AE15" s="4">
        <v>7</v>
      </c>
      <c r="AF15" s="4"/>
      <c r="AG15" s="4"/>
      <c r="AH15" s="4"/>
      <c r="AI15" s="4"/>
    </row>
    <row r="16" spans="1:36" x14ac:dyDescent="0.3">
      <c r="A16" s="4">
        <v>6</v>
      </c>
      <c r="B16" s="6" t="s">
        <v>5</v>
      </c>
      <c r="C16" s="1">
        <f t="shared" si="0"/>
        <v>22</v>
      </c>
      <c r="D16" s="2">
        <f t="shared" si="1"/>
        <v>10</v>
      </c>
      <c r="E16" s="3">
        <f t="shared" si="2"/>
        <v>45.454545454545453</v>
      </c>
      <c r="F16" s="7">
        <v>99.1</v>
      </c>
      <c r="G16" s="4">
        <v>22</v>
      </c>
      <c r="H16" s="4">
        <v>22</v>
      </c>
      <c r="I16" s="4"/>
      <c r="J16" s="4">
        <v>0</v>
      </c>
      <c r="K16" s="4"/>
      <c r="L16" s="4"/>
      <c r="M16" s="4">
        <v>10</v>
      </c>
      <c r="N16" s="4">
        <v>10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28.2" x14ac:dyDescent="0.3">
      <c r="A17" s="4">
        <v>7</v>
      </c>
      <c r="B17" s="6" t="s">
        <v>6</v>
      </c>
      <c r="C17" s="1">
        <f t="shared" si="0"/>
        <v>16</v>
      </c>
      <c r="D17" s="2">
        <f t="shared" si="1"/>
        <v>18</v>
      </c>
      <c r="E17" s="3">
        <f t="shared" si="2"/>
        <v>112.5</v>
      </c>
      <c r="F17" s="7">
        <v>93.6</v>
      </c>
      <c r="G17" s="4">
        <v>14</v>
      </c>
      <c r="H17" s="4">
        <v>14</v>
      </c>
      <c r="I17" s="4"/>
      <c r="J17" s="4">
        <v>2</v>
      </c>
      <c r="K17" s="4">
        <v>2</v>
      </c>
      <c r="L17" s="4"/>
      <c r="M17" s="4">
        <v>13</v>
      </c>
      <c r="N17" s="4">
        <v>13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>
        <v>5</v>
      </c>
      <c r="AE17" s="4">
        <v>5</v>
      </c>
      <c r="AF17" s="4"/>
      <c r="AG17" s="4"/>
      <c r="AH17" s="4"/>
      <c r="AI17" s="4"/>
    </row>
    <row r="18" spans="1:35" x14ac:dyDescent="0.3">
      <c r="A18" s="4">
        <v>8</v>
      </c>
      <c r="B18" s="6" t="s">
        <v>7</v>
      </c>
      <c r="C18" s="1">
        <f t="shared" si="0"/>
        <v>62</v>
      </c>
      <c r="D18" s="2">
        <f t="shared" si="1"/>
        <v>10</v>
      </c>
      <c r="E18" s="3">
        <f t="shared" si="2"/>
        <v>16.129032258064516</v>
      </c>
      <c r="F18" s="7">
        <v>99.7</v>
      </c>
      <c r="G18" s="4">
        <v>19</v>
      </c>
      <c r="H18" s="4">
        <v>9</v>
      </c>
      <c r="I18" s="4">
        <v>10</v>
      </c>
      <c r="J18" s="4">
        <v>43</v>
      </c>
      <c r="K18" s="4">
        <v>21</v>
      </c>
      <c r="L18" s="4">
        <v>22</v>
      </c>
      <c r="M18" s="4">
        <v>7</v>
      </c>
      <c r="N18" s="4">
        <v>7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>
        <v>3</v>
      </c>
      <c r="AE18" s="4">
        <v>3</v>
      </c>
      <c r="AF18" s="4"/>
      <c r="AG18" s="4"/>
      <c r="AH18" s="4"/>
      <c r="AI18" s="4"/>
    </row>
    <row r="19" spans="1:35" ht="28.2" x14ac:dyDescent="0.3">
      <c r="A19" s="4">
        <v>9</v>
      </c>
      <c r="B19" s="6" t="s">
        <v>8</v>
      </c>
      <c r="C19" s="1">
        <f t="shared" si="0"/>
        <v>55</v>
      </c>
      <c r="D19" s="2">
        <f t="shared" si="1"/>
        <v>15</v>
      </c>
      <c r="E19" s="3">
        <f t="shared" si="2"/>
        <v>27.27272727272727</v>
      </c>
      <c r="F19" s="7">
        <v>94.8</v>
      </c>
      <c r="G19" s="4">
        <v>25</v>
      </c>
      <c r="H19" s="4">
        <v>25</v>
      </c>
      <c r="I19" s="4"/>
      <c r="J19" s="4">
        <v>30</v>
      </c>
      <c r="K19" s="4">
        <v>30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7</v>
      </c>
      <c r="W19" s="4">
        <v>7</v>
      </c>
      <c r="X19" s="4"/>
      <c r="Y19" s="4"/>
      <c r="Z19" s="4"/>
      <c r="AA19" s="4"/>
      <c r="AB19" s="4"/>
      <c r="AC19" s="4"/>
      <c r="AD19" s="4">
        <v>7</v>
      </c>
      <c r="AE19" s="4">
        <v>7</v>
      </c>
      <c r="AF19" s="4"/>
      <c r="AG19" s="4">
        <v>1</v>
      </c>
      <c r="AH19" s="4">
        <v>1</v>
      </c>
      <c r="AI19" s="4"/>
    </row>
    <row r="20" spans="1:35" x14ac:dyDescent="0.3">
      <c r="A20" s="4">
        <v>10</v>
      </c>
      <c r="B20" s="6" t="s">
        <v>9</v>
      </c>
      <c r="C20" s="1">
        <f t="shared" si="0"/>
        <v>21</v>
      </c>
      <c r="D20" s="2">
        <f t="shared" si="1"/>
        <v>20</v>
      </c>
      <c r="E20" s="3">
        <f t="shared" si="2"/>
        <v>95.238095238095227</v>
      </c>
      <c r="F20" s="7">
        <v>72</v>
      </c>
      <c r="G20" s="4">
        <v>7</v>
      </c>
      <c r="H20" s="4">
        <v>5</v>
      </c>
      <c r="I20" s="4">
        <v>2</v>
      </c>
      <c r="J20" s="4">
        <v>14</v>
      </c>
      <c r="K20" s="4">
        <v>10</v>
      </c>
      <c r="L20" s="4">
        <v>4</v>
      </c>
      <c r="M20" s="4">
        <v>3</v>
      </c>
      <c r="N20" s="4"/>
      <c r="O20" s="4">
        <v>3</v>
      </c>
      <c r="P20" s="4">
        <v>2</v>
      </c>
      <c r="Q20" s="4"/>
      <c r="R20" s="4">
        <v>2</v>
      </c>
      <c r="S20" s="4"/>
      <c r="T20" s="4"/>
      <c r="U20" s="4"/>
      <c r="V20" s="4">
        <v>1</v>
      </c>
      <c r="W20" s="4">
        <v>1</v>
      </c>
      <c r="X20" s="4"/>
      <c r="Y20" s="4"/>
      <c r="Z20" s="4"/>
      <c r="AA20" s="4"/>
      <c r="AB20" s="4"/>
      <c r="AC20" s="4"/>
      <c r="AD20" s="4">
        <v>7</v>
      </c>
      <c r="AE20" s="4">
        <v>7</v>
      </c>
      <c r="AF20" s="4"/>
      <c r="AG20" s="4">
        <v>7</v>
      </c>
      <c r="AH20" s="4"/>
      <c r="AI20" s="4">
        <v>7</v>
      </c>
    </row>
    <row r="21" spans="1:35" x14ac:dyDescent="0.3">
      <c r="A21" s="4">
        <v>11</v>
      </c>
      <c r="B21" s="6" t="s">
        <v>10</v>
      </c>
      <c r="C21" s="1">
        <f t="shared" si="0"/>
        <v>69</v>
      </c>
      <c r="D21" s="2">
        <f t="shared" si="1"/>
        <v>13</v>
      </c>
      <c r="E21" s="3">
        <f t="shared" si="2"/>
        <v>18.840579710144929</v>
      </c>
      <c r="F21" s="7">
        <v>92.4</v>
      </c>
      <c r="G21" s="4">
        <v>24</v>
      </c>
      <c r="H21" s="4">
        <v>3</v>
      </c>
      <c r="I21" s="4">
        <v>21</v>
      </c>
      <c r="J21" s="4">
        <v>45</v>
      </c>
      <c r="K21" s="4">
        <v>5</v>
      </c>
      <c r="L21" s="4">
        <v>40</v>
      </c>
      <c r="M21" s="4"/>
      <c r="N21" s="4"/>
      <c r="O21" s="4"/>
      <c r="P21" s="4"/>
      <c r="Q21" s="4"/>
      <c r="R21" s="4"/>
      <c r="S21" s="4"/>
      <c r="T21" s="4"/>
      <c r="U21" s="4"/>
      <c r="V21" s="4">
        <v>5</v>
      </c>
      <c r="W21" s="4"/>
      <c r="X21" s="4">
        <v>5</v>
      </c>
      <c r="Y21" s="4">
        <v>2</v>
      </c>
      <c r="Z21" s="4"/>
      <c r="AA21" s="4">
        <v>2</v>
      </c>
      <c r="AB21" s="4"/>
      <c r="AC21" s="4"/>
      <c r="AD21" s="4">
        <v>6</v>
      </c>
      <c r="AE21" s="4">
        <v>2</v>
      </c>
      <c r="AF21" s="4">
        <v>4</v>
      </c>
      <c r="AG21" s="4"/>
      <c r="AH21" s="4"/>
      <c r="AI21" s="4"/>
    </row>
    <row r="22" spans="1:35" x14ac:dyDescent="0.3">
      <c r="A22" s="4">
        <v>12</v>
      </c>
      <c r="B22" s="6" t="s">
        <v>11</v>
      </c>
      <c r="C22" s="1">
        <f t="shared" si="0"/>
        <v>50</v>
      </c>
      <c r="D22" s="2">
        <f t="shared" si="1"/>
        <v>10</v>
      </c>
      <c r="E22" s="3">
        <f t="shared" si="2"/>
        <v>20</v>
      </c>
      <c r="F22" s="7">
        <v>84.4</v>
      </c>
      <c r="G22" s="4">
        <v>40</v>
      </c>
      <c r="H22" s="4">
        <v>40</v>
      </c>
      <c r="I22" s="4"/>
      <c r="J22" s="4">
        <v>10</v>
      </c>
      <c r="K22" s="4">
        <v>10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v>10</v>
      </c>
      <c r="W22" s="4">
        <v>10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x14ac:dyDescent="0.3">
      <c r="A23" s="4">
        <v>13</v>
      </c>
      <c r="B23" s="6" t="s">
        <v>12</v>
      </c>
      <c r="C23" s="1">
        <f t="shared" si="0"/>
        <v>56</v>
      </c>
      <c r="D23" s="2">
        <f t="shared" si="1"/>
        <v>16</v>
      </c>
      <c r="E23" s="3">
        <f t="shared" si="2"/>
        <v>28.571428571428569</v>
      </c>
      <c r="F23" s="7">
        <v>86.5</v>
      </c>
      <c r="G23" s="4">
        <v>36</v>
      </c>
      <c r="H23" s="4">
        <v>36</v>
      </c>
      <c r="I23" s="4"/>
      <c r="J23" s="4">
        <v>20</v>
      </c>
      <c r="K23" s="4">
        <v>20</v>
      </c>
      <c r="L23" s="4"/>
      <c r="M23" s="4">
        <v>3</v>
      </c>
      <c r="N23" s="4">
        <v>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>
        <v>13</v>
      </c>
      <c r="AE23" s="4">
        <v>13</v>
      </c>
      <c r="AF23" s="4"/>
      <c r="AG23" s="4"/>
      <c r="AH23" s="4"/>
      <c r="AI23" s="4"/>
    </row>
    <row r="24" spans="1:35" x14ac:dyDescent="0.3">
      <c r="A24" s="4">
        <v>14</v>
      </c>
      <c r="B24" s="6" t="s">
        <v>13</v>
      </c>
      <c r="C24" s="1">
        <f t="shared" si="0"/>
        <v>38</v>
      </c>
      <c r="D24" s="2">
        <f t="shared" si="1"/>
        <v>29</v>
      </c>
      <c r="E24" s="3">
        <f t="shared" si="2"/>
        <v>76.31578947368422</v>
      </c>
      <c r="F24" s="7">
        <v>90.3</v>
      </c>
      <c r="G24" s="4">
        <v>19</v>
      </c>
      <c r="H24" s="4"/>
      <c r="I24" s="4">
        <v>19</v>
      </c>
      <c r="J24" s="4">
        <v>19</v>
      </c>
      <c r="K24" s="4"/>
      <c r="L24" s="4">
        <v>19</v>
      </c>
      <c r="M24" s="4"/>
      <c r="N24" s="4"/>
      <c r="O24" s="4"/>
      <c r="P24" s="4"/>
      <c r="Q24" s="4"/>
      <c r="R24" s="4"/>
      <c r="S24" s="4"/>
      <c r="T24" s="4"/>
      <c r="U24" s="4"/>
      <c r="V24" s="4">
        <v>21</v>
      </c>
      <c r="W24" s="4"/>
      <c r="X24" s="4">
        <v>21</v>
      </c>
      <c r="Y24" s="4">
        <v>2</v>
      </c>
      <c r="Z24" s="4"/>
      <c r="AA24" s="4">
        <v>2</v>
      </c>
      <c r="AB24" s="4"/>
      <c r="AC24" s="4"/>
      <c r="AD24" s="4"/>
      <c r="AE24" s="4"/>
      <c r="AF24" s="4"/>
      <c r="AG24" s="4">
        <v>6</v>
      </c>
      <c r="AH24" s="4"/>
      <c r="AI24" s="4">
        <v>6</v>
      </c>
    </row>
    <row r="25" spans="1:35" x14ac:dyDescent="0.3">
      <c r="A25" s="4">
        <v>15</v>
      </c>
      <c r="B25" s="6" t="s">
        <v>14</v>
      </c>
      <c r="C25" s="1">
        <f t="shared" si="0"/>
        <v>103</v>
      </c>
      <c r="D25" s="2">
        <f t="shared" si="1"/>
        <v>27</v>
      </c>
      <c r="E25" s="3">
        <f t="shared" si="2"/>
        <v>26.21359223300971</v>
      </c>
      <c r="F25" s="7">
        <v>74.599999999999994</v>
      </c>
      <c r="G25" s="4">
        <v>0</v>
      </c>
      <c r="H25" s="4"/>
      <c r="I25" s="4"/>
      <c r="J25" s="4">
        <v>103</v>
      </c>
      <c r="K25" s="4"/>
      <c r="L25" s="4">
        <v>103</v>
      </c>
      <c r="M25" s="4"/>
      <c r="N25" s="4"/>
      <c r="O25" s="4"/>
      <c r="P25" s="4"/>
      <c r="Q25" s="4"/>
      <c r="R25" s="4"/>
      <c r="S25" s="4"/>
      <c r="T25" s="4"/>
      <c r="U25" s="4"/>
      <c r="V25" s="4">
        <v>3</v>
      </c>
      <c r="W25" s="4"/>
      <c r="X25" s="4">
        <v>3</v>
      </c>
      <c r="Y25" s="4"/>
      <c r="Z25" s="4"/>
      <c r="AA25" s="4"/>
      <c r="AB25" s="4"/>
      <c r="AC25" s="4"/>
      <c r="AD25" s="4">
        <v>18</v>
      </c>
      <c r="AE25" s="4"/>
      <c r="AF25" s="4">
        <v>18</v>
      </c>
      <c r="AG25" s="4">
        <v>6</v>
      </c>
      <c r="AH25" s="4"/>
      <c r="AI25" s="4">
        <v>6</v>
      </c>
    </row>
    <row r="26" spans="1:35" ht="28.2" x14ac:dyDescent="0.3">
      <c r="A26" s="4">
        <v>16</v>
      </c>
      <c r="B26" s="6" t="s">
        <v>15</v>
      </c>
      <c r="C26" s="1">
        <f t="shared" si="0"/>
        <v>71</v>
      </c>
      <c r="D26" s="2">
        <f t="shared" si="1"/>
        <v>27</v>
      </c>
      <c r="E26" s="3">
        <f t="shared" si="2"/>
        <v>38.028169014084504</v>
      </c>
      <c r="F26" s="7">
        <v>79.2</v>
      </c>
      <c r="G26" s="4">
        <v>61</v>
      </c>
      <c r="H26" s="4">
        <v>31</v>
      </c>
      <c r="I26" s="4">
        <v>30</v>
      </c>
      <c r="J26" s="4">
        <v>10</v>
      </c>
      <c r="K26" s="4">
        <v>5</v>
      </c>
      <c r="L26" s="4">
        <v>5</v>
      </c>
      <c r="M26" s="4">
        <v>17</v>
      </c>
      <c r="N26" s="4">
        <v>17</v>
      </c>
      <c r="O26" s="4"/>
      <c r="P26" s="4"/>
      <c r="Q26" s="4"/>
      <c r="R26" s="4"/>
      <c r="S26" s="4"/>
      <c r="T26" s="4"/>
      <c r="U26" s="4"/>
      <c r="V26" s="4">
        <v>7</v>
      </c>
      <c r="W26" s="4">
        <v>7</v>
      </c>
      <c r="X26" s="4"/>
      <c r="Y26" s="4"/>
      <c r="Z26" s="4"/>
      <c r="AA26" s="4"/>
      <c r="AB26" s="4"/>
      <c r="AC26" s="4"/>
      <c r="AD26" s="4">
        <v>3</v>
      </c>
      <c r="AE26" s="4">
        <v>3</v>
      </c>
      <c r="AF26" s="4"/>
      <c r="AG26" s="4"/>
      <c r="AH26" s="4"/>
      <c r="AI26" s="4"/>
    </row>
    <row r="27" spans="1:35" ht="28.2" x14ac:dyDescent="0.3">
      <c r="A27" s="4">
        <v>17</v>
      </c>
      <c r="B27" s="6" t="s">
        <v>95</v>
      </c>
      <c r="C27" s="1">
        <v>71</v>
      </c>
      <c r="D27" s="2">
        <f t="shared" si="1"/>
        <v>7</v>
      </c>
      <c r="E27" s="3">
        <f t="shared" si="2"/>
        <v>9.8591549295774641</v>
      </c>
      <c r="F27" s="7">
        <v>87.1</v>
      </c>
      <c r="G27" s="4">
        <v>45</v>
      </c>
      <c r="H27" s="4">
        <v>45</v>
      </c>
      <c r="I27" s="4"/>
      <c r="J27" s="4">
        <v>26</v>
      </c>
      <c r="K27" s="4">
        <v>26</v>
      </c>
      <c r="L27" s="4"/>
      <c r="M27" s="4"/>
      <c r="N27" s="4"/>
      <c r="O27" s="4"/>
      <c r="P27" s="4">
        <v>7</v>
      </c>
      <c r="Q27" s="4">
        <v>7</v>
      </c>
      <c r="R27" s="4"/>
      <c r="S27" s="4"/>
      <c r="T27" s="4"/>
      <c r="U27" s="4"/>
      <c r="V27" s="4">
        <v>0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x14ac:dyDescent="0.3">
      <c r="A28" s="4">
        <v>18</v>
      </c>
      <c r="B28" s="6" t="s">
        <v>16</v>
      </c>
      <c r="C28" s="1">
        <f t="shared" ref="C28:C34" si="3">SUM(G28+J28)</f>
        <v>91</v>
      </c>
      <c r="D28" s="2">
        <f t="shared" si="1"/>
        <v>10</v>
      </c>
      <c r="E28" s="3">
        <f t="shared" si="2"/>
        <v>10.989010989010989</v>
      </c>
      <c r="F28" s="7">
        <v>77</v>
      </c>
      <c r="G28" s="4">
        <v>58</v>
      </c>
      <c r="H28" s="4">
        <v>35</v>
      </c>
      <c r="I28" s="4">
        <v>23</v>
      </c>
      <c r="J28" s="4">
        <v>33</v>
      </c>
      <c r="K28" s="4">
        <v>33</v>
      </c>
      <c r="L28" s="4"/>
      <c r="M28" s="4">
        <v>3</v>
      </c>
      <c r="N28" s="4"/>
      <c r="O28" s="4">
        <v>3</v>
      </c>
      <c r="P28" s="4"/>
      <c r="Q28" s="4"/>
      <c r="R28" s="4"/>
      <c r="S28" s="4"/>
      <c r="T28" s="4"/>
      <c r="U28" s="4"/>
      <c r="V28" s="4">
        <v>7</v>
      </c>
      <c r="W28" s="4">
        <v>7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x14ac:dyDescent="0.3">
      <c r="A29" s="4">
        <v>19</v>
      </c>
      <c r="B29" s="6" t="s">
        <v>17</v>
      </c>
      <c r="C29" s="1">
        <f t="shared" si="3"/>
        <v>129</v>
      </c>
      <c r="D29" s="2">
        <f t="shared" si="1"/>
        <v>38</v>
      </c>
      <c r="E29" s="3">
        <f t="shared" si="2"/>
        <v>29.457364341085274</v>
      </c>
      <c r="F29" s="7">
        <v>89.8</v>
      </c>
      <c r="G29" s="4">
        <v>78</v>
      </c>
      <c r="H29" s="4">
        <v>78</v>
      </c>
      <c r="I29" s="4"/>
      <c r="J29" s="4">
        <v>51</v>
      </c>
      <c r="K29" s="4">
        <v>51</v>
      </c>
      <c r="L29" s="4"/>
      <c r="M29" s="4">
        <v>21</v>
      </c>
      <c r="N29" s="4">
        <v>21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2</v>
      </c>
      <c r="Z29" s="4"/>
      <c r="AA29" s="4">
        <v>2</v>
      </c>
      <c r="AB29" s="4"/>
      <c r="AC29" s="4"/>
      <c r="AD29" s="4">
        <v>14</v>
      </c>
      <c r="AE29" s="4">
        <v>14</v>
      </c>
      <c r="AF29" s="4"/>
      <c r="AG29" s="4">
        <v>1</v>
      </c>
      <c r="AH29" s="4"/>
      <c r="AI29" s="4">
        <v>1</v>
      </c>
    </row>
    <row r="30" spans="1:35" x14ac:dyDescent="0.3">
      <c r="A30" s="4">
        <v>20</v>
      </c>
      <c r="B30" s="6" t="s">
        <v>18</v>
      </c>
      <c r="C30" s="1">
        <f t="shared" si="3"/>
        <v>32</v>
      </c>
      <c r="D30" s="2">
        <f t="shared" si="1"/>
        <v>29</v>
      </c>
      <c r="E30" s="3">
        <f t="shared" si="2"/>
        <v>90.625</v>
      </c>
      <c r="F30" s="7">
        <v>93.4</v>
      </c>
      <c r="G30" s="4">
        <v>17</v>
      </c>
      <c r="H30" s="4">
        <v>5</v>
      </c>
      <c r="I30" s="4">
        <v>12</v>
      </c>
      <c r="J30" s="4">
        <v>15</v>
      </c>
      <c r="K30" s="4">
        <v>3</v>
      </c>
      <c r="L30" s="4">
        <v>12</v>
      </c>
      <c r="M30" s="4">
        <v>3</v>
      </c>
      <c r="N30" s="4"/>
      <c r="O30" s="4">
        <v>3</v>
      </c>
      <c r="P30" s="4">
        <v>2</v>
      </c>
      <c r="Q30" s="4"/>
      <c r="R30" s="4">
        <v>2</v>
      </c>
      <c r="S30" s="4"/>
      <c r="T30" s="4"/>
      <c r="U30" s="4"/>
      <c r="V30" s="4">
        <v>16</v>
      </c>
      <c r="W30" s="4">
        <v>8</v>
      </c>
      <c r="X30" s="4">
        <v>8</v>
      </c>
      <c r="Y30" s="4">
        <v>4</v>
      </c>
      <c r="Z30" s="4"/>
      <c r="AA30" s="4">
        <v>4</v>
      </c>
      <c r="AB30" s="4"/>
      <c r="AC30" s="4"/>
      <c r="AD30" s="4">
        <v>4</v>
      </c>
      <c r="AE30" s="4"/>
      <c r="AF30" s="4">
        <v>4</v>
      </c>
      <c r="AG30" s="4"/>
      <c r="AH30" s="4"/>
      <c r="AI30" s="4"/>
    </row>
    <row r="31" spans="1:35" x14ac:dyDescent="0.3">
      <c r="A31" s="4">
        <v>21</v>
      </c>
      <c r="B31" s="6" t="s">
        <v>19</v>
      </c>
      <c r="C31" s="1">
        <f t="shared" si="3"/>
        <v>51</v>
      </c>
      <c r="D31" s="2">
        <f t="shared" si="1"/>
        <v>21</v>
      </c>
      <c r="E31" s="3">
        <f t="shared" si="2"/>
        <v>41.17647058823529</v>
      </c>
      <c r="F31" s="7">
        <v>79.599999999999994</v>
      </c>
      <c r="G31" s="4">
        <v>10</v>
      </c>
      <c r="H31" s="4">
        <v>10</v>
      </c>
      <c r="I31" s="4"/>
      <c r="J31" s="4">
        <v>41</v>
      </c>
      <c r="K31" s="4">
        <v>41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>
        <v>15</v>
      </c>
      <c r="W31" s="4">
        <v>15</v>
      </c>
      <c r="X31" s="4"/>
      <c r="Y31" s="4"/>
      <c r="Z31" s="4"/>
      <c r="AA31" s="4"/>
      <c r="AB31" s="4"/>
      <c r="AC31" s="4"/>
      <c r="AD31" s="4">
        <v>6</v>
      </c>
      <c r="AE31" s="4">
        <v>6</v>
      </c>
      <c r="AF31" s="4"/>
      <c r="AG31" s="4"/>
      <c r="AH31" s="4"/>
      <c r="AI31" s="4"/>
    </row>
    <row r="32" spans="1:35" ht="28.2" x14ac:dyDescent="0.3">
      <c r="A32" s="4">
        <v>22</v>
      </c>
      <c r="B32" s="6" t="s">
        <v>20</v>
      </c>
      <c r="C32" s="1">
        <f t="shared" si="3"/>
        <v>120</v>
      </c>
      <c r="D32" s="2">
        <f t="shared" si="1"/>
        <v>26</v>
      </c>
      <c r="E32" s="3">
        <f t="shared" si="2"/>
        <v>21.666666666666668</v>
      </c>
      <c r="F32" s="7">
        <v>97.3</v>
      </c>
      <c r="G32" s="4">
        <v>75</v>
      </c>
      <c r="H32" s="4"/>
      <c r="I32" s="4">
        <v>75</v>
      </c>
      <c r="J32" s="4">
        <v>45</v>
      </c>
      <c r="K32" s="4"/>
      <c r="L32" s="4">
        <v>45</v>
      </c>
      <c r="M32" s="4">
        <v>5</v>
      </c>
      <c r="N32" s="4"/>
      <c r="O32" s="4">
        <v>5</v>
      </c>
      <c r="P32" s="4"/>
      <c r="Q32" s="4"/>
      <c r="R32" s="4"/>
      <c r="S32" s="4"/>
      <c r="T32" s="4"/>
      <c r="U32" s="4"/>
      <c r="V32" s="4">
        <v>17</v>
      </c>
      <c r="W32" s="4"/>
      <c r="X32" s="4">
        <v>17</v>
      </c>
      <c r="Y32" s="4">
        <v>3</v>
      </c>
      <c r="Z32" s="4"/>
      <c r="AA32" s="4">
        <v>3</v>
      </c>
      <c r="AB32" s="4"/>
      <c r="AC32" s="4"/>
      <c r="AD32" s="4">
        <v>1</v>
      </c>
      <c r="AE32" s="4"/>
      <c r="AF32" s="4">
        <v>1</v>
      </c>
      <c r="AG32" s="4"/>
      <c r="AH32" s="4"/>
      <c r="AI32" s="4"/>
    </row>
    <row r="33" spans="1:35" x14ac:dyDescent="0.3">
      <c r="A33" s="4">
        <v>23</v>
      </c>
      <c r="B33" s="6" t="s">
        <v>21</v>
      </c>
      <c r="C33" s="1">
        <f t="shared" si="3"/>
        <v>186</v>
      </c>
      <c r="D33" s="2">
        <f t="shared" si="1"/>
        <v>15</v>
      </c>
      <c r="E33" s="3">
        <f t="shared" si="2"/>
        <v>8.064516129032258</v>
      </c>
      <c r="F33" s="7">
        <v>91.3</v>
      </c>
      <c r="G33" s="4">
        <v>76</v>
      </c>
      <c r="H33" s="4"/>
      <c r="I33" s="4">
        <v>76</v>
      </c>
      <c r="J33" s="4">
        <v>110</v>
      </c>
      <c r="K33" s="4"/>
      <c r="L33" s="4">
        <v>110</v>
      </c>
      <c r="M33" s="4"/>
      <c r="N33" s="4"/>
      <c r="O33" s="4"/>
      <c r="P33" s="4"/>
      <c r="Q33" s="4"/>
      <c r="R33" s="4"/>
      <c r="S33" s="4"/>
      <c r="T33" s="4"/>
      <c r="U33" s="4"/>
      <c r="V33" s="4">
        <v>11</v>
      </c>
      <c r="W33" s="4"/>
      <c r="X33" s="4">
        <v>11</v>
      </c>
      <c r="Y33" s="4">
        <v>3</v>
      </c>
      <c r="Z33" s="4"/>
      <c r="AA33" s="4">
        <v>3</v>
      </c>
      <c r="AB33" s="4"/>
      <c r="AC33" s="4"/>
      <c r="AD33" s="4"/>
      <c r="AE33" s="4"/>
      <c r="AF33" s="4"/>
      <c r="AG33" s="4">
        <v>1</v>
      </c>
      <c r="AH33" s="4"/>
      <c r="AI33" s="4">
        <v>1</v>
      </c>
    </row>
    <row r="34" spans="1:35" x14ac:dyDescent="0.3">
      <c r="A34" s="4">
        <v>24</v>
      </c>
      <c r="B34" s="6" t="s">
        <v>22</v>
      </c>
      <c r="C34" s="1">
        <f t="shared" si="3"/>
        <v>148</v>
      </c>
      <c r="D34" s="2">
        <f t="shared" si="1"/>
        <v>29</v>
      </c>
      <c r="E34" s="3">
        <f t="shared" si="2"/>
        <v>19.594594594594593</v>
      </c>
      <c r="F34" s="7">
        <v>91</v>
      </c>
      <c r="G34" s="4">
        <v>89</v>
      </c>
      <c r="H34" s="4"/>
      <c r="I34" s="4">
        <v>89</v>
      </c>
      <c r="J34" s="4">
        <v>59</v>
      </c>
      <c r="K34" s="4"/>
      <c r="L34" s="4">
        <v>59</v>
      </c>
      <c r="M34" s="4">
        <v>13</v>
      </c>
      <c r="N34" s="4"/>
      <c r="O34" s="4">
        <v>13</v>
      </c>
      <c r="P34" s="4">
        <v>5</v>
      </c>
      <c r="Q34" s="4"/>
      <c r="R34" s="4">
        <v>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>
        <v>8</v>
      </c>
      <c r="AE34" s="4"/>
      <c r="AF34" s="4">
        <v>8</v>
      </c>
      <c r="AG34" s="4">
        <v>3</v>
      </c>
      <c r="AH34" s="4"/>
      <c r="AI34" s="4">
        <v>3</v>
      </c>
    </row>
    <row r="35" spans="1:35" x14ac:dyDescent="0.3">
      <c r="A35" s="4">
        <v>25</v>
      </c>
      <c r="B35" s="6" t="s">
        <v>23</v>
      </c>
      <c r="C35" s="1">
        <v>22</v>
      </c>
      <c r="D35" s="2">
        <f t="shared" si="1"/>
        <v>10</v>
      </c>
      <c r="E35" s="3">
        <f t="shared" si="2"/>
        <v>45.454545454545453</v>
      </c>
      <c r="F35" s="7">
        <v>91.8</v>
      </c>
      <c r="G35" s="4">
        <v>0</v>
      </c>
      <c r="H35" s="4"/>
      <c r="I35" s="4"/>
      <c r="J35" s="4">
        <v>22</v>
      </c>
      <c r="K35" s="4"/>
      <c r="L35" s="4">
        <v>22</v>
      </c>
      <c r="M35" s="4"/>
      <c r="N35" s="4"/>
      <c r="O35" s="4"/>
      <c r="P35" s="4"/>
      <c r="Q35" s="4"/>
      <c r="R35" s="4"/>
      <c r="S35" s="4"/>
      <c r="T35" s="4"/>
      <c r="U35" s="4"/>
      <c r="V35" s="4">
        <v>10</v>
      </c>
      <c r="W35" s="4"/>
      <c r="X35" s="4">
        <v>10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x14ac:dyDescent="0.3">
      <c r="A36" s="4">
        <v>26</v>
      </c>
      <c r="B36" s="6" t="s">
        <v>24</v>
      </c>
      <c r="C36" s="1">
        <f t="shared" ref="C36:C57" si="4">SUM(G36+J36)</f>
        <v>50</v>
      </c>
      <c r="D36" s="2">
        <f t="shared" si="1"/>
        <v>41</v>
      </c>
      <c r="E36" s="3">
        <f t="shared" si="2"/>
        <v>82</v>
      </c>
      <c r="F36" s="7">
        <v>95.1</v>
      </c>
      <c r="G36" s="4">
        <v>50</v>
      </c>
      <c r="H36" s="4">
        <v>50</v>
      </c>
      <c r="I36" s="4"/>
      <c r="J36" s="4">
        <v>0</v>
      </c>
      <c r="K36" s="4"/>
      <c r="L36" s="4"/>
      <c r="M36" s="4">
        <v>37</v>
      </c>
      <c r="N36" s="4">
        <v>37</v>
      </c>
      <c r="O36" s="4"/>
      <c r="P36" s="4"/>
      <c r="Q36" s="4"/>
      <c r="R36" s="4"/>
      <c r="S36" s="4"/>
      <c r="T36" s="4"/>
      <c r="U36" s="4"/>
      <c r="V36" s="4">
        <v>4</v>
      </c>
      <c r="W36" s="4">
        <v>4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x14ac:dyDescent="0.3">
      <c r="A37" s="4">
        <v>27</v>
      </c>
      <c r="B37" s="6" t="s">
        <v>25</v>
      </c>
      <c r="C37" s="1">
        <f t="shared" si="4"/>
        <v>82</v>
      </c>
      <c r="D37" s="2">
        <f t="shared" si="1"/>
        <v>25</v>
      </c>
      <c r="E37" s="3">
        <f t="shared" si="2"/>
        <v>30.487804878048781</v>
      </c>
      <c r="F37" s="7">
        <v>85.7</v>
      </c>
      <c r="G37" s="4">
        <v>78</v>
      </c>
      <c r="H37" s="4"/>
      <c r="I37" s="4">
        <v>78</v>
      </c>
      <c r="J37" s="4">
        <v>4</v>
      </c>
      <c r="K37" s="4"/>
      <c r="L37" s="4">
        <v>4</v>
      </c>
      <c r="M37" s="4">
        <v>21</v>
      </c>
      <c r="N37" s="4"/>
      <c r="O37" s="4">
        <v>21</v>
      </c>
      <c r="P37" s="4">
        <v>3</v>
      </c>
      <c r="Q37" s="4"/>
      <c r="R37" s="4">
        <v>3</v>
      </c>
      <c r="S37" s="4"/>
      <c r="T37" s="4"/>
      <c r="U37" s="4"/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/>
      <c r="AF37" s="4"/>
      <c r="AG37" s="4"/>
      <c r="AH37" s="4"/>
      <c r="AI37" s="4"/>
    </row>
    <row r="38" spans="1:35" x14ac:dyDescent="0.3">
      <c r="A38" s="4">
        <v>28</v>
      </c>
      <c r="B38" s="6" t="s">
        <v>26</v>
      </c>
      <c r="C38" s="1">
        <f t="shared" si="4"/>
        <v>61</v>
      </c>
      <c r="D38" s="2">
        <f t="shared" si="1"/>
        <v>30</v>
      </c>
      <c r="E38" s="3">
        <f t="shared" si="2"/>
        <v>49.180327868852459</v>
      </c>
      <c r="F38" s="7">
        <v>86.8</v>
      </c>
      <c r="G38" s="4">
        <v>10</v>
      </c>
      <c r="H38" s="4">
        <v>10</v>
      </c>
      <c r="I38" s="4"/>
      <c r="J38" s="4">
        <v>51</v>
      </c>
      <c r="K38" s="4"/>
      <c r="L38" s="4">
        <v>51</v>
      </c>
      <c r="M38" s="4">
        <v>2</v>
      </c>
      <c r="N38" s="4">
        <v>1</v>
      </c>
      <c r="O38" s="4">
        <v>1</v>
      </c>
      <c r="P38" s="4">
        <v>1</v>
      </c>
      <c r="Q38" s="4"/>
      <c r="R38" s="4">
        <v>1</v>
      </c>
      <c r="S38" s="4"/>
      <c r="T38" s="4"/>
      <c r="U38" s="4"/>
      <c r="V38" s="4">
        <v>18</v>
      </c>
      <c r="W38" s="4">
        <v>18</v>
      </c>
      <c r="X38" s="4"/>
      <c r="Y38" s="4">
        <v>8</v>
      </c>
      <c r="Z38" s="4"/>
      <c r="AA38" s="4">
        <v>8</v>
      </c>
      <c r="AB38" s="4"/>
      <c r="AC38" s="4"/>
      <c r="AD38" s="4">
        <v>1</v>
      </c>
      <c r="AE38" s="4">
        <v>1</v>
      </c>
      <c r="AF38" s="4"/>
      <c r="AG38" s="4"/>
      <c r="AH38" s="4"/>
      <c r="AI38" s="4"/>
    </row>
    <row r="39" spans="1:35" x14ac:dyDescent="0.3">
      <c r="A39" s="4">
        <v>29</v>
      </c>
      <c r="B39" s="6" t="s">
        <v>27</v>
      </c>
      <c r="C39" s="1">
        <f t="shared" si="4"/>
        <v>50</v>
      </c>
      <c r="D39" s="2">
        <f t="shared" si="1"/>
        <v>18</v>
      </c>
      <c r="E39" s="3">
        <f t="shared" si="2"/>
        <v>36</v>
      </c>
      <c r="F39" s="7">
        <v>86</v>
      </c>
      <c r="G39" s="4">
        <v>0</v>
      </c>
      <c r="H39" s="4"/>
      <c r="I39" s="4"/>
      <c r="J39" s="4">
        <v>50</v>
      </c>
      <c r="K39" s="4"/>
      <c r="L39" s="4">
        <v>50</v>
      </c>
      <c r="M39" s="4">
        <v>1</v>
      </c>
      <c r="N39" s="4"/>
      <c r="O39" s="4">
        <v>1</v>
      </c>
      <c r="P39" s="4"/>
      <c r="Q39" s="4"/>
      <c r="R39" s="4"/>
      <c r="S39" s="4"/>
      <c r="T39" s="4"/>
      <c r="U39" s="4"/>
      <c r="V39" s="4">
        <v>5</v>
      </c>
      <c r="W39" s="4"/>
      <c r="X39" s="4">
        <v>5</v>
      </c>
      <c r="Y39" s="4"/>
      <c r="Z39" s="4"/>
      <c r="AA39" s="4"/>
      <c r="AB39" s="4"/>
      <c r="AC39" s="4"/>
      <c r="AD39" s="4">
        <v>5</v>
      </c>
      <c r="AE39" s="4"/>
      <c r="AF39" s="4">
        <v>5</v>
      </c>
      <c r="AG39" s="4">
        <v>7</v>
      </c>
      <c r="AH39" s="4"/>
      <c r="AI39" s="4">
        <v>7</v>
      </c>
    </row>
    <row r="40" spans="1:35" x14ac:dyDescent="0.3">
      <c r="A40" s="4">
        <v>30</v>
      </c>
      <c r="B40" s="6" t="s">
        <v>28</v>
      </c>
      <c r="C40" s="1">
        <f t="shared" si="4"/>
        <v>131</v>
      </c>
      <c r="D40" s="2">
        <f t="shared" si="1"/>
        <v>22</v>
      </c>
      <c r="E40" s="3">
        <f t="shared" si="2"/>
        <v>16.793893129770993</v>
      </c>
      <c r="F40" s="7">
        <v>92.9</v>
      </c>
      <c r="G40" s="4">
        <v>101</v>
      </c>
      <c r="H40" s="4">
        <v>101</v>
      </c>
      <c r="I40" s="4"/>
      <c r="J40" s="4">
        <v>30</v>
      </c>
      <c r="K40" s="4">
        <v>30</v>
      </c>
      <c r="L40" s="4"/>
      <c r="M40" s="4">
        <v>15</v>
      </c>
      <c r="N40" s="4">
        <v>15</v>
      </c>
      <c r="O40" s="4"/>
      <c r="P40" s="4">
        <v>1</v>
      </c>
      <c r="Q40" s="4">
        <v>1</v>
      </c>
      <c r="R40" s="4"/>
      <c r="S40" s="4"/>
      <c r="T40" s="4"/>
      <c r="U40" s="4"/>
      <c r="V40" s="4">
        <v>6</v>
      </c>
      <c r="W40" s="4">
        <v>6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3">
      <c r="A41" s="4">
        <v>31</v>
      </c>
      <c r="B41" s="6" t="s">
        <v>29</v>
      </c>
      <c r="C41" s="1">
        <f t="shared" si="4"/>
        <v>31</v>
      </c>
      <c r="D41" s="2">
        <f t="shared" si="1"/>
        <v>11</v>
      </c>
      <c r="E41" s="3">
        <f t="shared" si="2"/>
        <v>35.483870967741936</v>
      </c>
      <c r="F41" s="7">
        <v>84</v>
      </c>
      <c r="G41" s="4">
        <v>13</v>
      </c>
      <c r="H41" s="4"/>
      <c r="I41" s="4">
        <v>13</v>
      </c>
      <c r="J41" s="4">
        <v>18</v>
      </c>
      <c r="K41" s="4"/>
      <c r="L41" s="4">
        <v>18</v>
      </c>
      <c r="M41" s="4">
        <v>4</v>
      </c>
      <c r="N41" s="4"/>
      <c r="O41" s="4">
        <v>4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>
        <v>5</v>
      </c>
      <c r="AE41" s="4"/>
      <c r="AF41" s="4">
        <v>5</v>
      </c>
      <c r="AG41" s="4">
        <v>2</v>
      </c>
      <c r="AH41" s="4"/>
      <c r="AI41" s="4">
        <v>2</v>
      </c>
    </row>
    <row r="42" spans="1:35" x14ac:dyDescent="0.3">
      <c r="A42" s="4">
        <v>32</v>
      </c>
      <c r="B42" s="6" t="s">
        <v>30</v>
      </c>
      <c r="C42" s="1">
        <f t="shared" si="4"/>
        <v>54</v>
      </c>
      <c r="D42" s="2">
        <f t="shared" si="1"/>
        <v>14</v>
      </c>
      <c r="E42" s="3">
        <f t="shared" si="2"/>
        <v>25.925925925925924</v>
      </c>
      <c r="F42" s="7">
        <v>93.7</v>
      </c>
      <c r="G42" s="4">
        <v>54</v>
      </c>
      <c r="H42" s="4"/>
      <c r="I42" s="4">
        <v>54</v>
      </c>
      <c r="J42" s="4">
        <v>0</v>
      </c>
      <c r="K42" s="4"/>
      <c r="L42" s="4"/>
      <c r="M42" s="4">
        <v>10</v>
      </c>
      <c r="N42" s="4">
        <v>6</v>
      </c>
      <c r="O42" s="4">
        <v>4</v>
      </c>
      <c r="P42" s="4">
        <v>3</v>
      </c>
      <c r="Q42" s="4">
        <v>1</v>
      </c>
      <c r="R42" s="4">
        <v>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>
        <v>1</v>
      </c>
      <c r="AE42" s="4">
        <v>1</v>
      </c>
      <c r="AF42" s="4"/>
      <c r="AG42" s="4"/>
      <c r="AH42" s="4"/>
      <c r="AI42" s="4"/>
    </row>
    <row r="43" spans="1:35" x14ac:dyDescent="0.3">
      <c r="A43" s="4">
        <v>33</v>
      </c>
      <c r="B43" s="6" t="s">
        <v>31</v>
      </c>
      <c r="C43" s="1">
        <f t="shared" si="4"/>
        <v>74</v>
      </c>
      <c r="D43" s="2">
        <f t="shared" si="1"/>
        <v>17</v>
      </c>
      <c r="E43" s="3">
        <f t="shared" si="2"/>
        <v>22.972972972972975</v>
      </c>
      <c r="F43" s="7">
        <v>87.9</v>
      </c>
      <c r="G43" s="4">
        <v>11</v>
      </c>
      <c r="H43" s="4"/>
      <c r="I43" s="4">
        <v>11</v>
      </c>
      <c r="J43" s="4">
        <v>63</v>
      </c>
      <c r="K43" s="4"/>
      <c r="L43" s="4">
        <v>63</v>
      </c>
      <c r="M43" s="4"/>
      <c r="N43" s="4"/>
      <c r="O43" s="4"/>
      <c r="P43" s="4"/>
      <c r="Q43" s="4"/>
      <c r="R43" s="4"/>
      <c r="S43" s="4"/>
      <c r="T43" s="4"/>
      <c r="U43" s="4"/>
      <c r="V43" s="4">
        <v>3</v>
      </c>
      <c r="W43" s="4"/>
      <c r="X43" s="4">
        <v>3</v>
      </c>
      <c r="Y43" s="4">
        <v>3</v>
      </c>
      <c r="Z43" s="4"/>
      <c r="AA43" s="4">
        <v>3</v>
      </c>
      <c r="AB43" s="4"/>
      <c r="AC43" s="4"/>
      <c r="AD43" s="4">
        <v>8</v>
      </c>
      <c r="AE43" s="4">
        <v>8</v>
      </c>
      <c r="AF43" s="4"/>
      <c r="AG43" s="4">
        <v>3</v>
      </c>
      <c r="AH43" s="4"/>
      <c r="AI43" s="4">
        <v>3</v>
      </c>
    </row>
    <row r="44" spans="1:35" x14ac:dyDescent="0.3">
      <c r="A44" s="4">
        <v>34</v>
      </c>
      <c r="B44" s="6" t="s">
        <v>32</v>
      </c>
      <c r="C44" s="1">
        <f t="shared" si="4"/>
        <v>90</v>
      </c>
      <c r="D44" s="2">
        <f t="shared" si="1"/>
        <v>9</v>
      </c>
      <c r="E44" s="3">
        <f t="shared" si="2"/>
        <v>10</v>
      </c>
      <c r="F44" s="7">
        <v>78.8</v>
      </c>
      <c r="G44" s="4">
        <v>27</v>
      </c>
      <c r="H44" s="4">
        <v>27</v>
      </c>
      <c r="I44" s="4"/>
      <c r="J44" s="4">
        <v>63</v>
      </c>
      <c r="K44" s="4">
        <v>63</v>
      </c>
      <c r="L44" s="4"/>
      <c r="M44" s="4">
        <v>3</v>
      </c>
      <c r="N44" s="4">
        <v>3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>
        <v>6</v>
      </c>
      <c r="AE44" s="4">
        <v>6</v>
      </c>
      <c r="AF44" s="4"/>
      <c r="AG44" s="4"/>
      <c r="AH44" s="4"/>
      <c r="AI44" s="4"/>
    </row>
    <row r="45" spans="1:35" x14ac:dyDescent="0.3">
      <c r="A45" s="4">
        <v>35</v>
      </c>
      <c r="B45" s="6" t="s">
        <v>33</v>
      </c>
      <c r="C45" s="1">
        <f t="shared" si="4"/>
        <v>99</v>
      </c>
      <c r="D45" s="2">
        <f t="shared" si="1"/>
        <v>10</v>
      </c>
      <c r="E45" s="3">
        <f t="shared" si="2"/>
        <v>10.1010101010101</v>
      </c>
      <c r="F45" s="8">
        <v>90.6</v>
      </c>
      <c r="G45" s="4">
        <v>89</v>
      </c>
      <c r="H45" s="4">
        <v>89</v>
      </c>
      <c r="I45" s="4"/>
      <c r="J45" s="4">
        <v>10</v>
      </c>
      <c r="K45" s="4">
        <v>10</v>
      </c>
      <c r="L45" s="4"/>
      <c r="M45" s="4">
        <v>8</v>
      </c>
      <c r="N45" s="4">
        <v>8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>
        <v>2</v>
      </c>
      <c r="AE45" s="4">
        <v>2</v>
      </c>
      <c r="AF45" s="4"/>
      <c r="AG45" s="4"/>
      <c r="AH45" s="4"/>
      <c r="AI45" s="4"/>
    </row>
    <row r="46" spans="1:35" x14ac:dyDescent="0.3">
      <c r="A46" s="4">
        <v>36</v>
      </c>
      <c r="B46" s="6" t="s">
        <v>34</v>
      </c>
      <c r="C46" s="1">
        <f t="shared" si="4"/>
        <v>104</v>
      </c>
      <c r="D46" s="2">
        <f t="shared" si="1"/>
        <v>31</v>
      </c>
      <c r="E46" s="3">
        <f t="shared" si="2"/>
        <v>29.807692307692307</v>
      </c>
      <c r="F46" s="7">
        <v>90.6</v>
      </c>
      <c r="G46" s="4">
        <v>62</v>
      </c>
      <c r="H46" s="4">
        <v>62</v>
      </c>
      <c r="I46" s="4"/>
      <c r="J46" s="4">
        <v>42</v>
      </c>
      <c r="K46" s="4">
        <v>42</v>
      </c>
      <c r="L46" s="4"/>
      <c r="M46" s="4">
        <v>13</v>
      </c>
      <c r="N46" s="4">
        <v>13</v>
      </c>
      <c r="O46" s="4"/>
      <c r="P46" s="4">
        <v>3</v>
      </c>
      <c r="Q46" s="4">
        <v>3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>
        <v>10</v>
      </c>
      <c r="AE46" s="4">
        <v>10</v>
      </c>
      <c r="AF46" s="4"/>
      <c r="AG46" s="4">
        <v>5</v>
      </c>
      <c r="AH46" s="4">
        <v>5</v>
      </c>
      <c r="AI46" s="4"/>
    </row>
    <row r="47" spans="1:35" x14ac:dyDescent="0.3">
      <c r="A47" s="4">
        <v>37</v>
      </c>
      <c r="B47" s="6" t="s">
        <v>35</v>
      </c>
      <c r="C47" s="1">
        <f t="shared" si="4"/>
        <v>33</v>
      </c>
      <c r="D47" s="2">
        <f t="shared" si="1"/>
        <v>17</v>
      </c>
      <c r="E47" s="3">
        <f t="shared" si="2"/>
        <v>51.515151515151516</v>
      </c>
      <c r="F47" s="7">
        <v>90.2</v>
      </c>
      <c r="G47" s="4">
        <v>4</v>
      </c>
      <c r="H47" s="4"/>
      <c r="I47" s="4">
        <v>4</v>
      </c>
      <c r="J47" s="4">
        <v>29</v>
      </c>
      <c r="K47" s="4"/>
      <c r="L47" s="4">
        <v>29</v>
      </c>
      <c r="M47" s="4">
        <v>1</v>
      </c>
      <c r="N47" s="4">
        <v>1</v>
      </c>
      <c r="O47" s="4"/>
      <c r="P47" s="4"/>
      <c r="Q47" s="4"/>
      <c r="R47" s="4"/>
      <c r="S47" s="4"/>
      <c r="T47" s="4"/>
      <c r="U47" s="4"/>
      <c r="V47" s="4">
        <v>2</v>
      </c>
      <c r="W47" s="4">
        <v>2</v>
      </c>
      <c r="X47" s="4"/>
      <c r="Y47" s="4"/>
      <c r="Z47" s="4"/>
      <c r="AA47" s="4"/>
      <c r="AB47" s="4"/>
      <c r="AC47" s="4"/>
      <c r="AD47" s="4">
        <v>9</v>
      </c>
      <c r="AE47" s="4">
        <v>9</v>
      </c>
      <c r="AF47" s="4"/>
      <c r="AG47" s="4">
        <v>5</v>
      </c>
      <c r="AH47" s="4"/>
      <c r="AI47" s="4">
        <v>5</v>
      </c>
    </row>
    <row r="48" spans="1:35" x14ac:dyDescent="0.3">
      <c r="A48" s="4">
        <v>38</v>
      </c>
      <c r="B48" s="6" t="s">
        <v>36</v>
      </c>
      <c r="C48" s="1">
        <f t="shared" si="4"/>
        <v>114</v>
      </c>
      <c r="D48" s="2">
        <f t="shared" si="1"/>
        <v>27</v>
      </c>
      <c r="E48" s="3">
        <f t="shared" si="2"/>
        <v>23.684210526315788</v>
      </c>
      <c r="F48" s="7">
        <v>80.099999999999994</v>
      </c>
      <c r="G48" s="4">
        <v>52</v>
      </c>
      <c r="H48" s="4"/>
      <c r="I48" s="4">
        <v>52</v>
      </c>
      <c r="J48" s="4">
        <v>62</v>
      </c>
      <c r="K48" s="4"/>
      <c r="L48" s="4">
        <v>62</v>
      </c>
      <c r="M48" s="4">
        <v>12</v>
      </c>
      <c r="N48" s="4">
        <v>12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>
        <v>1</v>
      </c>
      <c r="Z48" s="4">
        <v>1</v>
      </c>
      <c r="AA48" s="4"/>
      <c r="AB48" s="4"/>
      <c r="AC48" s="4"/>
      <c r="AD48" s="4">
        <v>13</v>
      </c>
      <c r="AE48" s="4"/>
      <c r="AF48" s="4">
        <v>13</v>
      </c>
      <c r="AG48" s="4">
        <v>1</v>
      </c>
      <c r="AH48" s="4"/>
      <c r="AI48" s="4">
        <v>1</v>
      </c>
    </row>
    <row r="49" spans="1:35" x14ac:dyDescent="0.3">
      <c r="A49" s="4">
        <v>39</v>
      </c>
      <c r="B49" s="6" t="s">
        <v>37</v>
      </c>
      <c r="C49" s="1">
        <f t="shared" si="4"/>
        <v>89</v>
      </c>
      <c r="D49" s="2">
        <f t="shared" si="1"/>
        <v>12</v>
      </c>
      <c r="E49" s="3">
        <f t="shared" si="2"/>
        <v>13.48314606741573</v>
      </c>
      <c r="F49" s="7">
        <v>82.7</v>
      </c>
      <c r="G49" s="4">
        <v>20</v>
      </c>
      <c r="H49" s="4"/>
      <c r="I49" s="4">
        <v>20</v>
      </c>
      <c r="J49" s="4">
        <v>69</v>
      </c>
      <c r="K49" s="4"/>
      <c r="L49" s="4">
        <v>69</v>
      </c>
      <c r="M49" s="4">
        <v>1</v>
      </c>
      <c r="N49" s="4"/>
      <c r="O49" s="4">
        <v>1</v>
      </c>
      <c r="P49" s="4"/>
      <c r="Q49" s="4"/>
      <c r="R49" s="4"/>
      <c r="S49" s="4"/>
      <c r="T49" s="4"/>
      <c r="U49" s="4"/>
      <c r="V49" s="4">
        <v>1</v>
      </c>
      <c r="W49" s="4"/>
      <c r="X49" s="4">
        <v>1</v>
      </c>
      <c r="Y49" s="4"/>
      <c r="Z49" s="4"/>
      <c r="AA49" s="4"/>
      <c r="AB49" s="4"/>
      <c r="AC49" s="4"/>
      <c r="AD49" s="4">
        <v>7</v>
      </c>
      <c r="AE49" s="4"/>
      <c r="AF49" s="4">
        <v>7</v>
      </c>
      <c r="AG49" s="4">
        <v>3</v>
      </c>
      <c r="AH49" s="4"/>
      <c r="AI49" s="4">
        <v>3</v>
      </c>
    </row>
    <row r="50" spans="1:35" x14ac:dyDescent="0.3">
      <c r="A50" s="4">
        <v>40</v>
      </c>
      <c r="B50" s="6" t="s">
        <v>38</v>
      </c>
      <c r="C50" s="1">
        <f t="shared" si="4"/>
        <v>113</v>
      </c>
      <c r="D50" s="2">
        <f t="shared" si="1"/>
        <v>24</v>
      </c>
      <c r="E50" s="3">
        <f t="shared" si="2"/>
        <v>21.238938053097346</v>
      </c>
      <c r="F50" s="7">
        <v>82.5</v>
      </c>
      <c r="G50" s="4">
        <v>32</v>
      </c>
      <c r="H50" s="4">
        <v>32</v>
      </c>
      <c r="I50" s="4"/>
      <c r="J50" s="4">
        <v>81</v>
      </c>
      <c r="K50" s="4">
        <v>81</v>
      </c>
      <c r="L50" s="4"/>
      <c r="M50" s="4">
        <v>14</v>
      </c>
      <c r="N50" s="4">
        <v>14</v>
      </c>
      <c r="O50" s="4"/>
      <c r="P50" s="4">
        <v>3</v>
      </c>
      <c r="Q50" s="4">
        <v>3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>
        <v>7</v>
      </c>
      <c r="AE50" s="4">
        <v>7</v>
      </c>
      <c r="AF50" s="4"/>
      <c r="AG50" s="4"/>
      <c r="AH50" s="4"/>
      <c r="AI50" s="4"/>
    </row>
    <row r="51" spans="1:35" x14ac:dyDescent="0.3">
      <c r="A51" s="4">
        <v>41</v>
      </c>
      <c r="B51" s="6" t="s">
        <v>39</v>
      </c>
      <c r="C51" s="1">
        <f t="shared" si="4"/>
        <v>92</v>
      </c>
      <c r="D51" s="2">
        <f t="shared" si="1"/>
        <v>31</v>
      </c>
      <c r="E51" s="3">
        <f t="shared" si="2"/>
        <v>33.695652173913047</v>
      </c>
      <c r="F51" s="7">
        <v>81.5</v>
      </c>
      <c r="G51" s="4">
        <v>46</v>
      </c>
      <c r="H51" s="4">
        <v>46</v>
      </c>
      <c r="I51" s="4"/>
      <c r="J51" s="4">
        <v>46</v>
      </c>
      <c r="K51" s="4">
        <v>46</v>
      </c>
      <c r="L51" s="4"/>
      <c r="M51" s="4">
        <v>11</v>
      </c>
      <c r="N51" s="4">
        <v>11</v>
      </c>
      <c r="O51" s="4"/>
      <c r="P51" s="4">
        <v>10</v>
      </c>
      <c r="Q51" s="4">
        <v>10</v>
      </c>
      <c r="R51" s="4"/>
      <c r="S51" s="4"/>
      <c r="T51" s="4"/>
      <c r="U51" s="4"/>
      <c r="V51" s="4">
        <v>10</v>
      </c>
      <c r="W51" s="4">
        <v>10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3">
      <c r="A52" s="4">
        <v>42</v>
      </c>
      <c r="B52" s="6" t="s">
        <v>40</v>
      </c>
      <c r="C52" s="1">
        <f t="shared" si="4"/>
        <v>75</v>
      </c>
      <c r="D52" s="2">
        <f t="shared" si="1"/>
        <v>17</v>
      </c>
      <c r="E52" s="3">
        <f t="shared" si="2"/>
        <v>22.666666666666664</v>
      </c>
      <c r="F52" s="7">
        <v>89.1</v>
      </c>
      <c r="G52" s="4">
        <v>30</v>
      </c>
      <c r="H52" s="4"/>
      <c r="I52" s="4">
        <v>30</v>
      </c>
      <c r="J52" s="4">
        <v>45</v>
      </c>
      <c r="K52" s="4"/>
      <c r="L52" s="4">
        <v>45</v>
      </c>
      <c r="M52" s="4">
        <v>4</v>
      </c>
      <c r="N52" s="4"/>
      <c r="O52" s="4">
        <v>4</v>
      </c>
      <c r="P52" s="4">
        <v>4</v>
      </c>
      <c r="Q52" s="4"/>
      <c r="R52" s="4">
        <v>4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>
        <v>6</v>
      </c>
      <c r="AE52" s="4"/>
      <c r="AF52" s="4">
        <v>6</v>
      </c>
      <c r="AG52" s="4">
        <v>3</v>
      </c>
      <c r="AH52" s="4"/>
      <c r="AI52" s="4">
        <v>3</v>
      </c>
    </row>
    <row r="53" spans="1:35" x14ac:dyDescent="0.3">
      <c r="A53" s="4">
        <v>43</v>
      </c>
      <c r="B53" s="6" t="s">
        <v>41</v>
      </c>
      <c r="C53" s="1">
        <f t="shared" si="4"/>
        <v>22</v>
      </c>
      <c r="D53" s="2">
        <f t="shared" si="1"/>
        <v>25</v>
      </c>
      <c r="E53" s="3">
        <f t="shared" si="2"/>
        <v>113.63636363636364</v>
      </c>
      <c r="F53" s="7">
        <v>76.8</v>
      </c>
      <c r="G53" s="4">
        <v>22</v>
      </c>
      <c r="H53" s="4">
        <v>22</v>
      </c>
      <c r="I53" s="4"/>
      <c r="J53" s="4">
        <v>0</v>
      </c>
      <c r="K53" s="4"/>
      <c r="L53" s="4"/>
      <c r="M53" s="4">
        <v>25</v>
      </c>
      <c r="N53" s="4">
        <v>25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x14ac:dyDescent="0.3">
      <c r="A54" s="4">
        <v>44</v>
      </c>
      <c r="B54" s="6" t="s">
        <v>42</v>
      </c>
      <c r="C54" s="1">
        <f t="shared" si="4"/>
        <v>94</v>
      </c>
      <c r="D54" s="2">
        <f t="shared" si="1"/>
        <v>10</v>
      </c>
      <c r="E54" s="3">
        <f t="shared" si="2"/>
        <v>10.638297872340425</v>
      </c>
      <c r="F54" s="7">
        <v>95.3</v>
      </c>
      <c r="G54" s="4">
        <v>54</v>
      </c>
      <c r="H54" s="4">
        <v>54</v>
      </c>
      <c r="I54" s="4"/>
      <c r="J54" s="4">
        <v>40</v>
      </c>
      <c r="K54" s="4">
        <v>40</v>
      </c>
      <c r="L54" s="4"/>
      <c r="M54" s="4">
        <v>5</v>
      </c>
      <c r="N54" s="4">
        <v>5</v>
      </c>
      <c r="O54" s="4"/>
      <c r="P54" s="4">
        <v>1</v>
      </c>
      <c r="Q54" s="4">
        <v>1</v>
      </c>
      <c r="R54" s="4"/>
      <c r="S54" s="4"/>
      <c r="T54" s="4"/>
      <c r="U54" s="4"/>
      <c r="V54" s="4"/>
      <c r="W54" s="4"/>
      <c r="X54" s="4"/>
      <c r="Y54" s="4">
        <v>1</v>
      </c>
      <c r="Z54" s="4"/>
      <c r="AA54" s="4">
        <v>1</v>
      </c>
      <c r="AB54" s="4"/>
      <c r="AC54" s="4"/>
      <c r="AD54" s="4">
        <v>3</v>
      </c>
      <c r="AE54" s="4">
        <v>3</v>
      </c>
      <c r="AF54" s="4"/>
      <c r="AG54" s="4"/>
      <c r="AH54" s="4"/>
      <c r="AI54" s="4"/>
    </row>
    <row r="55" spans="1:35" x14ac:dyDescent="0.3">
      <c r="A55" s="4">
        <v>45</v>
      </c>
      <c r="B55" s="6" t="s">
        <v>43</v>
      </c>
      <c r="C55" s="1">
        <f t="shared" si="4"/>
        <v>129</v>
      </c>
      <c r="D55" s="2">
        <f t="shared" si="1"/>
        <v>31</v>
      </c>
      <c r="E55" s="3">
        <f t="shared" si="2"/>
        <v>24.031007751937985</v>
      </c>
      <c r="F55" s="7">
        <v>65.3</v>
      </c>
      <c r="G55" s="4">
        <v>90</v>
      </c>
      <c r="H55" s="4"/>
      <c r="I55" s="4">
        <v>90</v>
      </c>
      <c r="J55" s="4">
        <v>39</v>
      </c>
      <c r="K55" s="4"/>
      <c r="L55" s="4">
        <v>39</v>
      </c>
      <c r="M55" s="4">
        <v>5</v>
      </c>
      <c r="N55" s="4"/>
      <c r="O55" s="4">
        <v>5</v>
      </c>
      <c r="P55" s="4">
        <v>8</v>
      </c>
      <c r="Q55" s="4"/>
      <c r="R55" s="4">
        <v>8</v>
      </c>
      <c r="S55" s="4"/>
      <c r="T55" s="4"/>
      <c r="U55" s="4"/>
      <c r="V55" s="4">
        <v>10</v>
      </c>
      <c r="W55" s="4"/>
      <c r="X55" s="4">
        <v>10</v>
      </c>
      <c r="Y55" s="4">
        <v>8</v>
      </c>
      <c r="Z55" s="4"/>
      <c r="AA55" s="4">
        <v>8</v>
      </c>
      <c r="AB55" s="4"/>
      <c r="AC55" s="4"/>
      <c r="AD55" s="4"/>
      <c r="AE55" s="4"/>
      <c r="AF55" s="4"/>
      <c r="AG55" s="4"/>
      <c r="AH55" s="4"/>
      <c r="AI55" s="4"/>
    </row>
    <row r="56" spans="1:35" x14ac:dyDescent="0.3">
      <c r="A56" s="4">
        <v>46</v>
      </c>
      <c r="B56" s="6" t="s">
        <v>44</v>
      </c>
      <c r="C56" s="1">
        <f t="shared" si="4"/>
        <v>47</v>
      </c>
      <c r="D56" s="2">
        <f t="shared" si="1"/>
        <v>28</v>
      </c>
      <c r="E56" s="3">
        <f t="shared" si="2"/>
        <v>59.574468085106382</v>
      </c>
      <c r="F56" s="7">
        <v>88.3</v>
      </c>
      <c r="G56" s="4">
        <v>27</v>
      </c>
      <c r="H56" s="4"/>
      <c r="I56" s="4">
        <v>27</v>
      </c>
      <c r="J56" s="4">
        <v>20</v>
      </c>
      <c r="K56" s="4"/>
      <c r="L56" s="4">
        <v>20</v>
      </c>
      <c r="M56" s="4"/>
      <c r="N56" s="4"/>
      <c r="O56" s="4"/>
      <c r="P56" s="4"/>
      <c r="Q56" s="4"/>
      <c r="R56" s="4"/>
      <c r="S56" s="4"/>
      <c r="T56" s="4"/>
      <c r="U56" s="4"/>
      <c r="V56" s="4">
        <v>9</v>
      </c>
      <c r="W56" s="4"/>
      <c r="X56" s="4">
        <v>9</v>
      </c>
      <c r="Y56" s="4">
        <v>2</v>
      </c>
      <c r="Z56" s="4"/>
      <c r="AA56" s="4">
        <v>2</v>
      </c>
      <c r="AB56" s="4"/>
      <c r="AC56" s="4"/>
      <c r="AD56" s="4">
        <v>9</v>
      </c>
      <c r="AE56" s="4"/>
      <c r="AF56" s="4">
        <v>9</v>
      </c>
      <c r="AG56" s="4">
        <v>8</v>
      </c>
      <c r="AH56" s="4"/>
      <c r="AI56" s="4">
        <v>8</v>
      </c>
    </row>
    <row r="57" spans="1:35" x14ac:dyDescent="0.3">
      <c r="A57" s="4">
        <v>47</v>
      </c>
      <c r="B57" s="6" t="s">
        <v>45</v>
      </c>
      <c r="C57" s="1">
        <f t="shared" si="4"/>
        <v>78</v>
      </c>
      <c r="D57" s="2">
        <f t="shared" si="1"/>
        <v>12</v>
      </c>
      <c r="E57" s="3">
        <f t="shared" si="2"/>
        <v>15.384615384615385</v>
      </c>
      <c r="F57" s="7">
        <v>87.1</v>
      </c>
      <c r="G57" s="4">
        <v>36</v>
      </c>
      <c r="H57" s="4"/>
      <c r="I57" s="4">
        <v>36</v>
      </c>
      <c r="J57" s="4">
        <v>42</v>
      </c>
      <c r="K57" s="4">
        <v>2</v>
      </c>
      <c r="L57" s="4">
        <v>40</v>
      </c>
      <c r="M57" s="4"/>
      <c r="N57" s="4"/>
      <c r="O57" s="4"/>
      <c r="P57" s="4"/>
      <c r="Q57" s="4"/>
      <c r="R57" s="4"/>
      <c r="S57" s="4"/>
      <c r="T57" s="4"/>
      <c r="U57" s="4"/>
      <c r="V57" s="4">
        <v>5</v>
      </c>
      <c r="W57" s="4">
        <v>5</v>
      </c>
      <c r="X57" s="4"/>
      <c r="Y57" s="4">
        <v>2</v>
      </c>
      <c r="Z57" s="4">
        <v>2</v>
      </c>
      <c r="AA57" s="4"/>
      <c r="AB57" s="4"/>
      <c r="AC57" s="4"/>
      <c r="AD57" s="4">
        <v>5</v>
      </c>
      <c r="AE57" s="4">
        <v>5</v>
      </c>
      <c r="AF57" s="4"/>
      <c r="AG57" s="4"/>
      <c r="AH57" s="4"/>
      <c r="AI57" s="4"/>
    </row>
    <row r="58" spans="1:35" x14ac:dyDescent="0.3">
      <c r="A58" s="4">
        <v>48</v>
      </c>
      <c r="B58" s="6" t="s">
        <v>46</v>
      </c>
      <c r="C58" s="1">
        <v>81</v>
      </c>
      <c r="D58" s="2">
        <f t="shared" si="1"/>
        <v>19</v>
      </c>
      <c r="E58" s="3">
        <f t="shared" si="2"/>
        <v>23.456790123456788</v>
      </c>
      <c r="F58" s="7">
        <v>90.2</v>
      </c>
      <c r="G58" s="4">
        <v>81</v>
      </c>
      <c r="H58" s="4"/>
      <c r="I58" s="4">
        <v>81</v>
      </c>
      <c r="J58" s="4">
        <v>0</v>
      </c>
      <c r="K58" s="4"/>
      <c r="L58" s="4"/>
      <c r="M58" s="4">
        <v>11</v>
      </c>
      <c r="N58" s="4"/>
      <c r="O58" s="4">
        <v>11</v>
      </c>
      <c r="P58" s="4"/>
      <c r="Q58" s="4"/>
      <c r="R58" s="4"/>
      <c r="S58" s="4"/>
      <c r="T58" s="4"/>
      <c r="U58" s="4"/>
      <c r="V58" s="4">
        <v>5</v>
      </c>
      <c r="W58" s="4"/>
      <c r="X58" s="4">
        <v>5</v>
      </c>
      <c r="Y58" s="4">
        <v>3</v>
      </c>
      <c r="Z58" s="4"/>
      <c r="AA58" s="4">
        <v>3</v>
      </c>
      <c r="AB58" s="4"/>
      <c r="AC58" s="4"/>
      <c r="AD58" s="4"/>
      <c r="AE58" s="4"/>
      <c r="AF58" s="4"/>
      <c r="AG58" s="4"/>
      <c r="AH58" s="4"/>
      <c r="AI58" s="4"/>
    </row>
    <row r="59" spans="1:35" x14ac:dyDescent="0.3">
      <c r="A59" s="4">
        <v>49</v>
      </c>
      <c r="B59" s="6" t="s">
        <v>47</v>
      </c>
      <c r="C59" s="1">
        <f>SUM(G59+J59)</f>
        <v>38</v>
      </c>
      <c r="D59" s="2">
        <f t="shared" si="1"/>
        <v>11</v>
      </c>
      <c r="E59" s="3">
        <f t="shared" si="2"/>
        <v>28.947368421052634</v>
      </c>
      <c r="F59" s="7">
        <v>71.8</v>
      </c>
      <c r="G59" s="4">
        <v>15</v>
      </c>
      <c r="H59" s="4">
        <v>15</v>
      </c>
      <c r="I59" s="4"/>
      <c r="J59" s="4">
        <v>23</v>
      </c>
      <c r="K59" s="4">
        <v>23</v>
      </c>
      <c r="L59" s="4"/>
      <c r="M59" s="4">
        <v>4</v>
      </c>
      <c r="N59" s="4">
        <v>4</v>
      </c>
      <c r="O59" s="4"/>
      <c r="P59" s="4">
        <v>1</v>
      </c>
      <c r="Q59" s="4">
        <v>1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>
        <v>6</v>
      </c>
      <c r="AE59" s="4">
        <v>6</v>
      </c>
      <c r="AF59" s="4"/>
      <c r="AG59" s="4"/>
      <c r="AH59" s="4"/>
      <c r="AI59" s="4"/>
    </row>
    <row r="60" spans="1:35" x14ac:dyDescent="0.3">
      <c r="A60" s="4">
        <v>50</v>
      </c>
      <c r="B60" s="6" t="s">
        <v>94</v>
      </c>
      <c r="C60" s="1">
        <v>41</v>
      </c>
      <c r="D60" s="2">
        <f t="shared" si="1"/>
        <v>3</v>
      </c>
      <c r="E60" s="3">
        <f t="shared" si="2"/>
        <v>7.3170731707317067</v>
      </c>
      <c r="F60" s="7">
        <v>80.099999999999994</v>
      </c>
      <c r="G60" s="4">
        <v>41</v>
      </c>
      <c r="H60" s="4">
        <v>41</v>
      </c>
      <c r="I60" s="4"/>
      <c r="J60" s="4">
        <v>0</v>
      </c>
      <c r="K60" s="4">
        <v>0</v>
      </c>
      <c r="L60" s="4"/>
      <c r="M60" s="4">
        <v>0</v>
      </c>
      <c r="N60" s="4"/>
      <c r="O60" s="4"/>
      <c r="P60" s="4">
        <v>3</v>
      </c>
      <c r="Q60" s="4">
        <v>3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x14ac:dyDescent="0.3">
      <c r="A61" s="4">
        <v>51</v>
      </c>
      <c r="B61" s="6" t="s">
        <v>48</v>
      </c>
      <c r="C61" s="1">
        <v>24</v>
      </c>
      <c r="D61" s="2">
        <f t="shared" si="1"/>
        <v>10</v>
      </c>
      <c r="E61" s="3">
        <f t="shared" si="2"/>
        <v>41.666666666666671</v>
      </c>
      <c r="F61" s="7">
        <v>87.4</v>
      </c>
      <c r="G61" s="4">
        <v>16</v>
      </c>
      <c r="H61" s="4">
        <v>16</v>
      </c>
      <c r="I61" s="4"/>
      <c r="J61" s="4">
        <v>8</v>
      </c>
      <c r="K61" s="4">
        <v>8</v>
      </c>
      <c r="L61" s="4"/>
      <c r="M61" s="4">
        <v>6</v>
      </c>
      <c r="N61" s="4">
        <v>6</v>
      </c>
      <c r="O61" s="4"/>
      <c r="P61" s="4">
        <v>1</v>
      </c>
      <c r="Q61" s="4">
        <v>1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>
        <v>3</v>
      </c>
      <c r="AE61" s="4">
        <v>3</v>
      </c>
      <c r="AF61" s="4"/>
      <c r="AG61" s="4"/>
      <c r="AH61" s="4"/>
      <c r="AI61" s="4"/>
    </row>
    <row r="62" spans="1:35" x14ac:dyDescent="0.3">
      <c r="A62" s="4">
        <v>52</v>
      </c>
      <c r="B62" s="6" t="s">
        <v>49</v>
      </c>
      <c r="C62" s="1">
        <f t="shared" ref="C62:C70" si="5">SUM(G62+J62)</f>
        <v>19</v>
      </c>
      <c r="D62" s="2">
        <f t="shared" si="1"/>
        <v>10</v>
      </c>
      <c r="E62" s="3">
        <f t="shared" si="2"/>
        <v>52.631578947368418</v>
      </c>
      <c r="F62" s="7">
        <v>91.1</v>
      </c>
      <c r="G62" s="4">
        <v>0</v>
      </c>
      <c r="H62" s="4"/>
      <c r="I62" s="4"/>
      <c r="J62" s="4">
        <v>19</v>
      </c>
      <c r="K62" s="4">
        <v>19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5</v>
      </c>
      <c r="W62" s="4"/>
      <c r="X62" s="4">
        <v>5</v>
      </c>
      <c r="Y62" s="4"/>
      <c r="Z62" s="4"/>
      <c r="AA62" s="4"/>
      <c r="AB62" s="4"/>
      <c r="AC62" s="4"/>
      <c r="AD62" s="4">
        <v>5</v>
      </c>
      <c r="AE62" s="4"/>
      <c r="AF62" s="4">
        <v>5</v>
      </c>
      <c r="AG62" s="4"/>
      <c r="AH62" s="4"/>
      <c r="AI62" s="4"/>
    </row>
    <row r="63" spans="1:35" x14ac:dyDescent="0.3">
      <c r="A63" s="4">
        <v>53</v>
      </c>
      <c r="B63" s="6" t="s">
        <v>50</v>
      </c>
      <c r="C63" s="1">
        <f t="shared" si="5"/>
        <v>35</v>
      </c>
      <c r="D63" s="2">
        <f t="shared" si="1"/>
        <v>14</v>
      </c>
      <c r="E63" s="3">
        <f t="shared" si="2"/>
        <v>40</v>
      </c>
      <c r="F63" s="7">
        <v>86.4</v>
      </c>
      <c r="G63" s="4">
        <v>20</v>
      </c>
      <c r="H63" s="4"/>
      <c r="I63" s="4">
        <v>20</v>
      </c>
      <c r="J63" s="4">
        <v>15</v>
      </c>
      <c r="K63" s="4"/>
      <c r="L63" s="4">
        <v>15</v>
      </c>
      <c r="M63" s="4"/>
      <c r="N63" s="4"/>
      <c r="O63" s="4"/>
      <c r="P63" s="4"/>
      <c r="Q63" s="4"/>
      <c r="R63" s="4"/>
      <c r="S63" s="4"/>
      <c r="T63" s="4"/>
      <c r="U63" s="4"/>
      <c r="V63" s="4">
        <v>8</v>
      </c>
      <c r="W63" s="4"/>
      <c r="X63" s="4">
        <v>8</v>
      </c>
      <c r="Y63" s="4">
        <v>4</v>
      </c>
      <c r="Z63" s="4"/>
      <c r="AA63" s="4">
        <v>4</v>
      </c>
      <c r="AB63" s="4"/>
      <c r="AC63" s="4"/>
      <c r="AD63" s="4">
        <v>1</v>
      </c>
      <c r="AE63" s="4"/>
      <c r="AF63" s="4">
        <v>1</v>
      </c>
      <c r="AG63" s="4">
        <v>1</v>
      </c>
      <c r="AH63" s="4"/>
      <c r="AI63" s="4">
        <v>1</v>
      </c>
    </row>
    <row r="64" spans="1:35" x14ac:dyDescent="0.3">
      <c r="A64" s="4">
        <v>54</v>
      </c>
      <c r="B64" s="6" t="s">
        <v>51</v>
      </c>
      <c r="C64" s="1">
        <f t="shared" si="5"/>
        <v>112</v>
      </c>
      <c r="D64" s="2">
        <f t="shared" si="1"/>
        <v>37</v>
      </c>
      <c r="E64" s="3">
        <f t="shared" si="2"/>
        <v>33.035714285714285</v>
      </c>
      <c r="F64" s="7">
        <v>88.6</v>
      </c>
      <c r="G64" s="4">
        <v>67</v>
      </c>
      <c r="H64" s="4">
        <v>67</v>
      </c>
      <c r="I64" s="4"/>
      <c r="J64" s="4">
        <v>45</v>
      </c>
      <c r="K64" s="4">
        <v>11</v>
      </c>
      <c r="L64" s="4">
        <v>34</v>
      </c>
      <c r="M64" s="4">
        <v>15</v>
      </c>
      <c r="N64" s="4">
        <v>15</v>
      </c>
      <c r="O64" s="4"/>
      <c r="P64" s="4"/>
      <c r="Q64" s="4"/>
      <c r="R64" s="4"/>
      <c r="S64" s="4"/>
      <c r="T64" s="4"/>
      <c r="U64" s="4"/>
      <c r="V64" s="4">
        <v>10</v>
      </c>
      <c r="W64" s="4">
        <v>10</v>
      </c>
      <c r="X64" s="4"/>
      <c r="Y64" s="4">
        <v>12</v>
      </c>
      <c r="Z64" s="4">
        <v>12</v>
      </c>
      <c r="AA64" s="4"/>
      <c r="AB64" s="4"/>
      <c r="AC64" s="4"/>
      <c r="AD64" s="4"/>
      <c r="AE64" s="4"/>
      <c r="AF64" s="4"/>
      <c r="AG64" s="4"/>
      <c r="AH64" s="4"/>
      <c r="AI64" s="4"/>
    </row>
    <row r="65" spans="1:35" x14ac:dyDescent="0.3">
      <c r="A65" s="4">
        <v>55</v>
      </c>
      <c r="B65" s="6" t="s">
        <v>52</v>
      </c>
      <c r="C65" s="1">
        <f t="shared" si="5"/>
        <v>65</v>
      </c>
      <c r="D65" s="2">
        <f t="shared" si="1"/>
        <v>41</v>
      </c>
      <c r="E65" s="3">
        <f t="shared" si="2"/>
        <v>63.076923076923073</v>
      </c>
      <c r="F65" s="7">
        <v>94.2</v>
      </c>
      <c r="G65" s="4">
        <v>27</v>
      </c>
      <c r="H65" s="4">
        <v>27</v>
      </c>
      <c r="I65" s="4"/>
      <c r="J65" s="4">
        <v>38</v>
      </c>
      <c r="K65" s="4">
        <v>38</v>
      </c>
      <c r="L65" s="4"/>
      <c r="M65" s="4">
        <v>4</v>
      </c>
      <c r="N65" s="4">
        <v>4</v>
      </c>
      <c r="O65" s="4"/>
      <c r="P65" s="4">
        <v>4</v>
      </c>
      <c r="Q65" s="4">
        <v>4</v>
      </c>
      <c r="R65" s="4"/>
      <c r="S65" s="4">
        <v>1</v>
      </c>
      <c r="T65" s="4"/>
      <c r="U65" s="4">
        <v>1</v>
      </c>
      <c r="V65" s="4"/>
      <c r="W65" s="4"/>
      <c r="X65" s="4"/>
      <c r="Y65" s="4"/>
      <c r="Z65" s="4"/>
      <c r="AA65" s="4"/>
      <c r="AB65" s="4">
        <v>25</v>
      </c>
      <c r="AC65" s="4">
        <v>25</v>
      </c>
      <c r="AD65" s="4">
        <v>7</v>
      </c>
      <c r="AE65" s="4">
        <v>7</v>
      </c>
      <c r="AF65" s="4"/>
      <c r="AG65" s="4"/>
      <c r="AH65" s="4"/>
      <c r="AI65" s="4"/>
    </row>
    <row r="66" spans="1:35" x14ac:dyDescent="0.3">
      <c r="A66" s="4">
        <v>56</v>
      </c>
      <c r="B66" s="6" t="s">
        <v>53</v>
      </c>
      <c r="C66" s="1">
        <f t="shared" si="5"/>
        <v>140</v>
      </c>
      <c r="D66" s="2">
        <f t="shared" si="1"/>
        <v>11</v>
      </c>
      <c r="E66" s="3">
        <f t="shared" si="2"/>
        <v>7.8571428571428568</v>
      </c>
      <c r="F66" s="7">
        <v>82.7</v>
      </c>
      <c r="G66" s="4">
        <v>25</v>
      </c>
      <c r="H66" s="4"/>
      <c r="I66" s="4">
        <v>25</v>
      </c>
      <c r="J66" s="4">
        <v>115</v>
      </c>
      <c r="K66" s="4"/>
      <c r="L66" s="4">
        <v>115</v>
      </c>
      <c r="M66" s="4">
        <v>4</v>
      </c>
      <c r="N66" s="4"/>
      <c r="O66" s="4">
        <v>4</v>
      </c>
      <c r="P66" s="4"/>
      <c r="Q66" s="4"/>
      <c r="R66" s="4"/>
      <c r="S66" s="4"/>
      <c r="T66" s="4"/>
      <c r="U66" s="4"/>
      <c r="V66" s="4">
        <v>2</v>
      </c>
      <c r="W66" s="4"/>
      <c r="X66" s="4">
        <v>2</v>
      </c>
      <c r="Y66" s="4"/>
      <c r="Z66" s="4"/>
      <c r="AA66" s="4"/>
      <c r="AB66" s="4"/>
      <c r="AC66" s="4"/>
      <c r="AD66" s="4">
        <v>4</v>
      </c>
      <c r="AE66" s="4"/>
      <c r="AF66" s="4">
        <v>4</v>
      </c>
      <c r="AG66" s="4">
        <v>1</v>
      </c>
      <c r="AH66" s="4"/>
      <c r="AI66" s="4">
        <v>1</v>
      </c>
    </row>
    <row r="67" spans="1:35" x14ac:dyDescent="0.3">
      <c r="A67" s="4">
        <v>57</v>
      </c>
      <c r="B67" s="6" t="s">
        <v>54</v>
      </c>
      <c r="C67" s="1">
        <f t="shared" si="5"/>
        <v>159</v>
      </c>
      <c r="D67" s="2">
        <f t="shared" si="1"/>
        <v>22</v>
      </c>
      <c r="E67" s="3">
        <f t="shared" si="2"/>
        <v>13.836477987421384</v>
      </c>
      <c r="F67" s="7">
        <v>82.5</v>
      </c>
      <c r="G67" s="4">
        <v>122</v>
      </c>
      <c r="H67" s="4"/>
      <c r="I67" s="4">
        <v>122</v>
      </c>
      <c r="J67" s="4">
        <v>37</v>
      </c>
      <c r="K67" s="4"/>
      <c r="L67" s="4">
        <v>37</v>
      </c>
      <c r="M67" s="4">
        <v>16</v>
      </c>
      <c r="N67" s="4">
        <v>16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>
        <v>1</v>
      </c>
      <c r="Z67" s="4"/>
      <c r="AA67" s="4">
        <v>1</v>
      </c>
      <c r="AB67" s="4"/>
      <c r="AC67" s="4"/>
      <c r="AD67" s="4">
        <v>5</v>
      </c>
      <c r="AE67" s="4">
        <v>5</v>
      </c>
      <c r="AF67" s="4"/>
      <c r="AG67" s="4"/>
      <c r="AH67" s="4"/>
      <c r="AI67" s="4"/>
    </row>
    <row r="68" spans="1:35" x14ac:dyDescent="0.3">
      <c r="A68" s="4">
        <v>58</v>
      </c>
      <c r="B68" s="6" t="s">
        <v>55</v>
      </c>
      <c r="C68" s="1">
        <f t="shared" si="5"/>
        <v>42</v>
      </c>
      <c r="D68" s="2">
        <f t="shared" si="1"/>
        <v>16</v>
      </c>
      <c r="E68" s="3">
        <f t="shared" si="2"/>
        <v>38.095238095238095</v>
      </c>
      <c r="F68" s="7">
        <v>94.9</v>
      </c>
      <c r="G68" s="4">
        <v>16</v>
      </c>
      <c r="H68" s="4">
        <v>2</v>
      </c>
      <c r="I68" s="4">
        <v>14</v>
      </c>
      <c r="J68" s="4">
        <v>26</v>
      </c>
      <c r="K68" s="4">
        <v>1</v>
      </c>
      <c r="L68" s="4">
        <v>25</v>
      </c>
      <c r="M68" s="4">
        <v>2</v>
      </c>
      <c r="N68" s="4">
        <v>2</v>
      </c>
      <c r="O68" s="4"/>
      <c r="P68" s="4"/>
      <c r="Q68" s="4"/>
      <c r="R68" s="4"/>
      <c r="S68" s="4"/>
      <c r="T68" s="4"/>
      <c r="U68" s="4"/>
      <c r="V68" s="4">
        <v>4</v>
      </c>
      <c r="W68" s="4">
        <v>4</v>
      </c>
      <c r="X68" s="4"/>
      <c r="Y68" s="4">
        <v>2</v>
      </c>
      <c r="Z68" s="4">
        <v>2</v>
      </c>
      <c r="AA68" s="4"/>
      <c r="AB68" s="4"/>
      <c r="AC68" s="4"/>
      <c r="AD68" s="4">
        <v>4</v>
      </c>
      <c r="AE68" s="4">
        <v>4</v>
      </c>
      <c r="AF68" s="4"/>
      <c r="AG68" s="4">
        <v>4</v>
      </c>
      <c r="AH68" s="4">
        <v>4</v>
      </c>
      <c r="AI68" s="4"/>
    </row>
    <row r="69" spans="1:35" x14ac:dyDescent="0.3">
      <c r="A69" s="4">
        <v>59</v>
      </c>
      <c r="B69" s="6" t="s">
        <v>56</v>
      </c>
      <c r="C69" s="1">
        <f t="shared" si="5"/>
        <v>65</v>
      </c>
      <c r="D69" s="2">
        <f t="shared" si="1"/>
        <v>11</v>
      </c>
      <c r="E69" s="3">
        <f t="shared" si="2"/>
        <v>16.923076923076923</v>
      </c>
      <c r="F69" s="7">
        <v>81.5</v>
      </c>
      <c r="G69" s="4">
        <v>24</v>
      </c>
      <c r="H69" s="4">
        <v>24</v>
      </c>
      <c r="I69" s="4"/>
      <c r="J69" s="4">
        <v>41</v>
      </c>
      <c r="K69" s="4">
        <v>41</v>
      </c>
      <c r="L69" s="4"/>
      <c r="M69" s="4">
        <v>1</v>
      </c>
      <c r="N69" s="4">
        <v>1</v>
      </c>
      <c r="O69" s="4"/>
      <c r="P69" s="4">
        <v>1</v>
      </c>
      <c r="Q69" s="4">
        <v>1</v>
      </c>
      <c r="R69" s="4"/>
      <c r="S69" s="4"/>
      <c r="T69" s="4"/>
      <c r="U69" s="4"/>
      <c r="V69" s="4">
        <v>5</v>
      </c>
      <c r="W69" s="4">
        <v>5</v>
      </c>
      <c r="X69" s="4"/>
      <c r="Y69" s="4"/>
      <c r="Z69" s="4"/>
      <c r="AA69" s="4"/>
      <c r="AB69" s="4"/>
      <c r="AC69" s="4"/>
      <c r="AD69" s="4">
        <v>4</v>
      </c>
      <c r="AE69" s="4">
        <v>4</v>
      </c>
      <c r="AF69" s="4"/>
      <c r="AG69" s="4"/>
      <c r="AH69" s="4"/>
      <c r="AI69" s="4"/>
    </row>
    <row r="70" spans="1:35" x14ac:dyDescent="0.3">
      <c r="A70" s="4">
        <v>60</v>
      </c>
      <c r="B70" s="6" t="s">
        <v>57</v>
      </c>
      <c r="C70" s="1">
        <f t="shared" si="5"/>
        <v>62</v>
      </c>
      <c r="D70" s="2">
        <f t="shared" si="1"/>
        <v>15</v>
      </c>
      <c r="E70" s="3">
        <f t="shared" si="2"/>
        <v>24.193548387096776</v>
      </c>
      <c r="F70" s="7">
        <v>89.1</v>
      </c>
      <c r="G70" s="4">
        <v>22</v>
      </c>
      <c r="H70" s="4"/>
      <c r="I70" s="4">
        <v>22</v>
      </c>
      <c r="J70" s="4">
        <v>40</v>
      </c>
      <c r="K70" s="4"/>
      <c r="L70" s="4">
        <v>40</v>
      </c>
      <c r="M70" s="4"/>
      <c r="N70" s="4"/>
      <c r="O70" s="4"/>
      <c r="P70" s="4"/>
      <c r="Q70" s="4"/>
      <c r="R70" s="4"/>
      <c r="S70" s="4"/>
      <c r="T70" s="4"/>
      <c r="U70" s="4"/>
      <c r="V70" s="4">
        <v>11</v>
      </c>
      <c r="W70" s="4">
        <v>11</v>
      </c>
      <c r="X70" s="4"/>
      <c r="Y70" s="4">
        <v>3</v>
      </c>
      <c r="Z70" s="4">
        <v>2</v>
      </c>
      <c r="AA70" s="4">
        <v>1</v>
      </c>
      <c r="AB70" s="4"/>
      <c r="AC70" s="4"/>
      <c r="AD70" s="4">
        <v>1</v>
      </c>
      <c r="AE70" s="4">
        <v>1</v>
      </c>
      <c r="AF70" s="4"/>
      <c r="AG70" s="4"/>
      <c r="AH70" s="4"/>
      <c r="AI70" s="4"/>
    </row>
    <row r="71" spans="1:35" x14ac:dyDescent="0.3">
      <c r="A71" s="4">
        <v>61</v>
      </c>
      <c r="B71" s="6" t="s">
        <v>58</v>
      </c>
      <c r="C71" s="1">
        <v>58</v>
      </c>
      <c r="D71" s="2">
        <f t="shared" si="1"/>
        <v>10</v>
      </c>
      <c r="E71" s="3">
        <f t="shared" si="2"/>
        <v>17.241379310344829</v>
      </c>
      <c r="F71" s="7">
        <v>76.8</v>
      </c>
      <c r="G71" s="4">
        <v>31</v>
      </c>
      <c r="H71" s="4">
        <v>31</v>
      </c>
      <c r="I71" s="4"/>
      <c r="J71" s="4">
        <v>27</v>
      </c>
      <c r="K71" s="4">
        <v>27</v>
      </c>
      <c r="L71" s="4"/>
      <c r="M71" s="4">
        <v>2</v>
      </c>
      <c r="N71" s="4">
        <v>2</v>
      </c>
      <c r="O71" s="4"/>
      <c r="P71" s="4"/>
      <c r="Q71" s="4"/>
      <c r="R71" s="4"/>
      <c r="S71" s="4"/>
      <c r="T71" s="4"/>
      <c r="U71" s="4"/>
      <c r="V71" s="4">
        <v>5</v>
      </c>
      <c r="W71" s="4">
        <v>5</v>
      </c>
      <c r="X71" s="4"/>
      <c r="Y71" s="4"/>
      <c r="Z71" s="4"/>
      <c r="AA71" s="4"/>
      <c r="AB71" s="4"/>
      <c r="AC71" s="4"/>
      <c r="AD71" s="4">
        <v>3</v>
      </c>
      <c r="AE71" s="4">
        <v>3</v>
      </c>
      <c r="AF71" s="4"/>
      <c r="AG71" s="4"/>
      <c r="AH71" s="4"/>
      <c r="AI71" s="4"/>
    </row>
    <row r="72" spans="1:35" x14ac:dyDescent="0.3">
      <c r="A72" s="4">
        <v>62</v>
      </c>
      <c r="B72" s="6" t="s">
        <v>59</v>
      </c>
      <c r="C72" s="1">
        <f t="shared" ref="C72:C79" si="6">SUM(G72+J72)</f>
        <v>341</v>
      </c>
      <c r="D72" s="2">
        <f t="shared" si="1"/>
        <v>24</v>
      </c>
      <c r="E72" s="3">
        <f t="shared" si="2"/>
        <v>7.0381231671554261</v>
      </c>
      <c r="F72" s="7">
        <v>95.3</v>
      </c>
      <c r="G72" s="4">
        <v>289</v>
      </c>
      <c r="H72" s="4">
        <v>289</v>
      </c>
      <c r="I72" s="4"/>
      <c r="J72" s="4">
        <v>52</v>
      </c>
      <c r="K72" s="4">
        <v>52</v>
      </c>
      <c r="L72" s="4"/>
      <c r="M72" s="4">
        <v>11</v>
      </c>
      <c r="N72" s="4">
        <v>11</v>
      </c>
      <c r="O72" s="4"/>
      <c r="P72" s="4">
        <v>2</v>
      </c>
      <c r="Q72" s="4">
        <v>2</v>
      </c>
      <c r="R72" s="4"/>
      <c r="S72" s="4"/>
      <c r="T72" s="4"/>
      <c r="U72" s="4"/>
      <c r="V72" s="4">
        <v>7</v>
      </c>
      <c r="W72" s="4">
        <v>7</v>
      </c>
      <c r="X72" s="4"/>
      <c r="Y72" s="4">
        <v>1</v>
      </c>
      <c r="Z72" s="4">
        <v>1</v>
      </c>
      <c r="AA72" s="4"/>
      <c r="AB72" s="4"/>
      <c r="AC72" s="4"/>
      <c r="AD72" s="4">
        <v>3</v>
      </c>
      <c r="AE72" s="4">
        <v>3</v>
      </c>
      <c r="AF72" s="4"/>
      <c r="AG72" s="4"/>
      <c r="AH72" s="4"/>
      <c r="AI72" s="4"/>
    </row>
    <row r="73" spans="1:35" x14ac:dyDescent="0.3">
      <c r="A73" s="4">
        <v>63</v>
      </c>
      <c r="B73" s="6" t="s">
        <v>60</v>
      </c>
      <c r="C73" s="1">
        <f t="shared" si="6"/>
        <v>75</v>
      </c>
      <c r="D73" s="2">
        <f t="shared" ref="D73:D87" si="7">SUM(M73+P73+V73+S73+Y73+AB73+AD73+AG73)</f>
        <v>26</v>
      </c>
      <c r="E73" s="3">
        <f t="shared" si="2"/>
        <v>34.666666666666671</v>
      </c>
      <c r="F73" s="7">
        <v>87.8</v>
      </c>
      <c r="G73" s="4">
        <v>57</v>
      </c>
      <c r="H73" s="4">
        <v>57</v>
      </c>
      <c r="I73" s="4"/>
      <c r="J73" s="4">
        <v>18</v>
      </c>
      <c r="K73" s="4">
        <v>18</v>
      </c>
      <c r="L73" s="4"/>
      <c r="M73" s="4">
        <v>16</v>
      </c>
      <c r="N73" s="4">
        <v>16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>
        <v>8</v>
      </c>
      <c r="AE73" s="4">
        <v>8</v>
      </c>
      <c r="AF73" s="4"/>
      <c r="AG73" s="4">
        <v>2</v>
      </c>
      <c r="AH73" s="4">
        <v>2</v>
      </c>
      <c r="AI73" s="4"/>
    </row>
    <row r="74" spans="1:35" x14ac:dyDescent="0.3">
      <c r="A74" s="4">
        <v>64</v>
      </c>
      <c r="B74" s="6" t="s">
        <v>61</v>
      </c>
      <c r="C74" s="1">
        <f t="shared" si="6"/>
        <v>107</v>
      </c>
      <c r="D74" s="2">
        <f t="shared" si="7"/>
        <v>25</v>
      </c>
      <c r="E74" s="3">
        <f t="shared" si="2"/>
        <v>23.364485981308412</v>
      </c>
      <c r="F74" s="7">
        <v>65.3</v>
      </c>
      <c r="G74" s="4">
        <v>85</v>
      </c>
      <c r="H74" s="4"/>
      <c r="I74" s="4">
        <v>85</v>
      </c>
      <c r="J74" s="4">
        <v>22</v>
      </c>
      <c r="K74" s="4"/>
      <c r="L74" s="4">
        <v>22</v>
      </c>
      <c r="M74" s="4">
        <v>18</v>
      </c>
      <c r="N74" s="4">
        <v>18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>
        <v>7</v>
      </c>
      <c r="AE74" s="4">
        <v>7</v>
      </c>
      <c r="AF74" s="4"/>
      <c r="AG74" s="4"/>
      <c r="AH74" s="4"/>
      <c r="AI74" s="4"/>
    </row>
    <row r="75" spans="1:35" x14ac:dyDescent="0.3">
      <c r="A75" s="4">
        <v>65</v>
      </c>
      <c r="B75" s="6" t="s">
        <v>62</v>
      </c>
      <c r="C75" s="1">
        <f t="shared" si="6"/>
        <v>115</v>
      </c>
      <c r="D75" s="2">
        <f t="shared" si="7"/>
        <v>18</v>
      </c>
      <c r="E75" s="3">
        <f t="shared" ref="E75:E87" si="8">D75/C75*100</f>
        <v>15.65217391304348</v>
      </c>
      <c r="F75" s="7">
        <v>88.3</v>
      </c>
      <c r="G75" s="4">
        <v>82</v>
      </c>
      <c r="H75" s="4"/>
      <c r="I75" s="4">
        <v>82</v>
      </c>
      <c r="J75" s="4">
        <v>33</v>
      </c>
      <c r="K75" s="4"/>
      <c r="L75" s="4">
        <v>33</v>
      </c>
      <c r="M75" s="4"/>
      <c r="N75" s="4"/>
      <c r="O75" s="4"/>
      <c r="P75" s="4"/>
      <c r="Q75" s="4"/>
      <c r="R75" s="4"/>
      <c r="S75" s="4"/>
      <c r="T75" s="4"/>
      <c r="U75" s="4"/>
      <c r="V75" s="4">
        <v>12</v>
      </c>
      <c r="W75" s="4">
        <v>12</v>
      </c>
      <c r="X75" s="4"/>
      <c r="Y75" s="4">
        <v>1</v>
      </c>
      <c r="Z75" s="4">
        <v>1</v>
      </c>
      <c r="AA75" s="4"/>
      <c r="AB75" s="4"/>
      <c r="AC75" s="4"/>
      <c r="AD75" s="4">
        <v>5</v>
      </c>
      <c r="AE75" s="4">
        <v>5</v>
      </c>
      <c r="AF75" s="4"/>
      <c r="AG75" s="4"/>
      <c r="AH75" s="4"/>
      <c r="AI75" s="4"/>
    </row>
    <row r="76" spans="1:35" x14ac:dyDescent="0.3">
      <c r="A76" s="4">
        <v>66</v>
      </c>
      <c r="B76" s="6" t="s">
        <v>63</v>
      </c>
      <c r="C76" s="1">
        <f t="shared" si="6"/>
        <v>60</v>
      </c>
      <c r="D76" s="2">
        <f t="shared" si="7"/>
        <v>36</v>
      </c>
      <c r="E76" s="3">
        <f t="shared" si="8"/>
        <v>60</v>
      </c>
      <c r="F76" s="7">
        <v>81.099999999999994</v>
      </c>
      <c r="G76" s="4">
        <v>60</v>
      </c>
      <c r="H76" s="4"/>
      <c r="I76" s="4">
        <v>60</v>
      </c>
      <c r="J76" s="4">
        <v>0</v>
      </c>
      <c r="K76" s="4"/>
      <c r="L76" s="4"/>
      <c r="M76" s="4"/>
      <c r="N76" s="4"/>
      <c r="O76" s="4"/>
      <c r="P76" s="4">
        <v>15</v>
      </c>
      <c r="Q76" s="4"/>
      <c r="R76" s="4">
        <v>15</v>
      </c>
      <c r="S76" s="4"/>
      <c r="T76" s="4"/>
      <c r="U76" s="4"/>
      <c r="V76" s="4">
        <v>18</v>
      </c>
      <c r="W76" s="4"/>
      <c r="X76" s="4">
        <v>18</v>
      </c>
      <c r="Y76" s="4"/>
      <c r="Z76" s="4"/>
      <c r="AA76" s="4"/>
      <c r="AB76" s="4"/>
      <c r="AC76" s="4"/>
      <c r="AD76" s="4">
        <v>3</v>
      </c>
      <c r="AE76" s="4"/>
      <c r="AF76" s="4">
        <v>3</v>
      </c>
      <c r="AG76" s="4"/>
      <c r="AH76" s="4"/>
      <c r="AI76" s="4"/>
    </row>
    <row r="77" spans="1:35" x14ac:dyDescent="0.3">
      <c r="A77" s="4">
        <v>67</v>
      </c>
      <c r="B77" s="6" t="s">
        <v>64</v>
      </c>
      <c r="C77" s="1">
        <f t="shared" si="6"/>
        <v>60</v>
      </c>
      <c r="D77" s="2">
        <f t="shared" si="7"/>
        <v>11</v>
      </c>
      <c r="E77" s="3">
        <f t="shared" si="8"/>
        <v>18.333333333333332</v>
      </c>
      <c r="F77" s="7">
        <v>87.1</v>
      </c>
      <c r="G77" s="4">
        <v>18</v>
      </c>
      <c r="H77" s="4">
        <v>18</v>
      </c>
      <c r="I77" s="4"/>
      <c r="J77" s="4">
        <v>42</v>
      </c>
      <c r="K77" s="4">
        <v>42</v>
      </c>
      <c r="L77" s="4"/>
      <c r="M77" s="4">
        <v>3</v>
      </c>
      <c r="N77" s="4">
        <v>3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>
        <v>7</v>
      </c>
      <c r="AE77" s="4">
        <v>7</v>
      </c>
      <c r="AF77" s="4"/>
      <c r="AG77" s="4">
        <v>1</v>
      </c>
      <c r="AH77" s="4">
        <v>1</v>
      </c>
      <c r="AI77" s="4"/>
    </row>
    <row r="78" spans="1:35" x14ac:dyDescent="0.3">
      <c r="A78" s="4">
        <v>68</v>
      </c>
      <c r="B78" s="6" t="s">
        <v>65</v>
      </c>
      <c r="C78" s="1">
        <f t="shared" si="6"/>
        <v>71</v>
      </c>
      <c r="D78" s="2">
        <f t="shared" si="7"/>
        <v>12</v>
      </c>
      <c r="E78" s="3">
        <f t="shared" si="8"/>
        <v>16.901408450704224</v>
      </c>
      <c r="F78" s="7">
        <v>90.2</v>
      </c>
      <c r="G78" s="4">
        <v>17</v>
      </c>
      <c r="H78" s="4"/>
      <c r="I78" s="4">
        <v>17</v>
      </c>
      <c r="J78" s="4">
        <v>54</v>
      </c>
      <c r="K78" s="4"/>
      <c r="L78" s="4">
        <v>54</v>
      </c>
      <c r="M78" s="4">
        <v>2</v>
      </c>
      <c r="N78" s="4">
        <v>2</v>
      </c>
      <c r="O78" s="4"/>
      <c r="P78" s="4">
        <v>1</v>
      </c>
      <c r="Q78" s="4">
        <v>1</v>
      </c>
      <c r="R78" s="4"/>
      <c r="S78" s="4"/>
      <c r="T78" s="4"/>
      <c r="U78" s="4"/>
      <c r="V78" s="4">
        <v>2</v>
      </c>
      <c r="W78" s="4">
        <v>2</v>
      </c>
      <c r="X78" s="4"/>
      <c r="Y78" s="4"/>
      <c r="Z78" s="4"/>
      <c r="AA78" s="4"/>
      <c r="AB78" s="4"/>
      <c r="AC78" s="4"/>
      <c r="AD78" s="4">
        <v>6</v>
      </c>
      <c r="AE78" s="4">
        <v>6</v>
      </c>
      <c r="AF78" s="4"/>
      <c r="AG78" s="4">
        <v>1</v>
      </c>
      <c r="AH78" s="4">
        <v>1</v>
      </c>
      <c r="AI78" s="4"/>
    </row>
    <row r="79" spans="1:35" x14ac:dyDescent="0.3">
      <c r="A79" s="4">
        <v>69</v>
      </c>
      <c r="B79" s="6" t="s">
        <v>66</v>
      </c>
      <c r="C79" s="1">
        <f t="shared" si="6"/>
        <v>68</v>
      </c>
      <c r="D79" s="2">
        <f t="shared" si="7"/>
        <v>16</v>
      </c>
      <c r="E79" s="3">
        <f t="shared" si="8"/>
        <v>23.52941176470588</v>
      </c>
      <c r="F79" s="7">
        <v>71.8</v>
      </c>
      <c r="G79" s="4">
        <v>41</v>
      </c>
      <c r="H79" s="4"/>
      <c r="I79" s="4">
        <v>41</v>
      </c>
      <c r="J79" s="4">
        <v>27</v>
      </c>
      <c r="K79" s="4"/>
      <c r="L79" s="4">
        <v>27</v>
      </c>
      <c r="M79" s="4"/>
      <c r="N79" s="4"/>
      <c r="O79" s="4"/>
      <c r="P79" s="4"/>
      <c r="Q79" s="4"/>
      <c r="R79" s="4"/>
      <c r="S79" s="4"/>
      <c r="T79" s="4"/>
      <c r="U79" s="4"/>
      <c r="V79" s="4">
        <v>5</v>
      </c>
      <c r="W79" s="4">
        <v>5</v>
      </c>
      <c r="X79" s="4"/>
      <c r="Y79" s="4">
        <v>2</v>
      </c>
      <c r="Z79" s="4">
        <v>2</v>
      </c>
      <c r="AA79" s="4"/>
      <c r="AB79" s="4"/>
      <c r="AC79" s="4"/>
      <c r="AD79" s="4">
        <v>5</v>
      </c>
      <c r="AE79" s="4">
        <v>5</v>
      </c>
      <c r="AF79" s="4"/>
      <c r="AG79" s="4">
        <v>4</v>
      </c>
      <c r="AH79" s="4">
        <v>3</v>
      </c>
      <c r="AI79" s="4">
        <v>1</v>
      </c>
    </row>
    <row r="80" spans="1:35" x14ac:dyDescent="0.3">
      <c r="A80" s="4">
        <v>70</v>
      </c>
      <c r="B80" s="6" t="s">
        <v>67</v>
      </c>
      <c r="C80" s="1">
        <v>20</v>
      </c>
      <c r="D80" s="2">
        <f t="shared" si="7"/>
        <v>22</v>
      </c>
      <c r="E80" s="3">
        <f t="shared" si="8"/>
        <v>110.00000000000001</v>
      </c>
      <c r="F80" s="7">
        <v>62.9</v>
      </c>
      <c r="G80" s="4">
        <v>12</v>
      </c>
      <c r="H80" s="4"/>
      <c r="I80" s="4">
        <v>12</v>
      </c>
      <c r="J80" s="4">
        <v>8</v>
      </c>
      <c r="K80" s="4"/>
      <c r="L80" s="4">
        <v>8</v>
      </c>
      <c r="M80" s="4"/>
      <c r="N80" s="4"/>
      <c r="O80" s="4"/>
      <c r="P80" s="4"/>
      <c r="Q80" s="4"/>
      <c r="R80" s="4"/>
      <c r="S80" s="4"/>
      <c r="T80" s="4"/>
      <c r="U80" s="4"/>
      <c r="V80" s="4">
        <v>12</v>
      </c>
      <c r="W80" s="4">
        <v>9</v>
      </c>
      <c r="X80" s="4">
        <v>3</v>
      </c>
      <c r="Y80" s="4">
        <v>1</v>
      </c>
      <c r="Z80" s="4"/>
      <c r="AA80" s="4">
        <v>1</v>
      </c>
      <c r="AB80" s="4"/>
      <c r="AC80" s="4"/>
      <c r="AD80" s="4">
        <v>9</v>
      </c>
      <c r="AE80" s="4">
        <v>9</v>
      </c>
      <c r="AF80" s="4"/>
      <c r="AG80" s="4"/>
      <c r="AH80" s="4"/>
      <c r="AI80" s="4"/>
    </row>
    <row r="81" spans="1:35" x14ac:dyDescent="0.3">
      <c r="A81" s="4">
        <v>71</v>
      </c>
      <c r="B81" s="6" t="s">
        <v>68</v>
      </c>
      <c r="C81" s="1">
        <f t="shared" ref="C81:C87" si="9">SUM(G81+J81)</f>
        <v>44</v>
      </c>
      <c r="D81" s="2">
        <f t="shared" si="7"/>
        <v>14</v>
      </c>
      <c r="E81" s="3">
        <f t="shared" si="8"/>
        <v>31.818181818181817</v>
      </c>
      <c r="F81" s="7">
        <v>65.900000000000006</v>
      </c>
      <c r="G81" s="4">
        <v>16</v>
      </c>
      <c r="H81" s="4">
        <v>16</v>
      </c>
      <c r="I81" s="4"/>
      <c r="J81" s="4">
        <v>28</v>
      </c>
      <c r="K81" s="4">
        <v>28</v>
      </c>
      <c r="L81" s="4"/>
      <c r="M81" s="4">
        <v>1</v>
      </c>
      <c r="N81" s="4">
        <v>1</v>
      </c>
      <c r="O81" s="4"/>
      <c r="P81" s="4"/>
      <c r="Q81" s="4"/>
      <c r="R81" s="4"/>
      <c r="S81" s="4"/>
      <c r="T81" s="4"/>
      <c r="U81" s="4"/>
      <c r="V81" s="4">
        <v>2</v>
      </c>
      <c r="W81" s="4">
        <v>2</v>
      </c>
      <c r="X81" s="4"/>
      <c r="Y81" s="4"/>
      <c r="Z81" s="4"/>
      <c r="AA81" s="4"/>
      <c r="AB81" s="4"/>
      <c r="AC81" s="4"/>
      <c r="AD81" s="4">
        <v>7</v>
      </c>
      <c r="AE81" s="4">
        <v>7</v>
      </c>
      <c r="AF81" s="4"/>
      <c r="AG81" s="4">
        <v>4</v>
      </c>
      <c r="AH81" s="4">
        <v>4</v>
      </c>
      <c r="AI81" s="4"/>
    </row>
    <row r="82" spans="1:35" x14ac:dyDescent="0.3">
      <c r="A82" s="4">
        <v>72</v>
      </c>
      <c r="B82" s="6" t="s">
        <v>69</v>
      </c>
      <c r="C82" s="1">
        <f t="shared" si="9"/>
        <v>12</v>
      </c>
      <c r="D82" s="2">
        <f t="shared" si="7"/>
        <v>17</v>
      </c>
      <c r="E82" s="3">
        <f t="shared" si="8"/>
        <v>141.66666666666669</v>
      </c>
      <c r="F82" s="7">
        <v>87.4</v>
      </c>
      <c r="G82" s="4">
        <v>0</v>
      </c>
      <c r="H82" s="4"/>
      <c r="I82" s="4"/>
      <c r="J82" s="4">
        <v>12</v>
      </c>
      <c r="K82" s="4">
        <v>12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>
        <v>1</v>
      </c>
      <c r="Z82" s="4">
        <v>1</v>
      </c>
      <c r="AA82" s="4"/>
      <c r="AB82" s="4"/>
      <c r="AC82" s="4"/>
      <c r="AD82" s="4">
        <v>14</v>
      </c>
      <c r="AE82" s="4">
        <v>14</v>
      </c>
      <c r="AF82" s="4"/>
      <c r="AG82" s="4">
        <v>2</v>
      </c>
      <c r="AH82" s="4">
        <v>2</v>
      </c>
      <c r="AI82" s="4"/>
    </row>
    <row r="83" spans="1:35" x14ac:dyDescent="0.3">
      <c r="A83" s="4">
        <v>73</v>
      </c>
      <c r="B83" s="6" t="s">
        <v>70</v>
      </c>
      <c r="C83" s="1">
        <f t="shared" si="9"/>
        <v>54</v>
      </c>
      <c r="D83" s="2">
        <f t="shared" si="7"/>
        <v>25</v>
      </c>
      <c r="E83" s="3">
        <f t="shared" si="8"/>
        <v>46.296296296296298</v>
      </c>
      <c r="F83" s="7">
        <v>86.8</v>
      </c>
      <c r="G83" s="4">
        <v>16</v>
      </c>
      <c r="H83" s="4"/>
      <c r="I83" s="4">
        <v>16</v>
      </c>
      <c r="J83" s="4">
        <v>38</v>
      </c>
      <c r="K83" s="4"/>
      <c r="L83" s="4">
        <v>38</v>
      </c>
      <c r="M83" s="4">
        <v>4</v>
      </c>
      <c r="N83" s="4"/>
      <c r="O83" s="4">
        <v>4</v>
      </c>
      <c r="P83" s="4">
        <v>3</v>
      </c>
      <c r="Q83" s="4"/>
      <c r="R83" s="4">
        <v>3</v>
      </c>
      <c r="S83" s="4"/>
      <c r="T83" s="4"/>
      <c r="U83" s="4"/>
      <c r="V83" s="4">
        <v>3</v>
      </c>
      <c r="W83" s="4"/>
      <c r="X83" s="4">
        <v>3</v>
      </c>
      <c r="Y83" s="4">
        <v>4</v>
      </c>
      <c r="Z83" s="4"/>
      <c r="AA83" s="4">
        <v>4</v>
      </c>
      <c r="AB83" s="4"/>
      <c r="AC83" s="4"/>
      <c r="AD83" s="4">
        <v>8</v>
      </c>
      <c r="AE83" s="4">
        <v>6</v>
      </c>
      <c r="AF83" s="4">
        <v>2</v>
      </c>
      <c r="AG83" s="4">
        <v>3</v>
      </c>
      <c r="AH83" s="4">
        <v>3</v>
      </c>
      <c r="AI83" s="4"/>
    </row>
    <row r="84" spans="1:35" x14ac:dyDescent="0.3">
      <c r="A84" s="4">
        <v>74</v>
      </c>
      <c r="B84" s="6" t="s">
        <v>71</v>
      </c>
      <c r="C84" s="1">
        <f t="shared" si="9"/>
        <v>63</v>
      </c>
      <c r="D84" s="2">
        <f t="shared" si="7"/>
        <v>17</v>
      </c>
      <c r="E84" s="3">
        <f t="shared" si="8"/>
        <v>26.984126984126984</v>
      </c>
      <c r="F84" s="7">
        <v>88.7</v>
      </c>
      <c r="G84" s="4">
        <v>25</v>
      </c>
      <c r="H84" s="4">
        <v>25</v>
      </c>
      <c r="I84" s="4"/>
      <c r="J84" s="4">
        <v>38</v>
      </c>
      <c r="K84" s="4">
        <v>38</v>
      </c>
      <c r="L84" s="4"/>
      <c r="M84" s="4">
        <v>3</v>
      </c>
      <c r="N84" s="4">
        <v>3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>
        <v>13</v>
      </c>
      <c r="AE84" s="4">
        <v>13</v>
      </c>
      <c r="AF84" s="4"/>
      <c r="AG84" s="4">
        <v>1</v>
      </c>
      <c r="AH84" s="4">
        <v>1</v>
      </c>
      <c r="AI84" s="4"/>
    </row>
    <row r="85" spans="1:35" ht="28.2" x14ac:dyDescent="0.3">
      <c r="A85" s="4">
        <v>75</v>
      </c>
      <c r="B85" s="6" t="s">
        <v>72</v>
      </c>
      <c r="C85" s="1">
        <f t="shared" si="9"/>
        <v>5</v>
      </c>
      <c r="D85" s="2">
        <f t="shared" si="7"/>
        <v>4</v>
      </c>
      <c r="E85" s="3">
        <f t="shared" si="8"/>
        <v>80</v>
      </c>
      <c r="F85" s="7">
        <v>85.4</v>
      </c>
      <c r="G85" s="4">
        <v>5</v>
      </c>
      <c r="H85" s="4">
        <v>5</v>
      </c>
      <c r="I85" s="4"/>
      <c r="J85" s="4">
        <v>0</v>
      </c>
      <c r="K85" s="4"/>
      <c r="L85" s="4"/>
      <c r="M85" s="4">
        <v>4</v>
      </c>
      <c r="N85" s="4">
        <v>4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26.25" customHeight="1" x14ac:dyDescent="0.3">
      <c r="A86" s="4">
        <v>76</v>
      </c>
      <c r="B86" s="6" t="s">
        <v>73</v>
      </c>
      <c r="C86" s="1">
        <f t="shared" si="9"/>
        <v>15</v>
      </c>
      <c r="D86" s="2">
        <f t="shared" si="7"/>
        <v>11</v>
      </c>
      <c r="E86" s="3">
        <f t="shared" si="8"/>
        <v>73.333333333333329</v>
      </c>
      <c r="F86" s="7">
        <v>85.5</v>
      </c>
      <c r="G86" s="4">
        <v>6</v>
      </c>
      <c r="H86" s="4"/>
      <c r="I86" s="4">
        <v>6</v>
      </c>
      <c r="J86" s="4">
        <v>9</v>
      </c>
      <c r="K86" s="4"/>
      <c r="L86" s="4">
        <v>9</v>
      </c>
      <c r="M86" s="4">
        <v>4</v>
      </c>
      <c r="N86" s="4"/>
      <c r="O86" s="4">
        <v>4</v>
      </c>
      <c r="P86" s="4"/>
      <c r="Q86" s="4"/>
      <c r="R86" s="4"/>
      <c r="S86" s="4"/>
      <c r="T86" s="4"/>
      <c r="U86" s="4"/>
      <c r="V86" s="4"/>
      <c r="W86" s="4"/>
      <c r="X86" s="4"/>
      <c r="Y86" s="4">
        <v>1</v>
      </c>
      <c r="Z86" s="4"/>
      <c r="AA86" s="4">
        <v>1</v>
      </c>
      <c r="AB86" s="4"/>
      <c r="AC86" s="4"/>
      <c r="AD86" s="4">
        <v>6</v>
      </c>
      <c r="AE86" s="4"/>
      <c r="AF86" s="4">
        <v>6</v>
      </c>
      <c r="AG86" s="4"/>
      <c r="AH86" s="4"/>
      <c r="AI86" s="4"/>
    </row>
    <row r="87" spans="1:35" x14ac:dyDescent="0.3">
      <c r="A87" s="4">
        <v>77</v>
      </c>
      <c r="B87" s="6" t="s">
        <v>74</v>
      </c>
      <c r="C87" s="1">
        <f t="shared" si="9"/>
        <v>3</v>
      </c>
      <c r="D87" s="2">
        <f t="shared" si="7"/>
        <v>5</v>
      </c>
      <c r="E87" s="3">
        <f t="shared" si="8"/>
        <v>166.66666666666669</v>
      </c>
      <c r="F87" s="7">
        <v>98</v>
      </c>
      <c r="G87" s="4">
        <v>0</v>
      </c>
      <c r="H87" s="4"/>
      <c r="I87" s="4"/>
      <c r="J87" s="4">
        <v>3</v>
      </c>
      <c r="K87" s="4"/>
      <c r="L87" s="4">
        <v>3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>
        <v>3</v>
      </c>
      <c r="AE87" s="4"/>
      <c r="AF87" s="4">
        <v>3</v>
      </c>
      <c r="AG87" s="4">
        <v>2</v>
      </c>
      <c r="AH87" s="4"/>
      <c r="AI87" s="4">
        <v>2</v>
      </c>
    </row>
    <row r="88" spans="1:35" x14ac:dyDescent="0.3">
      <c r="A88" s="4"/>
      <c r="B88" s="4" t="s">
        <v>75</v>
      </c>
      <c r="C88" s="1">
        <f>SUM(C11:C87)</f>
        <v>5838</v>
      </c>
      <c r="D88" s="1">
        <f>SUM(M88+P88+V88+S88+Y88+AB88+AD88+AG88)</f>
        <v>1438</v>
      </c>
      <c r="E88" s="3">
        <v>24.7</v>
      </c>
      <c r="F88" s="3">
        <v>86.2</v>
      </c>
      <c r="G88" s="1">
        <f t="shared" ref="G88:L88" si="10">SUM(G11:G87)</f>
        <v>3065</v>
      </c>
      <c r="H88" s="4">
        <f t="shared" si="10"/>
        <v>1592</v>
      </c>
      <c r="I88" s="4">
        <f t="shared" si="10"/>
        <v>1473</v>
      </c>
      <c r="J88" s="1">
        <f t="shared" si="10"/>
        <v>2773</v>
      </c>
      <c r="K88" s="4">
        <f t="shared" si="10"/>
        <v>1097</v>
      </c>
      <c r="L88" s="4">
        <f t="shared" si="10"/>
        <v>1676</v>
      </c>
      <c r="M88" s="1">
        <v>437</v>
      </c>
      <c r="N88" s="4">
        <v>346</v>
      </c>
      <c r="O88" s="4">
        <v>91</v>
      </c>
      <c r="P88" s="1">
        <f>SUM(P11:P87)</f>
        <v>85</v>
      </c>
      <c r="Q88" s="2">
        <f>SUM(Q11:Q87)</f>
        <v>40</v>
      </c>
      <c r="R88" s="2">
        <f>SUM(R11:R87)</f>
        <v>45</v>
      </c>
      <c r="S88" s="1">
        <v>1</v>
      </c>
      <c r="T88" s="4"/>
      <c r="U88" s="4">
        <v>1</v>
      </c>
      <c r="V88" s="1">
        <v>344</v>
      </c>
      <c r="W88" s="4">
        <v>182</v>
      </c>
      <c r="X88" s="4">
        <v>162</v>
      </c>
      <c r="Y88" s="1">
        <v>83</v>
      </c>
      <c r="Z88" s="4">
        <v>24</v>
      </c>
      <c r="AA88" s="4">
        <v>59</v>
      </c>
      <c r="AB88" s="1">
        <v>25</v>
      </c>
      <c r="AC88" s="4">
        <v>25</v>
      </c>
      <c r="AD88" s="1">
        <v>369</v>
      </c>
      <c r="AE88" s="4">
        <v>256</v>
      </c>
      <c r="AF88" s="4">
        <v>113</v>
      </c>
      <c r="AG88" s="1">
        <v>94</v>
      </c>
      <c r="AH88" s="4">
        <v>27</v>
      </c>
      <c r="AI88" s="4">
        <v>67</v>
      </c>
    </row>
    <row r="89" spans="1:35" x14ac:dyDescent="0.3">
      <c r="B89" s="24" t="s">
        <v>96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</sheetData>
  <mergeCells count="24">
    <mergeCell ref="AC4:AH4"/>
    <mergeCell ref="B89:S89"/>
    <mergeCell ref="A8:A10"/>
    <mergeCell ref="B8:B10"/>
    <mergeCell ref="C8:C10"/>
    <mergeCell ref="D8:D10"/>
    <mergeCell ref="E8:E10"/>
    <mergeCell ref="G9:I9"/>
    <mergeCell ref="G8:L8"/>
    <mergeCell ref="M9:O9"/>
    <mergeCell ref="P9:R9"/>
    <mergeCell ref="AC5:AH5"/>
    <mergeCell ref="A6:AE6"/>
    <mergeCell ref="AD8:AI8"/>
    <mergeCell ref="J9:L9"/>
    <mergeCell ref="M8:U8"/>
    <mergeCell ref="S9:U9"/>
    <mergeCell ref="AD9:AF9"/>
    <mergeCell ref="F8:F10"/>
    <mergeCell ref="AG9:AI9"/>
    <mergeCell ref="AB9:AC9"/>
    <mergeCell ref="Y9:AA9"/>
    <mergeCell ref="V9:X9"/>
    <mergeCell ref="V8:AC8"/>
  </mergeCell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2020-10-07T08:48:08Z</dcterms:modified>
</cp:coreProperties>
</file>