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'Лист1'!$4:$11</definedName>
  </definedNames>
  <calcPr fullCalcOnLoad="1"/>
</workbook>
</file>

<file path=xl/sharedStrings.xml><?xml version="1.0" encoding="utf-8"?>
<sst xmlns="http://schemas.openxmlformats.org/spreadsheetml/2006/main" count="122" uniqueCount="119">
  <si>
    <t>из них:</t>
  </si>
  <si>
    <t>Удельный вес в общем объеме доходов (%)</t>
  </si>
  <si>
    <t xml:space="preserve">Удель-ный вес налоговых дохо-дов в общем объеме дохо-дов (%) </t>
  </si>
  <si>
    <t>Дохо-ды</t>
  </si>
  <si>
    <t>Нало-говые дохо-ды</t>
  </si>
  <si>
    <t>Нало-ги на при-быль</t>
  </si>
  <si>
    <t xml:space="preserve">Нало-ги на       имущество </t>
  </si>
  <si>
    <t>Всего</t>
  </si>
  <si>
    <t xml:space="preserve">Нало-гов на имущество </t>
  </si>
  <si>
    <t xml:space="preserve">Налог на   при-быль органи-заций    </t>
  </si>
  <si>
    <t xml:space="preserve">Налог на доходы физических лиц      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</si>
  <si>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</si>
  <si>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</si>
  <si>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</si>
  <si>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</si>
  <si>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</si>
  <si>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</si>
  <si>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</si>
  <si>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</si>
  <si>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</si>
  <si>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</si>
  <si>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</si>
  <si>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</si>
  <si>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</si>
  <si>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</si>
  <si>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</si>
  <si>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</si>
  <si>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</si>
  <si>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</si>
  <si>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</si>
  <si>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</si>
  <si>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</si>
  <si>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</si>
  <si>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</si>
  <si>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</si>
  <si>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</si>
  <si>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</si>
  <si>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</si>
  <si>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</si>
  <si>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</si>
  <si>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</si>
  <si>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</si>
  <si>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</si>
  <si>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</si>
  <si>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</si>
  <si>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</si>
  <si>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Кабардино-Балкарская Республика</t>
  </si>
  <si>
    <t>Республика   Северная Осетия - Алания</t>
  </si>
  <si>
    <t>Республика Ингушетия</t>
  </si>
  <si>
    <t>Карачаево-Черкесская Республика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</si>
  <si>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</si>
  <si>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</si>
  <si>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</si>
  <si>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</si>
  <si>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</si>
  <si>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</si>
  <si>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</si>
  <si>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</si>
  <si>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</si>
  <si>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</si>
  <si>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Самарская область</t>
  </si>
  <si>
    <t>Оренбургская область</t>
  </si>
  <si>
    <t>Пензенская область</t>
  </si>
  <si>
    <t>Нижегородская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</si>
  <si>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</si>
  <si>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</si>
  <si>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</si>
  <si>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</si>
  <si>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</si>
  <si>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</si>
  <si>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</si>
  <si>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</si>
  <si>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</si>
  <si>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</si>
  <si>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</si>
  <si>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</si>
  <si>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</si>
  <si>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</si>
  <si>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</si>
  <si>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</si>
  <si>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</si>
  <si>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</si>
  <si>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</si>
  <si>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</si>
  <si>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</si>
  <si>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</si>
  <si>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</si>
  <si>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</si>
  <si>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</si>
  <si>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</si>
  <si>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</si>
  <si>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</si>
  <si>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Темпы роста к 2010 году (%)</t>
  </si>
  <si>
    <t>Удельный вес отдельных видов налогов в общем объеме доходов в 2010 году (%)</t>
  </si>
  <si>
    <t>ЧукотскийАО</t>
  </si>
  <si>
    <t>Ненецкий АО</t>
  </si>
  <si>
    <t xml:space="preserve">Налога на дохо-ды физических лиц      </t>
  </si>
  <si>
    <t xml:space="preserve">Нало-га на   при-быль органи-заций    </t>
  </si>
  <si>
    <t>Приложение 3</t>
  </si>
  <si>
    <t xml:space="preserve">Налог на прибыль организаций </t>
  </si>
  <si>
    <t xml:space="preserve">Налог на доходы физических лиц </t>
  </si>
  <si>
    <t xml:space="preserve">Удель-ный вес налого-вых дохо-дов в об-щем объ-еме доходов (%) </t>
  </si>
  <si>
    <t xml:space="preserve">Доходы, всего                     </t>
  </si>
  <si>
    <t xml:space="preserve">Налоговые доходы            </t>
  </si>
  <si>
    <t>Субъекты Российской Федерации</t>
  </si>
  <si>
    <t xml:space="preserve">Налог на дохо-ды физи-че-ских лиц      </t>
  </si>
  <si>
    <t xml:space="preserve">Исполнение консолидированных бюджетов субъектов Российской Федерации по основным видам налоговых доходов в 2011 году </t>
  </si>
  <si>
    <t>Налоги на прибыль,                                                в том числе:</t>
  </si>
  <si>
    <t>(млн. рублей)</t>
  </si>
  <si>
    <t xml:space="preserve">Налоги на имущество </t>
  </si>
  <si>
    <t>Российская Федерация</t>
  </si>
  <si>
    <t>Центральный федеральный округ</t>
  </si>
  <si>
    <t xml:space="preserve">Северо-Западный федеральный округ  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</si>
  <si>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</si>
  <si>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</si>
  <si>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</si>
  <si>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</si>
  <si>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 xml:space="preserve">Сибирский федеральный округ  </t>
  </si>
  <si>
    <t>Дальневосточный федеральный округ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</si>
</sst>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wrapText="1"/>
    </xf>
    <xf numFmtId="0" fontId="44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43</xdr:row>
      <xdr:rowOff>0</xdr:rowOff>
    </xdr:from>
    <xdr:ext cx="304800" cy="57150"/>
    <xdr:sp>
      <xdr:nvSpPr>
        <xdr:cNvPr id="1" name="AutoShape 94"/>
        <xdr:cNvSpPr>
          <a:spLocks noChangeAspect="1"/>
        </xdr:cNvSpPr>
      </xdr:nvSpPr>
      <xdr:spPr>
        <a:xfrm>
          <a:off x="1695450" y="10020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1609725</xdr:colOff>
      <xdr:row>45</xdr:row>
      <xdr:rowOff>57150</xdr:rowOff>
    </xdr:from>
    <xdr:ext cx="600075" cy="0"/>
    <xdr:sp>
      <xdr:nvSpPr>
        <xdr:cNvPr id="2" name="AutoShape 95"/>
        <xdr:cNvSpPr>
          <a:spLocks noChangeAspect="1"/>
        </xdr:cNvSpPr>
      </xdr:nvSpPr>
      <xdr:spPr>
        <a:xfrm>
          <a:off x="1609725" y="1083945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304800" cy="57150"/>
    <xdr:sp>
      <xdr:nvSpPr>
        <xdr:cNvPr id="3" name="AutoShape 97"/>
        <xdr:cNvSpPr>
          <a:spLocks noChangeAspect="1"/>
        </xdr:cNvSpPr>
      </xdr:nvSpPr>
      <xdr:spPr>
        <a:xfrm>
          <a:off x="1695450" y="132207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57</xdr:row>
      <xdr:rowOff>0</xdr:rowOff>
    </xdr:from>
    <xdr:ext cx="304800" cy="57150"/>
    <xdr:sp>
      <xdr:nvSpPr>
        <xdr:cNvPr id="4" name="AutoShape 98"/>
        <xdr:cNvSpPr>
          <a:spLocks noChangeAspect="1"/>
        </xdr:cNvSpPr>
      </xdr:nvSpPr>
      <xdr:spPr>
        <a:xfrm>
          <a:off x="1695450" y="14173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65</xdr:row>
      <xdr:rowOff>0</xdr:rowOff>
    </xdr:from>
    <xdr:ext cx="304800" cy="28575"/>
    <xdr:sp>
      <xdr:nvSpPr>
        <xdr:cNvPr id="5" name="AutoShape 100"/>
        <xdr:cNvSpPr>
          <a:spLocks noChangeAspect="1"/>
        </xdr:cNvSpPr>
      </xdr:nvSpPr>
      <xdr:spPr>
        <a:xfrm>
          <a:off x="1695450" y="16535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304800" cy="28575"/>
    <xdr:sp>
      <xdr:nvSpPr>
        <xdr:cNvPr id="6" name="AutoShape 101"/>
        <xdr:cNvSpPr>
          <a:spLocks noChangeAspect="1"/>
        </xdr:cNvSpPr>
      </xdr:nvSpPr>
      <xdr:spPr>
        <a:xfrm>
          <a:off x="1695450" y="16916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304800" cy="28575"/>
    <xdr:sp>
      <xdr:nvSpPr>
        <xdr:cNvPr id="7" name="AutoShape 102"/>
        <xdr:cNvSpPr>
          <a:spLocks noChangeAspect="1"/>
        </xdr:cNvSpPr>
      </xdr:nvSpPr>
      <xdr:spPr>
        <a:xfrm>
          <a:off x="1695450" y="1672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71</xdr:row>
      <xdr:rowOff>0</xdr:rowOff>
    </xdr:from>
    <xdr:ext cx="304800" cy="28575"/>
    <xdr:sp>
      <xdr:nvSpPr>
        <xdr:cNvPr id="8" name="AutoShape 103"/>
        <xdr:cNvSpPr>
          <a:spLocks noChangeAspect="1"/>
        </xdr:cNvSpPr>
      </xdr:nvSpPr>
      <xdr:spPr>
        <a:xfrm>
          <a:off x="1695450" y="1767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84</xdr:row>
      <xdr:rowOff>0</xdr:rowOff>
    </xdr:from>
    <xdr:ext cx="304800" cy="28575"/>
    <xdr:sp>
      <xdr:nvSpPr>
        <xdr:cNvPr id="9" name="AutoShape 106"/>
        <xdr:cNvSpPr>
          <a:spLocks noChangeAspect="1"/>
        </xdr:cNvSpPr>
      </xdr:nvSpPr>
      <xdr:spPr>
        <a:xfrm>
          <a:off x="1695450" y="20916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85</xdr:row>
      <xdr:rowOff>0</xdr:rowOff>
    </xdr:from>
    <xdr:ext cx="304800" cy="28575"/>
    <xdr:sp>
      <xdr:nvSpPr>
        <xdr:cNvPr id="10" name="AutoShape 107"/>
        <xdr:cNvSpPr>
          <a:spLocks noChangeAspect="1"/>
        </xdr:cNvSpPr>
      </xdr:nvSpPr>
      <xdr:spPr>
        <a:xfrm>
          <a:off x="1695450" y="21107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304800" cy="28575"/>
    <xdr:sp>
      <xdr:nvSpPr>
        <xdr:cNvPr id="11" name="AutoShape 109"/>
        <xdr:cNvSpPr>
          <a:spLocks noChangeAspect="1"/>
        </xdr:cNvSpPr>
      </xdr:nvSpPr>
      <xdr:spPr>
        <a:xfrm>
          <a:off x="1695450" y="2053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304800" cy="28575"/>
    <xdr:sp>
      <xdr:nvSpPr>
        <xdr:cNvPr id="12" name="AutoShape 110"/>
        <xdr:cNvSpPr>
          <a:spLocks noChangeAspect="1"/>
        </xdr:cNvSpPr>
      </xdr:nvSpPr>
      <xdr:spPr>
        <a:xfrm>
          <a:off x="1695450" y="21297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87</xdr:row>
      <xdr:rowOff>0</xdr:rowOff>
    </xdr:from>
    <xdr:ext cx="304800" cy="28575"/>
    <xdr:sp>
      <xdr:nvSpPr>
        <xdr:cNvPr id="13" name="AutoShape 111"/>
        <xdr:cNvSpPr>
          <a:spLocks noChangeAspect="1"/>
        </xdr:cNvSpPr>
      </xdr:nvSpPr>
      <xdr:spPr>
        <a:xfrm>
          <a:off x="1695450" y="2148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95</xdr:row>
      <xdr:rowOff>0</xdr:rowOff>
    </xdr:from>
    <xdr:ext cx="304800" cy="28575"/>
    <xdr:sp>
      <xdr:nvSpPr>
        <xdr:cNvPr id="14" name="AutoShape 108"/>
        <xdr:cNvSpPr>
          <a:spLocks noChangeAspect="1"/>
        </xdr:cNvSpPr>
      </xdr:nvSpPr>
      <xdr:spPr>
        <a:xfrm>
          <a:off x="1695450" y="23212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304800" cy="28575"/>
    <xdr:sp>
      <xdr:nvSpPr>
        <xdr:cNvPr id="15" name="AutoShape 113"/>
        <xdr:cNvSpPr>
          <a:spLocks noChangeAspect="1"/>
        </xdr:cNvSpPr>
      </xdr:nvSpPr>
      <xdr:spPr>
        <a:xfrm>
          <a:off x="1695450" y="23402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304800" cy="28575"/>
    <xdr:sp>
      <xdr:nvSpPr>
        <xdr:cNvPr id="16" name="AutoShape 114"/>
        <xdr:cNvSpPr>
          <a:spLocks noChangeAspect="1"/>
        </xdr:cNvSpPr>
      </xdr:nvSpPr>
      <xdr:spPr>
        <a:xfrm>
          <a:off x="1695450" y="23783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304800" cy="57150"/>
    <xdr:sp>
      <xdr:nvSpPr>
        <xdr:cNvPr id="17" name="AutoShape 115"/>
        <xdr:cNvSpPr>
          <a:spLocks noChangeAspect="1"/>
        </xdr:cNvSpPr>
      </xdr:nvSpPr>
      <xdr:spPr>
        <a:xfrm>
          <a:off x="1695450" y="239744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304800" cy="57150"/>
    <xdr:sp>
      <xdr:nvSpPr>
        <xdr:cNvPr id="18" name="AutoShape 1"/>
        <xdr:cNvSpPr>
          <a:spLocks noChangeAspect="1"/>
        </xdr:cNvSpPr>
      </xdr:nvSpPr>
      <xdr:spPr>
        <a:xfrm>
          <a:off x="4124325" y="10401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57150"/>
    <xdr:sp>
      <xdr:nvSpPr>
        <xdr:cNvPr id="19" name="AutoShape 2"/>
        <xdr:cNvSpPr>
          <a:spLocks noChangeAspect="1"/>
        </xdr:cNvSpPr>
      </xdr:nvSpPr>
      <xdr:spPr>
        <a:xfrm>
          <a:off x="4124325" y="10020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809625</xdr:colOff>
      <xdr:row>50</xdr:row>
      <xdr:rowOff>28575</xdr:rowOff>
    </xdr:from>
    <xdr:ext cx="228600" cy="28575"/>
    <xdr:sp>
      <xdr:nvSpPr>
        <xdr:cNvPr id="20" name="AutoShape 3"/>
        <xdr:cNvSpPr>
          <a:spLocks noChangeAspect="1"/>
        </xdr:cNvSpPr>
      </xdr:nvSpPr>
      <xdr:spPr>
        <a:xfrm>
          <a:off x="4124325" y="11953875"/>
          <a:ext cx="2286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57150"/>
    <xdr:sp>
      <xdr:nvSpPr>
        <xdr:cNvPr id="21" name="AutoShape 4"/>
        <xdr:cNvSpPr>
          <a:spLocks noChangeAspect="1"/>
        </xdr:cNvSpPr>
      </xdr:nvSpPr>
      <xdr:spPr>
        <a:xfrm>
          <a:off x="4124325" y="10782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57150"/>
    <xdr:sp>
      <xdr:nvSpPr>
        <xdr:cNvPr id="22" name="AutoShape 5"/>
        <xdr:cNvSpPr>
          <a:spLocks noChangeAspect="1"/>
        </xdr:cNvSpPr>
      </xdr:nvSpPr>
      <xdr:spPr>
        <a:xfrm>
          <a:off x="4124325" y="132207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57150"/>
    <xdr:sp>
      <xdr:nvSpPr>
        <xdr:cNvPr id="23" name="AutoShape 6"/>
        <xdr:cNvSpPr>
          <a:spLocks noChangeAspect="1"/>
        </xdr:cNvSpPr>
      </xdr:nvSpPr>
      <xdr:spPr>
        <a:xfrm>
          <a:off x="4124325" y="14173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28575"/>
    <xdr:sp>
      <xdr:nvSpPr>
        <xdr:cNvPr id="24" name="AutoShape 8"/>
        <xdr:cNvSpPr>
          <a:spLocks noChangeAspect="1"/>
        </xdr:cNvSpPr>
      </xdr:nvSpPr>
      <xdr:spPr>
        <a:xfrm>
          <a:off x="4124325" y="16535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28575"/>
    <xdr:sp>
      <xdr:nvSpPr>
        <xdr:cNvPr id="25" name="AutoShape 9"/>
        <xdr:cNvSpPr>
          <a:spLocks noChangeAspect="1"/>
        </xdr:cNvSpPr>
      </xdr:nvSpPr>
      <xdr:spPr>
        <a:xfrm>
          <a:off x="4124325" y="1672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28575"/>
    <xdr:sp>
      <xdr:nvSpPr>
        <xdr:cNvPr id="26" name="AutoShape 10"/>
        <xdr:cNvSpPr>
          <a:spLocks noChangeAspect="1"/>
        </xdr:cNvSpPr>
      </xdr:nvSpPr>
      <xdr:spPr>
        <a:xfrm>
          <a:off x="4124325" y="16916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28575"/>
    <xdr:sp>
      <xdr:nvSpPr>
        <xdr:cNvPr id="27" name="AutoShape 11"/>
        <xdr:cNvSpPr>
          <a:spLocks noChangeAspect="1"/>
        </xdr:cNvSpPr>
      </xdr:nvSpPr>
      <xdr:spPr>
        <a:xfrm>
          <a:off x="4124325" y="1767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66675"/>
    <xdr:sp>
      <xdr:nvSpPr>
        <xdr:cNvPr id="28" name="AutoShape 12"/>
        <xdr:cNvSpPr>
          <a:spLocks noChangeAspect="1"/>
        </xdr:cNvSpPr>
      </xdr:nvSpPr>
      <xdr:spPr>
        <a:xfrm>
          <a:off x="4124325" y="1805940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57150"/>
    <xdr:sp>
      <xdr:nvSpPr>
        <xdr:cNvPr id="29" name="AutoShape 13"/>
        <xdr:cNvSpPr>
          <a:spLocks noChangeAspect="1"/>
        </xdr:cNvSpPr>
      </xdr:nvSpPr>
      <xdr:spPr>
        <a:xfrm>
          <a:off x="4124325" y="199739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28575"/>
    <xdr:sp>
      <xdr:nvSpPr>
        <xdr:cNvPr id="30" name="AutoShape 14"/>
        <xdr:cNvSpPr>
          <a:spLocks noChangeAspect="1"/>
        </xdr:cNvSpPr>
      </xdr:nvSpPr>
      <xdr:spPr>
        <a:xfrm>
          <a:off x="4124325" y="20916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28575"/>
    <xdr:sp>
      <xdr:nvSpPr>
        <xdr:cNvPr id="31" name="AutoShape 15"/>
        <xdr:cNvSpPr>
          <a:spLocks noChangeAspect="1"/>
        </xdr:cNvSpPr>
      </xdr:nvSpPr>
      <xdr:spPr>
        <a:xfrm>
          <a:off x="4124325" y="2053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28575"/>
    <xdr:sp>
      <xdr:nvSpPr>
        <xdr:cNvPr id="32" name="AutoShape 16"/>
        <xdr:cNvSpPr>
          <a:spLocks noChangeAspect="1"/>
        </xdr:cNvSpPr>
      </xdr:nvSpPr>
      <xdr:spPr>
        <a:xfrm>
          <a:off x="4124325" y="21107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28575"/>
    <xdr:sp>
      <xdr:nvSpPr>
        <xdr:cNvPr id="33" name="AutoShape 17"/>
        <xdr:cNvSpPr>
          <a:spLocks noChangeAspect="1"/>
        </xdr:cNvSpPr>
      </xdr:nvSpPr>
      <xdr:spPr>
        <a:xfrm>
          <a:off x="4124325" y="21297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28575"/>
    <xdr:sp>
      <xdr:nvSpPr>
        <xdr:cNvPr id="34" name="AutoShape 18"/>
        <xdr:cNvSpPr>
          <a:spLocks noChangeAspect="1"/>
        </xdr:cNvSpPr>
      </xdr:nvSpPr>
      <xdr:spPr>
        <a:xfrm>
          <a:off x="4124325" y="2148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28575"/>
    <xdr:sp>
      <xdr:nvSpPr>
        <xdr:cNvPr id="35" name="AutoShape 20"/>
        <xdr:cNvSpPr>
          <a:spLocks noChangeAspect="1"/>
        </xdr:cNvSpPr>
      </xdr:nvSpPr>
      <xdr:spPr>
        <a:xfrm>
          <a:off x="4124325" y="23212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809625</xdr:colOff>
      <xdr:row>96</xdr:row>
      <xdr:rowOff>95250</xdr:rowOff>
    </xdr:from>
    <xdr:ext cx="304800" cy="0"/>
    <xdr:sp>
      <xdr:nvSpPr>
        <xdr:cNvPr id="36" name="AutoShape 21"/>
        <xdr:cNvSpPr>
          <a:spLocks noChangeAspect="1"/>
        </xdr:cNvSpPr>
      </xdr:nvSpPr>
      <xdr:spPr>
        <a:xfrm>
          <a:off x="4124325" y="23498175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28575"/>
    <xdr:sp>
      <xdr:nvSpPr>
        <xdr:cNvPr id="37" name="AutoShape 22"/>
        <xdr:cNvSpPr>
          <a:spLocks noChangeAspect="1"/>
        </xdr:cNvSpPr>
      </xdr:nvSpPr>
      <xdr:spPr>
        <a:xfrm>
          <a:off x="4124325" y="23783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57150"/>
    <xdr:sp>
      <xdr:nvSpPr>
        <xdr:cNvPr id="38" name="AutoShape 23"/>
        <xdr:cNvSpPr>
          <a:spLocks noChangeAspect="1"/>
        </xdr:cNvSpPr>
      </xdr:nvSpPr>
      <xdr:spPr>
        <a:xfrm>
          <a:off x="4124325" y="239744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304800" cy="57150"/>
    <xdr:sp>
      <xdr:nvSpPr>
        <xdr:cNvPr id="39" name="AutoShape 1"/>
        <xdr:cNvSpPr>
          <a:spLocks noChangeAspect="1"/>
        </xdr:cNvSpPr>
      </xdr:nvSpPr>
      <xdr:spPr>
        <a:xfrm>
          <a:off x="4124325" y="10020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304800" cy="57150"/>
    <xdr:sp>
      <xdr:nvSpPr>
        <xdr:cNvPr id="40" name="AutoShape 2"/>
        <xdr:cNvSpPr>
          <a:spLocks noChangeAspect="1"/>
        </xdr:cNvSpPr>
      </xdr:nvSpPr>
      <xdr:spPr>
        <a:xfrm>
          <a:off x="4124325" y="11925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04800" cy="57150"/>
    <xdr:sp>
      <xdr:nvSpPr>
        <xdr:cNvPr id="41" name="AutoShape 3"/>
        <xdr:cNvSpPr>
          <a:spLocks noChangeAspect="1"/>
        </xdr:cNvSpPr>
      </xdr:nvSpPr>
      <xdr:spPr>
        <a:xfrm>
          <a:off x="4124325" y="10782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57150"/>
    <xdr:sp>
      <xdr:nvSpPr>
        <xdr:cNvPr id="42" name="AutoShape 4"/>
        <xdr:cNvSpPr>
          <a:spLocks noChangeAspect="1"/>
        </xdr:cNvSpPr>
      </xdr:nvSpPr>
      <xdr:spPr>
        <a:xfrm>
          <a:off x="4124325" y="132207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57150"/>
    <xdr:sp>
      <xdr:nvSpPr>
        <xdr:cNvPr id="43" name="AutoShape 5"/>
        <xdr:cNvSpPr>
          <a:spLocks noChangeAspect="1"/>
        </xdr:cNvSpPr>
      </xdr:nvSpPr>
      <xdr:spPr>
        <a:xfrm>
          <a:off x="4124325" y="14173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57150"/>
    <xdr:sp>
      <xdr:nvSpPr>
        <xdr:cNvPr id="44" name="AutoShape 6"/>
        <xdr:cNvSpPr>
          <a:spLocks noChangeAspect="1"/>
        </xdr:cNvSpPr>
      </xdr:nvSpPr>
      <xdr:spPr>
        <a:xfrm>
          <a:off x="4124325" y="14554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304800" cy="57150"/>
    <xdr:sp>
      <xdr:nvSpPr>
        <xdr:cNvPr id="45" name="AutoShape 7"/>
        <xdr:cNvSpPr>
          <a:spLocks noChangeAspect="1"/>
        </xdr:cNvSpPr>
      </xdr:nvSpPr>
      <xdr:spPr>
        <a:xfrm>
          <a:off x="4124325" y="132207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304800" cy="57150"/>
    <xdr:sp>
      <xdr:nvSpPr>
        <xdr:cNvPr id="46" name="AutoShape 8"/>
        <xdr:cNvSpPr>
          <a:spLocks noChangeAspect="1"/>
        </xdr:cNvSpPr>
      </xdr:nvSpPr>
      <xdr:spPr>
        <a:xfrm>
          <a:off x="4124325" y="14173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304800" cy="57150"/>
    <xdr:sp>
      <xdr:nvSpPr>
        <xdr:cNvPr id="47" name="AutoShape 9"/>
        <xdr:cNvSpPr>
          <a:spLocks noChangeAspect="1"/>
        </xdr:cNvSpPr>
      </xdr:nvSpPr>
      <xdr:spPr>
        <a:xfrm>
          <a:off x="4124325" y="14554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304800" cy="28575"/>
    <xdr:sp>
      <xdr:nvSpPr>
        <xdr:cNvPr id="48" name="AutoShape 10"/>
        <xdr:cNvSpPr>
          <a:spLocks noChangeAspect="1"/>
        </xdr:cNvSpPr>
      </xdr:nvSpPr>
      <xdr:spPr>
        <a:xfrm>
          <a:off x="4124325" y="16535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304800" cy="28575"/>
    <xdr:sp>
      <xdr:nvSpPr>
        <xdr:cNvPr id="49" name="AutoShape 11"/>
        <xdr:cNvSpPr>
          <a:spLocks noChangeAspect="1"/>
        </xdr:cNvSpPr>
      </xdr:nvSpPr>
      <xdr:spPr>
        <a:xfrm>
          <a:off x="4124325" y="1672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304800" cy="28575"/>
    <xdr:sp>
      <xdr:nvSpPr>
        <xdr:cNvPr id="50" name="AutoShape 12"/>
        <xdr:cNvSpPr>
          <a:spLocks noChangeAspect="1"/>
        </xdr:cNvSpPr>
      </xdr:nvSpPr>
      <xdr:spPr>
        <a:xfrm>
          <a:off x="4124325" y="16916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304800" cy="28575"/>
    <xdr:sp>
      <xdr:nvSpPr>
        <xdr:cNvPr id="51" name="AutoShape 13"/>
        <xdr:cNvSpPr>
          <a:spLocks noChangeAspect="1"/>
        </xdr:cNvSpPr>
      </xdr:nvSpPr>
      <xdr:spPr>
        <a:xfrm>
          <a:off x="4124325" y="1767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73</xdr:row>
      <xdr:rowOff>0</xdr:rowOff>
    </xdr:from>
    <xdr:ext cx="304800" cy="66675"/>
    <xdr:sp>
      <xdr:nvSpPr>
        <xdr:cNvPr id="52" name="AutoShape 14"/>
        <xdr:cNvSpPr>
          <a:spLocks noChangeAspect="1"/>
        </xdr:cNvSpPr>
      </xdr:nvSpPr>
      <xdr:spPr>
        <a:xfrm>
          <a:off x="4124325" y="1805940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80</xdr:row>
      <xdr:rowOff>0</xdr:rowOff>
    </xdr:from>
    <xdr:ext cx="304800" cy="57150"/>
    <xdr:sp>
      <xdr:nvSpPr>
        <xdr:cNvPr id="53" name="AutoShape 15"/>
        <xdr:cNvSpPr>
          <a:spLocks noChangeAspect="1"/>
        </xdr:cNvSpPr>
      </xdr:nvSpPr>
      <xdr:spPr>
        <a:xfrm>
          <a:off x="4124325" y="199739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84</xdr:row>
      <xdr:rowOff>0</xdr:rowOff>
    </xdr:from>
    <xdr:ext cx="304800" cy="28575"/>
    <xdr:sp>
      <xdr:nvSpPr>
        <xdr:cNvPr id="54" name="AutoShape 16"/>
        <xdr:cNvSpPr>
          <a:spLocks noChangeAspect="1"/>
        </xdr:cNvSpPr>
      </xdr:nvSpPr>
      <xdr:spPr>
        <a:xfrm>
          <a:off x="4124325" y="20916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82</xdr:row>
      <xdr:rowOff>0</xdr:rowOff>
    </xdr:from>
    <xdr:ext cx="304800" cy="28575"/>
    <xdr:sp>
      <xdr:nvSpPr>
        <xdr:cNvPr id="55" name="AutoShape 17"/>
        <xdr:cNvSpPr>
          <a:spLocks noChangeAspect="1"/>
        </xdr:cNvSpPr>
      </xdr:nvSpPr>
      <xdr:spPr>
        <a:xfrm>
          <a:off x="4124325" y="2053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85</xdr:row>
      <xdr:rowOff>0</xdr:rowOff>
    </xdr:from>
    <xdr:ext cx="304800" cy="28575"/>
    <xdr:sp>
      <xdr:nvSpPr>
        <xdr:cNvPr id="56" name="AutoShape 18"/>
        <xdr:cNvSpPr>
          <a:spLocks noChangeAspect="1"/>
        </xdr:cNvSpPr>
      </xdr:nvSpPr>
      <xdr:spPr>
        <a:xfrm>
          <a:off x="4124325" y="21107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86</xdr:row>
      <xdr:rowOff>0</xdr:rowOff>
    </xdr:from>
    <xdr:ext cx="304800" cy="28575"/>
    <xdr:sp>
      <xdr:nvSpPr>
        <xdr:cNvPr id="57" name="AutoShape 19"/>
        <xdr:cNvSpPr>
          <a:spLocks noChangeAspect="1"/>
        </xdr:cNvSpPr>
      </xdr:nvSpPr>
      <xdr:spPr>
        <a:xfrm>
          <a:off x="4124325" y="21297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87</xdr:row>
      <xdr:rowOff>0</xdr:rowOff>
    </xdr:from>
    <xdr:ext cx="304800" cy="28575"/>
    <xdr:sp>
      <xdr:nvSpPr>
        <xdr:cNvPr id="58" name="AutoShape 20"/>
        <xdr:cNvSpPr>
          <a:spLocks noChangeAspect="1"/>
        </xdr:cNvSpPr>
      </xdr:nvSpPr>
      <xdr:spPr>
        <a:xfrm>
          <a:off x="4124325" y="2148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88</xdr:row>
      <xdr:rowOff>0</xdr:rowOff>
    </xdr:from>
    <xdr:ext cx="304800" cy="28575"/>
    <xdr:sp>
      <xdr:nvSpPr>
        <xdr:cNvPr id="59" name="AutoShape 21"/>
        <xdr:cNvSpPr>
          <a:spLocks noChangeAspect="1"/>
        </xdr:cNvSpPr>
      </xdr:nvSpPr>
      <xdr:spPr>
        <a:xfrm>
          <a:off x="4124325" y="21678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93</xdr:row>
      <xdr:rowOff>0</xdr:rowOff>
    </xdr:from>
    <xdr:ext cx="304800" cy="57150"/>
    <xdr:sp>
      <xdr:nvSpPr>
        <xdr:cNvPr id="60" name="AutoShape 22"/>
        <xdr:cNvSpPr>
          <a:spLocks noChangeAspect="1"/>
        </xdr:cNvSpPr>
      </xdr:nvSpPr>
      <xdr:spPr>
        <a:xfrm>
          <a:off x="4124325" y="226314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95</xdr:row>
      <xdr:rowOff>0</xdr:rowOff>
    </xdr:from>
    <xdr:ext cx="304800" cy="28575"/>
    <xdr:sp>
      <xdr:nvSpPr>
        <xdr:cNvPr id="61" name="AutoShape 23"/>
        <xdr:cNvSpPr>
          <a:spLocks noChangeAspect="1"/>
        </xdr:cNvSpPr>
      </xdr:nvSpPr>
      <xdr:spPr>
        <a:xfrm>
          <a:off x="4124325" y="23212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96</xdr:row>
      <xdr:rowOff>0</xdr:rowOff>
    </xdr:from>
    <xdr:ext cx="304800" cy="28575"/>
    <xdr:sp>
      <xdr:nvSpPr>
        <xdr:cNvPr id="62" name="AutoShape 24"/>
        <xdr:cNvSpPr>
          <a:spLocks noChangeAspect="1"/>
        </xdr:cNvSpPr>
      </xdr:nvSpPr>
      <xdr:spPr>
        <a:xfrm>
          <a:off x="4124325" y="23402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98</xdr:row>
      <xdr:rowOff>0</xdr:rowOff>
    </xdr:from>
    <xdr:ext cx="304800" cy="28575"/>
    <xdr:sp>
      <xdr:nvSpPr>
        <xdr:cNvPr id="63" name="AutoShape 25"/>
        <xdr:cNvSpPr>
          <a:spLocks noChangeAspect="1"/>
        </xdr:cNvSpPr>
      </xdr:nvSpPr>
      <xdr:spPr>
        <a:xfrm>
          <a:off x="4124325" y="23783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99</xdr:row>
      <xdr:rowOff>0</xdr:rowOff>
    </xdr:from>
    <xdr:ext cx="304800" cy="57150"/>
    <xdr:sp>
      <xdr:nvSpPr>
        <xdr:cNvPr id="64" name="AutoShape 27"/>
        <xdr:cNvSpPr>
          <a:spLocks noChangeAspect="1"/>
        </xdr:cNvSpPr>
      </xdr:nvSpPr>
      <xdr:spPr>
        <a:xfrm>
          <a:off x="4124325" y="239744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304800" cy="114300"/>
    <xdr:sp>
      <xdr:nvSpPr>
        <xdr:cNvPr id="65" name="AutoShape 54"/>
        <xdr:cNvSpPr>
          <a:spLocks noChangeAspect="1"/>
        </xdr:cNvSpPr>
      </xdr:nvSpPr>
      <xdr:spPr>
        <a:xfrm>
          <a:off x="4905375" y="3248025"/>
          <a:ext cx="3048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304800" cy="57150"/>
    <xdr:sp>
      <xdr:nvSpPr>
        <xdr:cNvPr id="66" name="AutoShape 28"/>
        <xdr:cNvSpPr>
          <a:spLocks noChangeAspect="1"/>
        </xdr:cNvSpPr>
      </xdr:nvSpPr>
      <xdr:spPr>
        <a:xfrm>
          <a:off x="4905375" y="10020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50</xdr:row>
      <xdr:rowOff>0</xdr:rowOff>
    </xdr:from>
    <xdr:ext cx="304800" cy="57150"/>
    <xdr:sp>
      <xdr:nvSpPr>
        <xdr:cNvPr id="67" name="AutoShape 29"/>
        <xdr:cNvSpPr>
          <a:spLocks noChangeAspect="1"/>
        </xdr:cNvSpPr>
      </xdr:nvSpPr>
      <xdr:spPr>
        <a:xfrm>
          <a:off x="4905375" y="11925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04800" cy="57150"/>
    <xdr:sp>
      <xdr:nvSpPr>
        <xdr:cNvPr id="68" name="AutoShape 30"/>
        <xdr:cNvSpPr>
          <a:spLocks noChangeAspect="1"/>
        </xdr:cNvSpPr>
      </xdr:nvSpPr>
      <xdr:spPr>
        <a:xfrm>
          <a:off x="4905375" y="10782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0</xdr:rowOff>
    </xdr:from>
    <xdr:ext cx="304800" cy="57150"/>
    <xdr:sp>
      <xdr:nvSpPr>
        <xdr:cNvPr id="69" name="AutoShape 31"/>
        <xdr:cNvSpPr>
          <a:spLocks noChangeAspect="1"/>
        </xdr:cNvSpPr>
      </xdr:nvSpPr>
      <xdr:spPr>
        <a:xfrm>
          <a:off x="4905375" y="132207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57</xdr:row>
      <xdr:rowOff>0</xdr:rowOff>
    </xdr:from>
    <xdr:ext cx="304800" cy="57150"/>
    <xdr:sp>
      <xdr:nvSpPr>
        <xdr:cNvPr id="70" name="AutoShape 32"/>
        <xdr:cNvSpPr>
          <a:spLocks noChangeAspect="1"/>
        </xdr:cNvSpPr>
      </xdr:nvSpPr>
      <xdr:spPr>
        <a:xfrm>
          <a:off x="4905375" y="14173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58</xdr:row>
      <xdr:rowOff>0</xdr:rowOff>
    </xdr:from>
    <xdr:ext cx="304800" cy="57150"/>
    <xdr:sp>
      <xdr:nvSpPr>
        <xdr:cNvPr id="71" name="AutoShape 33"/>
        <xdr:cNvSpPr>
          <a:spLocks noChangeAspect="1"/>
        </xdr:cNvSpPr>
      </xdr:nvSpPr>
      <xdr:spPr>
        <a:xfrm>
          <a:off x="4905375" y="14554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65</xdr:row>
      <xdr:rowOff>0</xdr:rowOff>
    </xdr:from>
    <xdr:ext cx="304800" cy="28575"/>
    <xdr:sp>
      <xdr:nvSpPr>
        <xdr:cNvPr id="72" name="AutoShape 34"/>
        <xdr:cNvSpPr>
          <a:spLocks noChangeAspect="1"/>
        </xdr:cNvSpPr>
      </xdr:nvSpPr>
      <xdr:spPr>
        <a:xfrm>
          <a:off x="4905375" y="16535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67</xdr:row>
      <xdr:rowOff>0</xdr:rowOff>
    </xdr:from>
    <xdr:ext cx="304800" cy="28575"/>
    <xdr:sp>
      <xdr:nvSpPr>
        <xdr:cNvPr id="73" name="AutoShape 35"/>
        <xdr:cNvSpPr>
          <a:spLocks noChangeAspect="1"/>
        </xdr:cNvSpPr>
      </xdr:nvSpPr>
      <xdr:spPr>
        <a:xfrm>
          <a:off x="4905375" y="16916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71</xdr:row>
      <xdr:rowOff>0</xdr:rowOff>
    </xdr:from>
    <xdr:ext cx="304800" cy="28575"/>
    <xdr:sp>
      <xdr:nvSpPr>
        <xdr:cNvPr id="74" name="AutoShape 36"/>
        <xdr:cNvSpPr>
          <a:spLocks noChangeAspect="1"/>
        </xdr:cNvSpPr>
      </xdr:nvSpPr>
      <xdr:spPr>
        <a:xfrm>
          <a:off x="4905375" y="1767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66</xdr:row>
      <xdr:rowOff>0</xdr:rowOff>
    </xdr:from>
    <xdr:ext cx="304800" cy="28575"/>
    <xdr:sp>
      <xdr:nvSpPr>
        <xdr:cNvPr id="75" name="AutoShape 37"/>
        <xdr:cNvSpPr>
          <a:spLocks noChangeAspect="1"/>
        </xdr:cNvSpPr>
      </xdr:nvSpPr>
      <xdr:spPr>
        <a:xfrm>
          <a:off x="4905375" y="1672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73</xdr:row>
      <xdr:rowOff>0</xdr:rowOff>
    </xdr:from>
    <xdr:ext cx="304800" cy="66675"/>
    <xdr:sp>
      <xdr:nvSpPr>
        <xdr:cNvPr id="76" name="AutoShape 38"/>
        <xdr:cNvSpPr>
          <a:spLocks noChangeAspect="1"/>
        </xdr:cNvSpPr>
      </xdr:nvSpPr>
      <xdr:spPr>
        <a:xfrm>
          <a:off x="4905375" y="1805940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80</xdr:row>
      <xdr:rowOff>0</xdr:rowOff>
    </xdr:from>
    <xdr:ext cx="304800" cy="57150"/>
    <xdr:sp>
      <xdr:nvSpPr>
        <xdr:cNvPr id="77" name="AutoShape 39"/>
        <xdr:cNvSpPr>
          <a:spLocks noChangeAspect="1"/>
        </xdr:cNvSpPr>
      </xdr:nvSpPr>
      <xdr:spPr>
        <a:xfrm>
          <a:off x="4905375" y="199739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84</xdr:row>
      <xdr:rowOff>0</xdr:rowOff>
    </xdr:from>
    <xdr:ext cx="304800" cy="28575"/>
    <xdr:sp>
      <xdr:nvSpPr>
        <xdr:cNvPr id="78" name="AutoShape 40"/>
        <xdr:cNvSpPr>
          <a:spLocks noChangeAspect="1"/>
        </xdr:cNvSpPr>
      </xdr:nvSpPr>
      <xdr:spPr>
        <a:xfrm>
          <a:off x="4905375" y="20916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82</xdr:row>
      <xdr:rowOff>0</xdr:rowOff>
    </xdr:from>
    <xdr:ext cx="304800" cy="28575"/>
    <xdr:sp>
      <xdr:nvSpPr>
        <xdr:cNvPr id="79" name="AutoShape 41"/>
        <xdr:cNvSpPr>
          <a:spLocks noChangeAspect="1"/>
        </xdr:cNvSpPr>
      </xdr:nvSpPr>
      <xdr:spPr>
        <a:xfrm>
          <a:off x="4905375" y="2053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85</xdr:row>
      <xdr:rowOff>0</xdr:rowOff>
    </xdr:from>
    <xdr:ext cx="304800" cy="28575"/>
    <xdr:sp>
      <xdr:nvSpPr>
        <xdr:cNvPr id="80" name="AutoShape 42"/>
        <xdr:cNvSpPr>
          <a:spLocks noChangeAspect="1"/>
        </xdr:cNvSpPr>
      </xdr:nvSpPr>
      <xdr:spPr>
        <a:xfrm>
          <a:off x="4905375" y="21107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304800" cy="28575"/>
    <xdr:sp>
      <xdr:nvSpPr>
        <xdr:cNvPr id="81" name="AutoShape 43"/>
        <xdr:cNvSpPr>
          <a:spLocks noChangeAspect="1"/>
        </xdr:cNvSpPr>
      </xdr:nvSpPr>
      <xdr:spPr>
        <a:xfrm>
          <a:off x="4905375" y="21297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304800" cy="28575"/>
    <xdr:sp>
      <xdr:nvSpPr>
        <xdr:cNvPr id="82" name="AutoShape 44"/>
        <xdr:cNvSpPr>
          <a:spLocks noChangeAspect="1"/>
        </xdr:cNvSpPr>
      </xdr:nvSpPr>
      <xdr:spPr>
        <a:xfrm>
          <a:off x="4905375" y="2148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93</xdr:row>
      <xdr:rowOff>0</xdr:rowOff>
    </xdr:from>
    <xdr:ext cx="304800" cy="57150"/>
    <xdr:sp>
      <xdr:nvSpPr>
        <xdr:cNvPr id="83" name="AutoShape 45"/>
        <xdr:cNvSpPr>
          <a:spLocks noChangeAspect="1"/>
        </xdr:cNvSpPr>
      </xdr:nvSpPr>
      <xdr:spPr>
        <a:xfrm>
          <a:off x="4905375" y="226314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304800" cy="28575"/>
    <xdr:sp>
      <xdr:nvSpPr>
        <xdr:cNvPr id="84" name="AutoShape 46"/>
        <xdr:cNvSpPr>
          <a:spLocks noChangeAspect="1"/>
        </xdr:cNvSpPr>
      </xdr:nvSpPr>
      <xdr:spPr>
        <a:xfrm>
          <a:off x="4905375" y="23212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28575"/>
    <xdr:sp>
      <xdr:nvSpPr>
        <xdr:cNvPr id="85" name="AutoShape 47"/>
        <xdr:cNvSpPr>
          <a:spLocks noChangeAspect="1"/>
        </xdr:cNvSpPr>
      </xdr:nvSpPr>
      <xdr:spPr>
        <a:xfrm>
          <a:off x="4905375" y="23402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98</xdr:row>
      <xdr:rowOff>0</xdr:rowOff>
    </xdr:from>
    <xdr:ext cx="304800" cy="28575"/>
    <xdr:sp>
      <xdr:nvSpPr>
        <xdr:cNvPr id="86" name="AutoShape 48"/>
        <xdr:cNvSpPr>
          <a:spLocks noChangeAspect="1"/>
        </xdr:cNvSpPr>
      </xdr:nvSpPr>
      <xdr:spPr>
        <a:xfrm>
          <a:off x="4905375" y="23783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304800" cy="57150"/>
    <xdr:sp>
      <xdr:nvSpPr>
        <xdr:cNvPr id="87" name="AutoShape 49"/>
        <xdr:cNvSpPr>
          <a:spLocks noChangeAspect="1"/>
        </xdr:cNvSpPr>
      </xdr:nvSpPr>
      <xdr:spPr>
        <a:xfrm>
          <a:off x="4905375" y="239744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98</xdr:row>
      <xdr:rowOff>0</xdr:rowOff>
    </xdr:from>
    <xdr:ext cx="304800" cy="28575"/>
    <xdr:sp>
      <xdr:nvSpPr>
        <xdr:cNvPr id="88" name="AutoShape 51"/>
        <xdr:cNvSpPr>
          <a:spLocks noChangeAspect="1"/>
        </xdr:cNvSpPr>
      </xdr:nvSpPr>
      <xdr:spPr>
        <a:xfrm>
          <a:off x="4905375" y="23783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95</xdr:row>
      <xdr:rowOff>0</xdr:rowOff>
    </xdr:from>
    <xdr:ext cx="304800" cy="28575"/>
    <xdr:sp>
      <xdr:nvSpPr>
        <xdr:cNvPr id="89" name="AutoShape 52"/>
        <xdr:cNvSpPr>
          <a:spLocks noChangeAspect="1"/>
        </xdr:cNvSpPr>
      </xdr:nvSpPr>
      <xdr:spPr>
        <a:xfrm>
          <a:off x="4905375" y="23212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96</xdr:row>
      <xdr:rowOff>0</xdr:rowOff>
    </xdr:from>
    <xdr:ext cx="304800" cy="28575"/>
    <xdr:sp>
      <xdr:nvSpPr>
        <xdr:cNvPr id="90" name="AutoShape 53"/>
        <xdr:cNvSpPr>
          <a:spLocks noChangeAspect="1"/>
        </xdr:cNvSpPr>
      </xdr:nvSpPr>
      <xdr:spPr>
        <a:xfrm>
          <a:off x="4905375" y="23402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99</xdr:row>
      <xdr:rowOff>0</xdr:rowOff>
    </xdr:from>
    <xdr:ext cx="304800" cy="57150"/>
    <xdr:sp>
      <xdr:nvSpPr>
        <xdr:cNvPr id="91" name="AutoShape 54"/>
        <xdr:cNvSpPr>
          <a:spLocks noChangeAspect="1"/>
        </xdr:cNvSpPr>
      </xdr:nvSpPr>
      <xdr:spPr>
        <a:xfrm>
          <a:off x="4905375" y="239744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43</xdr:row>
      <xdr:rowOff>0</xdr:rowOff>
    </xdr:from>
    <xdr:ext cx="304800" cy="57150"/>
    <xdr:sp>
      <xdr:nvSpPr>
        <xdr:cNvPr id="92" name="AutoShape 1"/>
        <xdr:cNvSpPr>
          <a:spLocks noChangeAspect="1"/>
        </xdr:cNvSpPr>
      </xdr:nvSpPr>
      <xdr:spPr>
        <a:xfrm>
          <a:off x="5686425" y="10020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50</xdr:row>
      <xdr:rowOff>0</xdr:rowOff>
    </xdr:from>
    <xdr:ext cx="304800" cy="57150"/>
    <xdr:sp>
      <xdr:nvSpPr>
        <xdr:cNvPr id="93" name="AutoShape 2"/>
        <xdr:cNvSpPr>
          <a:spLocks noChangeAspect="1"/>
        </xdr:cNvSpPr>
      </xdr:nvSpPr>
      <xdr:spPr>
        <a:xfrm>
          <a:off x="5686425" y="11925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45</xdr:row>
      <xdr:rowOff>0</xdr:rowOff>
    </xdr:from>
    <xdr:ext cx="304800" cy="57150"/>
    <xdr:sp>
      <xdr:nvSpPr>
        <xdr:cNvPr id="94" name="AutoShape 3"/>
        <xdr:cNvSpPr>
          <a:spLocks noChangeAspect="1"/>
        </xdr:cNvSpPr>
      </xdr:nvSpPr>
      <xdr:spPr>
        <a:xfrm>
          <a:off x="5686425" y="107823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304800" cy="57150"/>
    <xdr:sp>
      <xdr:nvSpPr>
        <xdr:cNvPr id="95" name="AutoShape 4"/>
        <xdr:cNvSpPr>
          <a:spLocks noChangeAspect="1"/>
        </xdr:cNvSpPr>
      </xdr:nvSpPr>
      <xdr:spPr>
        <a:xfrm>
          <a:off x="5686425" y="132207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57</xdr:row>
      <xdr:rowOff>0</xdr:rowOff>
    </xdr:from>
    <xdr:ext cx="304800" cy="57150"/>
    <xdr:sp>
      <xdr:nvSpPr>
        <xdr:cNvPr id="96" name="AutoShape 5"/>
        <xdr:cNvSpPr>
          <a:spLocks noChangeAspect="1"/>
        </xdr:cNvSpPr>
      </xdr:nvSpPr>
      <xdr:spPr>
        <a:xfrm>
          <a:off x="5686425" y="14173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58</xdr:row>
      <xdr:rowOff>0</xdr:rowOff>
    </xdr:from>
    <xdr:ext cx="304800" cy="57150"/>
    <xdr:sp>
      <xdr:nvSpPr>
        <xdr:cNvPr id="97" name="AutoShape 6"/>
        <xdr:cNvSpPr>
          <a:spLocks noChangeAspect="1"/>
        </xdr:cNvSpPr>
      </xdr:nvSpPr>
      <xdr:spPr>
        <a:xfrm>
          <a:off x="5686425" y="145542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65</xdr:row>
      <xdr:rowOff>0</xdr:rowOff>
    </xdr:from>
    <xdr:ext cx="304800" cy="28575"/>
    <xdr:sp>
      <xdr:nvSpPr>
        <xdr:cNvPr id="98" name="AutoShape 7"/>
        <xdr:cNvSpPr>
          <a:spLocks noChangeAspect="1"/>
        </xdr:cNvSpPr>
      </xdr:nvSpPr>
      <xdr:spPr>
        <a:xfrm>
          <a:off x="5686425" y="16535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66</xdr:row>
      <xdr:rowOff>0</xdr:rowOff>
    </xdr:from>
    <xdr:ext cx="304800" cy="28575"/>
    <xdr:sp>
      <xdr:nvSpPr>
        <xdr:cNvPr id="99" name="AutoShape 8"/>
        <xdr:cNvSpPr>
          <a:spLocks noChangeAspect="1"/>
        </xdr:cNvSpPr>
      </xdr:nvSpPr>
      <xdr:spPr>
        <a:xfrm>
          <a:off x="5686425" y="1672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73</xdr:row>
      <xdr:rowOff>0</xdr:rowOff>
    </xdr:from>
    <xdr:ext cx="304800" cy="66675"/>
    <xdr:sp>
      <xdr:nvSpPr>
        <xdr:cNvPr id="100" name="AutoShape 9"/>
        <xdr:cNvSpPr>
          <a:spLocks noChangeAspect="1"/>
        </xdr:cNvSpPr>
      </xdr:nvSpPr>
      <xdr:spPr>
        <a:xfrm>
          <a:off x="5686425" y="18059400"/>
          <a:ext cx="304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67</xdr:row>
      <xdr:rowOff>0</xdr:rowOff>
    </xdr:from>
    <xdr:ext cx="304800" cy="28575"/>
    <xdr:sp>
      <xdr:nvSpPr>
        <xdr:cNvPr id="101" name="AutoShape 10"/>
        <xdr:cNvSpPr>
          <a:spLocks noChangeAspect="1"/>
        </xdr:cNvSpPr>
      </xdr:nvSpPr>
      <xdr:spPr>
        <a:xfrm>
          <a:off x="5686425" y="16916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71</xdr:row>
      <xdr:rowOff>0</xdr:rowOff>
    </xdr:from>
    <xdr:ext cx="304800" cy="28575"/>
    <xdr:sp>
      <xdr:nvSpPr>
        <xdr:cNvPr id="102" name="AutoShape 11"/>
        <xdr:cNvSpPr>
          <a:spLocks noChangeAspect="1"/>
        </xdr:cNvSpPr>
      </xdr:nvSpPr>
      <xdr:spPr>
        <a:xfrm>
          <a:off x="5686425" y="1767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80</xdr:row>
      <xdr:rowOff>0</xdr:rowOff>
    </xdr:from>
    <xdr:ext cx="304800" cy="57150"/>
    <xdr:sp>
      <xdr:nvSpPr>
        <xdr:cNvPr id="103" name="AutoShape 12"/>
        <xdr:cNvSpPr>
          <a:spLocks noChangeAspect="1"/>
        </xdr:cNvSpPr>
      </xdr:nvSpPr>
      <xdr:spPr>
        <a:xfrm>
          <a:off x="5686425" y="199739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84</xdr:row>
      <xdr:rowOff>0</xdr:rowOff>
    </xdr:from>
    <xdr:ext cx="304800" cy="28575"/>
    <xdr:sp>
      <xdr:nvSpPr>
        <xdr:cNvPr id="104" name="AutoShape 13"/>
        <xdr:cNvSpPr>
          <a:spLocks noChangeAspect="1"/>
        </xdr:cNvSpPr>
      </xdr:nvSpPr>
      <xdr:spPr>
        <a:xfrm>
          <a:off x="5686425" y="20916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304800" cy="28575"/>
    <xdr:sp>
      <xdr:nvSpPr>
        <xdr:cNvPr id="105" name="AutoShape 14"/>
        <xdr:cNvSpPr>
          <a:spLocks noChangeAspect="1"/>
        </xdr:cNvSpPr>
      </xdr:nvSpPr>
      <xdr:spPr>
        <a:xfrm>
          <a:off x="5686425" y="205359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85</xdr:row>
      <xdr:rowOff>0</xdr:rowOff>
    </xdr:from>
    <xdr:ext cx="304800" cy="28575"/>
    <xdr:sp>
      <xdr:nvSpPr>
        <xdr:cNvPr id="106" name="AutoShape 15"/>
        <xdr:cNvSpPr>
          <a:spLocks noChangeAspect="1"/>
        </xdr:cNvSpPr>
      </xdr:nvSpPr>
      <xdr:spPr>
        <a:xfrm>
          <a:off x="5686425" y="21107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87</xdr:row>
      <xdr:rowOff>133350</xdr:rowOff>
    </xdr:from>
    <xdr:ext cx="304800" cy="0"/>
    <xdr:sp>
      <xdr:nvSpPr>
        <xdr:cNvPr id="107" name="AutoShape 16"/>
        <xdr:cNvSpPr>
          <a:spLocks noChangeAspect="1"/>
        </xdr:cNvSpPr>
      </xdr:nvSpPr>
      <xdr:spPr>
        <a:xfrm>
          <a:off x="5686425" y="2162175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87</xdr:row>
      <xdr:rowOff>0</xdr:rowOff>
    </xdr:from>
    <xdr:ext cx="304800" cy="28575"/>
    <xdr:sp>
      <xdr:nvSpPr>
        <xdr:cNvPr id="108" name="AutoShape 17"/>
        <xdr:cNvSpPr>
          <a:spLocks noChangeAspect="1"/>
        </xdr:cNvSpPr>
      </xdr:nvSpPr>
      <xdr:spPr>
        <a:xfrm>
          <a:off x="5686425" y="21488400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93</xdr:row>
      <xdr:rowOff>0</xdr:rowOff>
    </xdr:from>
    <xdr:ext cx="304800" cy="57150"/>
    <xdr:sp>
      <xdr:nvSpPr>
        <xdr:cNvPr id="109" name="AutoShape 18"/>
        <xdr:cNvSpPr>
          <a:spLocks noChangeAspect="1"/>
        </xdr:cNvSpPr>
      </xdr:nvSpPr>
      <xdr:spPr>
        <a:xfrm>
          <a:off x="5686425" y="22631400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95</xdr:row>
      <xdr:rowOff>0</xdr:rowOff>
    </xdr:from>
    <xdr:ext cx="304800" cy="28575"/>
    <xdr:sp>
      <xdr:nvSpPr>
        <xdr:cNvPr id="110" name="AutoShape 19"/>
        <xdr:cNvSpPr>
          <a:spLocks noChangeAspect="1"/>
        </xdr:cNvSpPr>
      </xdr:nvSpPr>
      <xdr:spPr>
        <a:xfrm>
          <a:off x="5686425" y="232124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96</xdr:row>
      <xdr:rowOff>0</xdr:rowOff>
    </xdr:from>
    <xdr:ext cx="304800" cy="28575"/>
    <xdr:sp>
      <xdr:nvSpPr>
        <xdr:cNvPr id="111" name="AutoShape 20"/>
        <xdr:cNvSpPr>
          <a:spLocks noChangeAspect="1"/>
        </xdr:cNvSpPr>
      </xdr:nvSpPr>
      <xdr:spPr>
        <a:xfrm>
          <a:off x="5686425" y="2340292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781050</xdr:colOff>
      <xdr:row>98</xdr:row>
      <xdr:rowOff>66675</xdr:rowOff>
    </xdr:from>
    <xdr:ext cx="495300" cy="0"/>
    <xdr:sp>
      <xdr:nvSpPr>
        <xdr:cNvPr id="112" name="AutoShape 21"/>
        <xdr:cNvSpPr>
          <a:spLocks noChangeAspect="1"/>
        </xdr:cNvSpPr>
      </xdr:nvSpPr>
      <xdr:spPr>
        <a:xfrm>
          <a:off x="5686425" y="238506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304800" cy="57150"/>
    <xdr:sp>
      <xdr:nvSpPr>
        <xdr:cNvPr id="113" name="AutoShape 22"/>
        <xdr:cNvSpPr>
          <a:spLocks noChangeAspect="1"/>
        </xdr:cNvSpPr>
      </xdr:nvSpPr>
      <xdr:spPr>
        <a:xfrm>
          <a:off x="5686425" y="23974425"/>
          <a:ext cx="304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21</xdr:col>
      <xdr:colOff>38100</xdr:colOff>
      <xdr:row>30</xdr:row>
      <xdr:rowOff>28575</xdr:rowOff>
    </xdr:from>
    <xdr:ext cx="314325" cy="0"/>
    <xdr:sp>
      <xdr:nvSpPr>
        <xdr:cNvPr id="114" name="AutoShape 7"/>
        <xdr:cNvSpPr>
          <a:spLocks noChangeAspect="1"/>
        </xdr:cNvSpPr>
      </xdr:nvSpPr>
      <xdr:spPr>
        <a:xfrm>
          <a:off x="12715875" y="7343775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4"/>
  <sheetViews>
    <sheetView tabSelected="1" zoomScalePageLayoutView="0" workbookViewId="0" topLeftCell="B1">
      <pane xSplit="1" ySplit="11" topLeftCell="C12" activePane="bottomRight" state="frozen"/>
      <selection pane="topLeft" activeCell="B1" sqref="B1"/>
      <selection pane="topRight" activeCell="C1" sqref="C1"/>
      <selection pane="bottomLeft" activeCell="B11" sqref="B11"/>
      <selection pane="bottomRight" activeCell="B94" sqref="B94"/>
    </sheetView>
  </sheetViews>
  <sheetFormatPr defaultColWidth="9.00390625" defaultRowHeight="15"/>
  <cols>
    <col min="1" max="1" width="9.140625" style="1" hidden="1" customWidth="1"/>
    <col min="2" max="2" width="25.421875" style="1" customWidth="1"/>
    <col min="3" max="3" width="11.8515625" style="2" customWidth="1"/>
    <col min="4" max="4" width="12.421875" style="3" customWidth="1"/>
    <col min="5" max="5" width="12.140625" style="4" customWidth="1"/>
    <col min="6" max="6" width="11.7109375" style="3" customWidth="1"/>
    <col min="7" max="7" width="11.7109375" style="2" customWidth="1"/>
    <col min="8" max="8" width="10.421875" style="2" customWidth="1"/>
    <col min="9" max="9" width="7.7109375" style="2" customWidth="1"/>
    <col min="10" max="10" width="7.57421875" style="2" customWidth="1"/>
    <col min="11" max="11" width="7.140625" style="2" customWidth="1"/>
    <col min="12" max="12" width="8.57421875" style="1" customWidth="1"/>
    <col min="13" max="13" width="6.57421875" style="1" customWidth="1"/>
    <col min="14" max="14" width="6.8515625" style="1" customWidth="1"/>
    <col min="15" max="15" width="7.28125" style="1" customWidth="1"/>
    <col min="16" max="16" width="7.421875" style="1" customWidth="1"/>
    <col min="17" max="17" width="8.00390625" style="1" customWidth="1"/>
    <col min="18" max="19" width="7.28125" style="1" customWidth="1"/>
    <col min="20" max="20" width="6.140625" style="1" customWidth="1"/>
    <col min="21" max="21" width="6.57421875" style="1" customWidth="1"/>
    <col min="22" max="22" width="7.421875" style="1" customWidth="1"/>
    <col min="23" max="23" width="17.421875" style="1" customWidth="1"/>
    <col min="24" max="16384" width="9.00390625" style="1" customWidth="1"/>
  </cols>
  <sheetData>
    <row r="1" spans="19:25" ht="18.75">
      <c r="S1" s="5"/>
      <c r="T1" s="35" t="s">
        <v>98</v>
      </c>
      <c r="U1" s="35"/>
      <c r="V1" s="35"/>
      <c r="W1" s="5"/>
      <c r="X1" s="5"/>
      <c r="Y1" s="5"/>
    </row>
    <row r="2" spans="2:25" ht="18.75">
      <c r="B2" s="36" t="s">
        <v>106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5"/>
      <c r="X2" s="5"/>
      <c r="Y2" s="5"/>
    </row>
    <row r="3" spans="3:22" ht="20.25" customHeight="1">
      <c r="C3" s="1"/>
      <c r="D3" s="1"/>
      <c r="E3" s="1"/>
      <c r="F3" s="1"/>
      <c r="G3" s="1"/>
      <c r="H3" s="1"/>
      <c r="I3" s="1"/>
      <c r="J3" s="1"/>
      <c r="K3" s="1"/>
      <c r="T3" s="26" t="s">
        <v>108</v>
      </c>
      <c r="U3" s="26"/>
      <c r="V3" s="26"/>
    </row>
    <row r="4" spans="2:22" ht="15">
      <c r="B4" s="37" t="s">
        <v>104</v>
      </c>
      <c r="C4" s="33" t="s">
        <v>102</v>
      </c>
      <c r="D4" s="40" t="s">
        <v>103</v>
      </c>
      <c r="E4" s="43" t="s">
        <v>0</v>
      </c>
      <c r="F4" s="43"/>
      <c r="G4" s="43"/>
      <c r="H4" s="43"/>
      <c r="I4" s="44" t="s">
        <v>1</v>
      </c>
      <c r="J4" s="45"/>
      <c r="K4" s="46"/>
      <c r="L4" s="27" t="s">
        <v>101</v>
      </c>
      <c r="M4" s="53" t="s">
        <v>92</v>
      </c>
      <c r="N4" s="54"/>
      <c r="O4" s="54"/>
      <c r="P4" s="54"/>
      <c r="Q4" s="54"/>
      <c r="R4" s="55"/>
      <c r="S4" s="59" t="s">
        <v>93</v>
      </c>
      <c r="T4" s="60"/>
      <c r="U4" s="61"/>
      <c r="V4" s="27" t="s">
        <v>2</v>
      </c>
    </row>
    <row r="5" spans="2:22" ht="3.75" customHeight="1">
      <c r="B5" s="38"/>
      <c r="C5" s="33"/>
      <c r="D5" s="41"/>
      <c r="E5" s="43"/>
      <c r="F5" s="43"/>
      <c r="G5" s="43"/>
      <c r="H5" s="43"/>
      <c r="I5" s="47"/>
      <c r="J5" s="48"/>
      <c r="K5" s="49"/>
      <c r="L5" s="28"/>
      <c r="M5" s="56"/>
      <c r="N5" s="57"/>
      <c r="O5" s="57"/>
      <c r="P5" s="57"/>
      <c r="Q5" s="57"/>
      <c r="R5" s="58"/>
      <c r="S5" s="62"/>
      <c r="T5" s="63"/>
      <c r="U5" s="64"/>
      <c r="V5" s="28"/>
    </row>
    <row r="6" spans="2:22" ht="15" customHeight="1" hidden="1">
      <c r="B6" s="38"/>
      <c r="C6" s="33"/>
      <c r="D6" s="41"/>
      <c r="E6" s="43"/>
      <c r="F6" s="43"/>
      <c r="G6" s="43"/>
      <c r="H6" s="43"/>
      <c r="I6" s="47"/>
      <c r="J6" s="48"/>
      <c r="K6" s="49"/>
      <c r="L6" s="28"/>
      <c r="M6" s="8"/>
      <c r="N6" s="8"/>
      <c r="O6" s="8"/>
      <c r="P6" s="8"/>
      <c r="Q6" s="8"/>
      <c r="R6" s="8"/>
      <c r="S6" s="62"/>
      <c r="T6" s="63"/>
      <c r="U6" s="64"/>
      <c r="V6" s="28"/>
    </row>
    <row r="7" spans="2:22" ht="15" customHeight="1" hidden="1">
      <c r="B7" s="38"/>
      <c r="C7" s="33"/>
      <c r="D7" s="41"/>
      <c r="E7" s="9"/>
      <c r="F7" s="9"/>
      <c r="G7" s="9"/>
      <c r="H7" s="9"/>
      <c r="I7" s="47"/>
      <c r="J7" s="48"/>
      <c r="K7" s="49"/>
      <c r="L7" s="28"/>
      <c r="M7" s="8"/>
      <c r="N7" s="8"/>
      <c r="O7" s="8"/>
      <c r="P7" s="8"/>
      <c r="Q7" s="8"/>
      <c r="R7" s="8"/>
      <c r="S7" s="62"/>
      <c r="T7" s="63"/>
      <c r="U7" s="64"/>
      <c r="V7" s="28"/>
    </row>
    <row r="8" spans="2:22" ht="15" customHeight="1" hidden="1">
      <c r="B8" s="38"/>
      <c r="C8" s="33"/>
      <c r="D8" s="41"/>
      <c r="E8" s="9"/>
      <c r="F8" s="9"/>
      <c r="G8" s="9"/>
      <c r="H8" s="9"/>
      <c r="I8" s="47"/>
      <c r="J8" s="48"/>
      <c r="K8" s="49"/>
      <c r="L8" s="28"/>
      <c r="M8" s="8"/>
      <c r="N8" s="8"/>
      <c r="O8" s="8"/>
      <c r="P8" s="8"/>
      <c r="Q8" s="8"/>
      <c r="R8" s="8"/>
      <c r="S8" s="62"/>
      <c r="T8" s="63"/>
      <c r="U8" s="64"/>
      <c r="V8" s="28"/>
    </row>
    <row r="9" spans="2:22" ht="15" customHeight="1" hidden="1">
      <c r="B9" s="38"/>
      <c r="C9" s="33"/>
      <c r="D9" s="41"/>
      <c r="E9" s="9"/>
      <c r="F9" s="9"/>
      <c r="G9" s="9"/>
      <c r="H9" s="9"/>
      <c r="I9" s="47"/>
      <c r="J9" s="48"/>
      <c r="K9" s="49"/>
      <c r="L9" s="28"/>
      <c r="M9" s="8"/>
      <c r="N9" s="8"/>
      <c r="O9" s="8"/>
      <c r="P9" s="8"/>
      <c r="Q9" s="8"/>
      <c r="R9" s="8"/>
      <c r="S9" s="62"/>
      <c r="T9" s="63"/>
      <c r="U9" s="64"/>
      <c r="V9" s="28"/>
    </row>
    <row r="10" spans="2:22" ht="40.5" customHeight="1">
      <c r="B10" s="38"/>
      <c r="C10" s="33"/>
      <c r="D10" s="41"/>
      <c r="E10" s="30" t="s">
        <v>107</v>
      </c>
      <c r="F10" s="31"/>
      <c r="G10" s="32"/>
      <c r="H10" s="33" t="s">
        <v>109</v>
      </c>
      <c r="I10" s="50"/>
      <c r="J10" s="51"/>
      <c r="K10" s="52"/>
      <c r="L10" s="28"/>
      <c r="M10" s="34" t="s">
        <v>3</v>
      </c>
      <c r="N10" s="34" t="s">
        <v>4</v>
      </c>
      <c r="O10" s="34" t="s">
        <v>5</v>
      </c>
      <c r="P10" s="34" t="s">
        <v>0</v>
      </c>
      <c r="Q10" s="34"/>
      <c r="R10" s="34" t="s">
        <v>6</v>
      </c>
      <c r="S10" s="65"/>
      <c r="T10" s="66"/>
      <c r="U10" s="67"/>
      <c r="V10" s="28"/>
    </row>
    <row r="11" spans="2:22" ht="138.75" customHeight="1">
      <c r="B11" s="39"/>
      <c r="C11" s="33"/>
      <c r="D11" s="42"/>
      <c r="E11" s="10" t="s">
        <v>7</v>
      </c>
      <c r="F11" s="11" t="s">
        <v>99</v>
      </c>
      <c r="G11" s="11" t="s">
        <v>100</v>
      </c>
      <c r="H11" s="33"/>
      <c r="I11" s="6" t="s">
        <v>97</v>
      </c>
      <c r="J11" s="6" t="s">
        <v>96</v>
      </c>
      <c r="K11" s="6" t="s">
        <v>8</v>
      </c>
      <c r="L11" s="29"/>
      <c r="M11" s="34"/>
      <c r="N11" s="34"/>
      <c r="O11" s="34"/>
      <c r="P11" s="12" t="s">
        <v>9</v>
      </c>
      <c r="Q11" s="12" t="s">
        <v>10</v>
      </c>
      <c r="R11" s="34"/>
      <c r="S11" s="6" t="s">
        <v>9</v>
      </c>
      <c r="T11" s="6" t="s">
        <v>105</v>
      </c>
      <c r="U11" s="6" t="s">
        <v>6</v>
      </c>
      <c r="V11" s="29"/>
    </row>
    <row r="12" spans="2:22" ht="31.5">
      <c r="B12" s="68" t="s">
        <v>110</v>
      </c>
      <c r="C12" s="14">
        <v>7640955.709499999</v>
      </c>
      <c r="D12" s="15">
        <f>D13+D32+D44+D51+D59+D74+D81+D94</f>
        <v>5271401.347560001</v>
      </c>
      <c r="E12" s="14">
        <f>F12+G12</f>
        <v>3922584.17348</v>
      </c>
      <c r="F12" s="16">
        <f>F13+F32+F44+F51+F59+F74+F81+F94</f>
        <v>1927714.88825</v>
      </c>
      <c r="G12" s="13">
        <f>G13+G32+G44+G51+G59+G74+G81+G94</f>
        <v>1994869.2852299998</v>
      </c>
      <c r="H12" s="13">
        <f>H13+H32+H44+H51+H59+H74+H81+H94</f>
        <v>677955.43964</v>
      </c>
      <c r="I12" s="19">
        <f>F12/C12*100</f>
        <v>25.228714332858555</v>
      </c>
      <c r="J12" s="13">
        <v>26.107588645684732</v>
      </c>
      <c r="K12" s="19">
        <f>H12/C12*100</f>
        <v>8.872652393431597</v>
      </c>
      <c r="L12" s="18">
        <f>D12/C12*100</f>
        <v>68.98876983419846</v>
      </c>
      <c r="M12" s="16">
        <v>116.93216517195803</v>
      </c>
      <c r="N12" s="17">
        <v>116.66533532397321</v>
      </c>
      <c r="O12" s="17">
        <v>118.54280485878961</v>
      </c>
      <c r="P12" s="16">
        <v>126.87586938283046</v>
      </c>
      <c r="Q12" s="13">
        <v>111.46815601405528</v>
      </c>
      <c r="R12" s="13">
        <v>107.92469908307241</v>
      </c>
      <c r="S12" s="18">
        <v>23.251452035787178</v>
      </c>
      <c r="T12" s="18">
        <v>27.387345201743596</v>
      </c>
      <c r="U12" s="13">
        <v>9.6131697748468</v>
      </c>
      <c r="V12" s="19">
        <v>69.14655674664102</v>
      </c>
    </row>
    <row r="13" spans="2:22" ht="33.75" customHeight="1">
      <c r="B13" s="68" t="s">
        <v>111</v>
      </c>
      <c r="C13" s="14">
        <v>2575517.2125399997</v>
      </c>
      <c r="D13" s="14">
        <v>1960646.3647500004</v>
      </c>
      <c r="E13" s="14">
        <v>1555234.28629</v>
      </c>
      <c r="F13" s="14">
        <v>780298.2956699999</v>
      </c>
      <c r="G13" s="14">
        <v>774935.99062</v>
      </c>
      <c r="H13" s="14">
        <v>221886.54114</v>
      </c>
      <c r="I13" s="19">
        <f aca="true" t="shared" si="0" ref="I13:I76">F13/C13*100</f>
        <v>30.296761049422855</v>
      </c>
      <c r="J13" s="13">
        <v>30.088558012849326</v>
      </c>
      <c r="K13" s="19">
        <f aca="true" t="shared" si="1" ref="K13:K76">H13/C13*100</f>
        <v>8.61522260692536</v>
      </c>
      <c r="L13" s="18">
        <f aca="true" t="shared" si="2" ref="L13:L76">D13/C13*100</f>
        <v>76.1263157242266</v>
      </c>
      <c r="M13" s="16">
        <v>122.47549593531481</v>
      </c>
      <c r="N13" s="17">
        <v>117.55124267624399</v>
      </c>
      <c r="O13" s="17">
        <v>119.0550858905307</v>
      </c>
      <c r="P13" s="16">
        <v>127.28124218599588</v>
      </c>
      <c r="Q13" s="13">
        <v>111.78073353222253</v>
      </c>
      <c r="R13" s="13">
        <v>108.71021276071717</v>
      </c>
      <c r="S13" s="18">
        <v>29.1528490063626</v>
      </c>
      <c r="T13" s="18">
        <v>32.96731867965351</v>
      </c>
      <c r="U13" s="13">
        <v>9.706113479025374</v>
      </c>
      <c r="V13" s="19">
        <v>79.31526762166351</v>
      </c>
    </row>
    <row r="14" spans="2:22" ht="15">
      <c r="B14" s="7" t="s">
        <v>11</v>
      </c>
      <c r="C14" s="25">
        <v>81394.9267</v>
      </c>
      <c r="D14" s="25">
        <v>54453.107939999994</v>
      </c>
      <c r="E14" s="20">
        <v>40345.80379</v>
      </c>
      <c r="F14" s="20">
        <v>25602.09822</v>
      </c>
      <c r="G14" s="20">
        <v>14743.70557</v>
      </c>
      <c r="H14" s="20">
        <v>8501.679890000001</v>
      </c>
      <c r="I14" s="20">
        <f t="shared" si="0"/>
        <v>31.454169513982745</v>
      </c>
      <c r="J14" s="21">
        <v>18.113789357340867</v>
      </c>
      <c r="K14" s="20">
        <f t="shared" si="1"/>
        <v>10.444975178041412</v>
      </c>
      <c r="L14" s="11">
        <f t="shared" si="2"/>
        <v>66.89987957197829</v>
      </c>
      <c r="M14" s="22">
        <v>128.15520662231205</v>
      </c>
      <c r="N14" s="23">
        <v>139.64345799585382</v>
      </c>
      <c r="O14" s="23">
        <v>150.62230085672786</v>
      </c>
      <c r="P14" s="22">
        <v>185.29808853676272</v>
      </c>
      <c r="Q14" s="21">
        <v>113.68099960209949</v>
      </c>
      <c r="R14" s="21">
        <v>113.97117125359712</v>
      </c>
      <c r="S14" s="24">
        <v>21.754221131093544</v>
      </c>
      <c r="T14" s="24">
        <v>20.420091536212915</v>
      </c>
      <c r="U14" s="21">
        <v>11.744881950263977</v>
      </c>
      <c r="V14" s="25">
        <v>61.39612991973622</v>
      </c>
    </row>
    <row r="15" spans="2:22" ht="15">
      <c r="B15" s="7" t="s">
        <v>12</v>
      </c>
      <c r="C15" s="25">
        <v>38526.09003</v>
      </c>
      <c r="D15" s="25">
        <v>19916.598420000002</v>
      </c>
      <c r="E15" s="20">
        <v>13307.58485</v>
      </c>
      <c r="F15" s="20">
        <v>5239.82006</v>
      </c>
      <c r="G15" s="20">
        <v>8067.76479</v>
      </c>
      <c r="H15" s="20">
        <v>2577.61344</v>
      </c>
      <c r="I15" s="20">
        <f t="shared" si="0"/>
        <v>13.600705537260044</v>
      </c>
      <c r="J15" s="21">
        <v>20.941042248818107</v>
      </c>
      <c r="K15" s="20">
        <f t="shared" si="1"/>
        <v>6.690565894418121</v>
      </c>
      <c r="L15" s="11">
        <f t="shared" si="2"/>
        <v>51.69639172958139</v>
      </c>
      <c r="M15" s="22">
        <v>117.63727869639426</v>
      </c>
      <c r="N15" s="23">
        <v>119.21944890895692</v>
      </c>
      <c r="O15" s="23">
        <v>123.12902337702441</v>
      </c>
      <c r="P15" s="22">
        <v>143.06748452795006</v>
      </c>
      <c r="Q15" s="21">
        <v>112.90920474169222</v>
      </c>
      <c r="R15" s="21">
        <v>102.67947699756968</v>
      </c>
      <c r="S15" s="24">
        <v>11.18318388719333</v>
      </c>
      <c r="T15" s="24">
        <v>21.817948579594802</v>
      </c>
      <c r="U15" s="21">
        <v>7.665212053786403</v>
      </c>
      <c r="V15" s="25">
        <v>51.0103250530446</v>
      </c>
    </row>
    <row r="16" spans="2:22" ht="15">
      <c r="B16" s="7" t="s">
        <v>13</v>
      </c>
      <c r="C16" s="25">
        <v>47862.524020000004</v>
      </c>
      <c r="D16" s="25">
        <v>31610.3095</v>
      </c>
      <c r="E16" s="20">
        <v>21429.41675</v>
      </c>
      <c r="F16" s="20">
        <v>7998.19222</v>
      </c>
      <c r="G16" s="20">
        <v>13431.22453</v>
      </c>
      <c r="H16" s="20">
        <v>4730.26743</v>
      </c>
      <c r="I16" s="20">
        <f t="shared" si="0"/>
        <v>16.71076146476907</v>
      </c>
      <c r="J16" s="21">
        <v>28.0620899231883</v>
      </c>
      <c r="K16" s="20">
        <f t="shared" si="1"/>
        <v>9.883029628824827</v>
      </c>
      <c r="L16" s="11">
        <f t="shared" si="2"/>
        <v>66.04396685555322</v>
      </c>
      <c r="M16" s="22">
        <v>110.80407011753508</v>
      </c>
      <c r="N16" s="23">
        <v>115.77419065463559</v>
      </c>
      <c r="O16" s="23">
        <v>118.19295976476705</v>
      </c>
      <c r="P16" s="22">
        <v>130.66968024187324</v>
      </c>
      <c r="Q16" s="21">
        <v>111.83414371211597</v>
      </c>
      <c r="R16" s="21">
        <v>102.83902023733917</v>
      </c>
      <c r="S16" s="24">
        <v>14.170237362120073</v>
      </c>
      <c r="T16" s="24">
        <v>27.80361771712357</v>
      </c>
      <c r="U16" s="21">
        <v>10.648486395909645</v>
      </c>
      <c r="V16" s="25">
        <v>63.20873670482335</v>
      </c>
    </row>
    <row r="17" spans="2:22" ht="15">
      <c r="B17" s="7" t="s">
        <v>14</v>
      </c>
      <c r="C17" s="25">
        <v>77324.06911</v>
      </c>
      <c r="D17" s="25">
        <v>47137.31505000001</v>
      </c>
      <c r="E17" s="20">
        <v>30395.495010000002</v>
      </c>
      <c r="F17" s="20">
        <v>11248.85398</v>
      </c>
      <c r="G17" s="20">
        <v>19146.641030000003</v>
      </c>
      <c r="H17" s="20">
        <v>7463.37438</v>
      </c>
      <c r="I17" s="20">
        <f t="shared" si="0"/>
        <v>14.547674623793478</v>
      </c>
      <c r="J17" s="21">
        <v>24.761553873687493</v>
      </c>
      <c r="K17" s="20">
        <f t="shared" si="1"/>
        <v>9.652071426017068</v>
      </c>
      <c r="L17" s="11">
        <f t="shared" si="2"/>
        <v>60.960727484404906</v>
      </c>
      <c r="M17" s="22">
        <v>108.54743354684793</v>
      </c>
      <c r="N17" s="23">
        <v>114.99511489031813</v>
      </c>
      <c r="O17" s="23">
        <v>115.55646248744122</v>
      </c>
      <c r="P17" s="22">
        <v>123.41427463711163</v>
      </c>
      <c r="Q17" s="21">
        <v>111.38971646028943</v>
      </c>
      <c r="R17" s="21">
        <v>116.37585933311196</v>
      </c>
      <c r="S17" s="24">
        <v>12.79521958971622</v>
      </c>
      <c r="T17" s="24">
        <v>24.129724080759228</v>
      </c>
      <c r="U17" s="21">
        <v>9.002791366773756</v>
      </c>
      <c r="V17" s="25">
        <v>57.54270972199419</v>
      </c>
    </row>
    <row r="18" spans="2:22" ht="15">
      <c r="B18" s="7" t="s">
        <v>15</v>
      </c>
      <c r="C18" s="25">
        <v>31899.99816</v>
      </c>
      <c r="D18" s="25">
        <v>16318.18945</v>
      </c>
      <c r="E18" s="20">
        <v>9856.4892</v>
      </c>
      <c r="F18" s="20">
        <v>2879.3431299999997</v>
      </c>
      <c r="G18" s="20">
        <v>6977.146070000001</v>
      </c>
      <c r="H18" s="20">
        <v>2491.48838</v>
      </c>
      <c r="I18" s="20">
        <f t="shared" si="0"/>
        <v>9.026154533170041</v>
      </c>
      <c r="J18" s="21">
        <v>21.87193251549705</v>
      </c>
      <c r="K18" s="20">
        <f t="shared" si="1"/>
        <v>7.810308851754491</v>
      </c>
      <c r="L18" s="11">
        <f t="shared" si="2"/>
        <v>51.15420185340851</v>
      </c>
      <c r="M18" s="22">
        <v>109.34611643484267</v>
      </c>
      <c r="N18" s="23">
        <v>110.18106534507007</v>
      </c>
      <c r="O18" s="23">
        <v>111.72369471734768</v>
      </c>
      <c r="P18" s="22">
        <v>124.35564599563082</v>
      </c>
      <c r="Q18" s="21">
        <v>107.22867619340984</v>
      </c>
      <c r="R18" s="21">
        <v>98.20260954364987</v>
      </c>
      <c r="S18" s="24">
        <v>7.9367119734762275</v>
      </c>
      <c r="T18" s="24">
        <v>22.303836663811648</v>
      </c>
      <c r="U18" s="21">
        <v>8.6965809265631</v>
      </c>
      <c r="V18" s="25">
        <v>50.76655679881322</v>
      </c>
    </row>
    <row r="19" spans="2:22" ht="15">
      <c r="B19" s="7" t="s">
        <v>16</v>
      </c>
      <c r="C19" s="25">
        <v>45348.25142</v>
      </c>
      <c r="D19" s="25">
        <v>31223.336199999998</v>
      </c>
      <c r="E19" s="20">
        <v>18925.99616</v>
      </c>
      <c r="F19" s="20">
        <v>6783.83863</v>
      </c>
      <c r="G19" s="20">
        <v>12142.157529999999</v>
      </c>
      <c r="H19" s="20">
        <v>3773.3226400000003</v>
      </c>
      <c r="I19" s="20">
        <f t="shared" si="0"/>
        <v>14.959427139032123</v>
      </c>
      <c r="J19" s="21">
        <v>26.77535990868421</v>
      </c>
      <c r="K19" s="20">
        <f t="shared" si="1"/>
        <v>8.320767663239705</v>
      </c>
      <c r="L19" s="11">
        <f t="shared" si="2"/>
        <v>68.85234870650278</v>
      </c>
      <c r="M19" s="22">
        <v>117.49308546998725</v>
      </c>
      <c r="N19" s="23">
        <v>109.52745154295727</v>
      </c>
      <c r="O19" s="23">
        <v>108.2291022420547</v>
      </c>
      <c r="P19" s="22">
        <v>100.4617371295963</v>
      </c>
      <c r="Q19" s="21">
        <v>113.11533520329834</v>
      </c>
      <c r="R19" s="21">
        <v>110.90535579575196</v>
      </c>
      <c r="S19" s="24">
        <v>13.61656442592187</v>
      </c>
      <c r="T19" s="24">
        <v>26.042502031596698</v>
      </c>
      <c r="U19" s="21">
        <v>11.274137404264973</v>
      </c>
      <c r="V19" s="25">
        <v>65.48760852663256</v>
      </c>
    </row>
    <row r="20" spans="2:22" ht="15">
      <c r="B20" s="7" t="s">
        <v>17</v>
      </c>
      <c r="C20" s="25">
        <v>22265.06545</v>
      </c>
      <c r="D20" s="25">
        <v>12802.474460000001</v>
      </c>
      <c r="E20" s="20">
        <v>7745.77865</v>
      </c>
      <c r="F20" s="20">
        <v>2402.44072</v>
      </c>
      <c r="G20" s="20">
        <v>5343.33793</v>
      </c>
      <c r="H20" s="20">
        <v>2085.95597</v>
      </c>
      <c r="I20" s="20">
        <f t="shared" si="0"/>
        <v>10.790180363022468</v>
      </c>
      <c r="J20" s="21">
        <v>23.998752404296212</v>
      </c>
      <c r="K20" s="20">
        <f t="shared" si="1"/>
        <v>9.368739448282197</v>
      </c>
      <c r="L20" s="11">
        <f t="shared" si="2"/>
        <v>57.500277682767845</v>
      </c>
      <c r="M20" s="22">
        <v>107.21218577758458</v>
      </c>
      <c r="N20" s="23">
        <v>108.22225535034129</v>
      </c>
      <c r="O20" s="23">
        <v>108.47065548071231</v>
      </c>
      <c r="P20" s="22">
        <v>111.98391685443289</v>
      </c>
      <c r="Q20" s="21">
        <v>106.96188254807547</v>
      </c>
      <c r="R20" s="21">
        <v>102.68649095955182</v>
      </c>
      <c r="S20" s="24">
        <v>17.495509252054788</v>
      </c>
      <c r="T20" s="24">
        <v>27.81161055295155</v>
      </c>
      <c r="U20" s="21">
        <v>8.815017626681424</v>
      </c>
      <c r="V20" s="25">
        <v>73.85979293245659</v>
      </c>
    </row>
    <row r="21" spans="2:22" ht="15">
      <c r="B21" s="7" t="s">
        <v>18</v>
      </c>
      <c r="C21" s="25">
        <v>41966.41285</v>
      </c>
      <c r="D21" s="25">
        <v>27594.438560000002</v>
      </c>
      <c r="E21" s="20">
        <v>18477.875210000002</v>
      </c>
      <c r="F21" s="20">
        <v>9672.37549</v>
      </c>
      <c r="G21" s="20">
        <v>8805.49972</v>
      </c>
      <c r="H21" s="20">
        <v>4335.465440000001</v>
      </c>
      <c r="I21" s="20">
        <f t="shared" si="0"/>
        <v>23.047896718196633</v>
      </c>
      <c r="J21" s="21">
        <v>20.98225490816521</v>
      </c>
      <c r="K21" s="20">
        <f t="shared" si="1"/>
        <v>10.330798239764256</v>
      </c>
      <c r="L21" s="11">
        <f t="shared" si="2"/>
        <v>65.75362697457713</v>
      </c>
      <c r="M21" s="22">
        <v>113.90767853175478</v>
      </c>
      <c r="N21" s="23">
        <v>116.57296576773288</v>
      </c>
      <c r="O21" s="23">
        <v>121.8386872846655</v>
      </c>
      <c r="P21" s="22">
        <v>129.7346428958865</v>
      </c>
      <c r="Q21" s="21">
        <v>114.20370438134002</v>
      </c>
      <c r="R21" s="21">
        <v>104.20583919466155</v>
      </c>
      <c r="S21" s="24">
        <v>10.330401491115698</v>
      </c>
      <c r="T21" s="24">
        <v>24.05491227253979</v>
      </c>
      <c r="U21" s="21">
        <v>9.781647272635562</v>
      </c>
      <c r="V21" s="25">
        <v>56.963610980300686</v>
      </c>
    </row>
    <row r="22" spans="2:22" ht="15">
      <c r="B22" s="7" t="s">
        <v>19</v>
      </c>
      <c r="C22" s="25">
        <v>42544.39867</v>
      </c>
      <c r="D22" s="25">
        <v>32185.349209999997</v>
      </c>
      <c r="E22" s="20">
        <v>22218.93494</v>
      </c>
      <c r="F22" s="20">
        <v>11117.38935</v>
      </c>
      <c r="G22" s="20">
        <v>11101.54559</v>
      </c>
      <c r="H22" s="20">
        <v>5933.05065</v>
      </c>
      <c r="I22" s="20">
        <f t="shared" si="0"/>
        <v>26.131264508480122</v>
      </c>
      <c r="J22" s="21">
        <v>26.094023977422452</v>
      </c>
      <c r="K22" s="20">
        <f t="shared" si="1"/>
        <v>13.945550614125063</v>
      </c>
      <c r="L22" s="11">
        <f t="shared" si="2"/>
        <v>75.65120254642441</v>
      </c>
      <c r="M22" s="22">
        <v>110.33994438988421</v>
      </c>
      <c r="N22" s="23">
        <v>112.18187551828471</v>
      </c>
      <c r="O22" s="23">
        <v>112.75460827109036</v>
      </c>
      <c r="P22" s="22">
        <v>117.55038791881603</v>
      </c>
      <c r="Q22" s="21">
        <v>108.32874263722117</v>
      </c>
      <c r="R22" s="21">
        <v>109.39273932018322</v>
      </c>
      <c r="S22" s="24">
        <v>20.23617093790659</v>
      </c>
      <c r="T22" s="24">
        <v>20.927867094135436</v>
      </c>
      <c r="U22" s="21">
        <v>11.292622889138155</v>
      </c>
      <c r="V22" s="25">
        <v>64.25025694756941</v>
      </c>
    </row>
    <row r="23" spans="2:22" ht="15">
      <c r="B23" s="7" t="s">
        <v>20</v>
      </c>
      <c r="C23" s="25">
        <v>371187.21952999994</v>
      </c>
      <c r="D23" s="25">
        <v>298962.79584000004</v>
      </c>
      <c r="E23" s="20">
        <v>208814.22017000002</v>
      </c>
      <c r="F23" s="20">
        <v>87810.64538</v>
      </c>
      <c r="G23" s="20">
        <v>121003.57479000001</v>
      </c>
      <c r="H23" s="20">
        <v>50623.28887</v>
      </c>
      <c r="I23" s="20">
        <f t="shared" si="0"/>
        <v>23.656699573650865</v>
      </c>
      <c r="J23" s="21">
        <v>32.59906818537978</v>
      </c>
      <c r="K23" s="20">
        <f t="shared" si="1"/>
        <v>13.638209024033637</v>
      </c>
      <c r="L23" s="11">
        <f t="shared" si="2"/>
        <v>80.54231937687643</v>
      </c>
      <c r="M23" s="22">
        <v>111.28166512778881</v>
      </c>
      <c r="N23" s="23">
        <v>113.75628286789528</v>
      </c>
      <c r="O23" s="23">
        <v>115.21336123356211</v>
      </c>
      <c r="P23" s="22">
        <v>120.09881670968394</v>
      </c>
      <c r="Q23" s="21">
        <v>111.90979218331051</v>
      </c>
      <c r="R23" s="21">
        <v>105.0877839565357</v>
      </c>
      <c r="S23" s="24">
        <v>24.528394365609106</v>
      </c>
      <c r="T23" s="24">
        <v>26.578478476568385</v>
      </c>
      <c r="U23" s="21">
        <v>14.066301738226713</v>
      </c>
      <c r="V23" s="25">
        <v>74.40907404547528</v>
      </c>
    </row>
    <row r="24" spans="2:22" ht="15">
      <c r="B24" s="7" t="s">
        <v>21</v>
      </c>
      <c r="C24" s="25">
        <v>26217.124379999997</v>
      </c>
      <c r="D24" s="25">
        <v>13856.617000000002</v>
      </c>
      <c r="E24" s="20">
        <v>9222.34049</v>
      </c>
      <c r="F24" s="20">
        <v>3122.6173599999997</v>
      </c>
      <c r="G24" s="20">
        <v>6099.72313</v>
      </c>
      <c r="H24" s="20">
        <v>1948.28496</v>
      </c>
      <c r="I24" s="20">
        <f t="shared" si="0"/>
        <v>11.910602073437621</v>
      </c>
      <c r="J24" s="21">
        <v>23.266179164383246</v>
      </c>
      <c r="K24" s="20">
        <f t="shared" si="1"/>
        <v>7.431344993298613</v>
      </c>
      <c r="L24" s="11">
        <f t="shared" si="2"/>
        <v>52.85330610313107</v>
      </c>
      <c r="M24" s="22">
        <v>115.54521550537491</v>
      </c>
      <c r="N24" s="23">
        <v>112.04602709224376</v>
      </c>
      <c r="O24" s="23">
        <v>111.3287158360181</v>
      </c>
      <c r="P24" s="22">
        <v>112.08758340912483</v>
      </c>
      <c r="Q24" s="21">
        <v>110.9441933744988</v>
      </c>
      <c r="R24" s="21">
        <v>104.93568105044943</v>
      </c>
      <c r="S24" s="24">
        <v>21.919923876914</v>
      </c>
      <c r="T24" s="24">
        <v>32.416096201315206</v>
      </c>
      <c r="U24" s="21">
        <v>14.44204599635493</v>
      </c>
      <c r="V24" s="25">
        <v>78.79022755975193</v>
      </c>
    </row>
    <row r="25" spans="2:22" ht="15">
      <c r="B25" s="7" t="s">
        <v>22</v>
      </c>
      <c r="C25" s="25">
        <v>41130.3946</v>
      </c>
      <c r="D25" s="25">
        <v>25813.291870000005</v>
      </c>
      <c r="E25" s="20">
        <v>16214.27395</v>
      </c>
      <c r="F25" s="20">
        <v>5922.452490000001</v>
      </c>
      <c r="G25" s="20">
        <v>10291.821460000001</v>
      </c>
      <c r="H25" s="20">
        <v>4598.577490000001</v>
      </c>
      <c r="I25" s="20">
        <f t="shared" si="0"/>
        <v>14.399211453225396</v>
      </c>
      <c r="J25" s="21">
        <v>25.022423344316763</v>
      </c>
      <c r="K25" s="20">
        <f t="shared" si="1"/>
        <v>11.180484735733609</v>
      </c>
      <c r="L25" s="11">
        <f t="shared" si="2"/>
        <v>62.75965042649994</v>
      </c>
      <c r="M25" s="22">
        <v>110.59061227750465</v>
      </c>
      <c r="N25" s="23">
        <v>111.43238180475453</v>
      </c>
      <c r="O25" s="23">
        <v>110.66458880106104</v>
      </c>
      <c r="P25" s="22">
        <v>107.19863483490437</v>
      </c>
      <c r="Q25" s="21">
        <v>112.76260076967854</v>
      </c>
      <c r="R25" s="21">
        <v>107.4082765808184</v>
      </c>
      <c r="S25" s="24">
        <v>12.278015472515577</v>
      </c>
      <c r="T25" s="24">
        <v>24.231062516817097</v>
      </c>
      <c r="U25" s="21">
        <v>8.182692008571086</v>
      </c>
      <c r="V25" s="25">
        <v>54.50391060122265</v>
      </c>
    </row>
    <row r="26" spans="2:22" ht="15">
      <c r="B26" s="7" t="s">
        <v>23</v>
      </c>
      <c r="C26" s="25">
        <v>33941.31863</v>
      </c>
      <c r="D26" s="25">
        <v>21530.958480000005</v>
      </c>
      <c r="E26" s="20">
        <v>15041.991940000002</v>
      </c>
      <c r="F26" s="20">
        <v>6113.60961</v>
      </c>
      <c r="G26" s="20">
        <v>8928.38233</v>
      </c>
      <c r="H26" s="20">
        <v>2689.44775</v>
      </c>
      <c r="I26" s="20">
        <f t="shared" si="0"/>
        <v>18.012292558947056</v>
      </c>
      <c r="J26" s="21">
        <v>26.30534902703631</v>
      </c>
      <c r="K26" s="20">
        <f t="shared" si="1"/>
        <v>7.923816335240597</v>
      </c>
      <c r="L26" s="11">
        <f t="shared" si="2"/>
        <v>63.43583381280082</v>
      </c>
      <c r="M26" s="22">
        <v>119.31582951708974</v>
      </c>
      <c r="N26" s="23">
        <v>113.98683787593447</v>
      </c>
      <c r="O26" s="23">
        <v>115.04907732697347</v>
      </c>
      <c r="P26" s="22">
        <v>124.95512987135353</v>
      </c>
      <c r="Q26" s="21">
        <v>109.12532346562367</v>
      </c>
      <c r="R26" s="21">
        <v>104.73172454680373</v>
      </c>
      <c r="S26" s="24">
        <v>14.85483106550677</v>
      </c>
      <c r="T26" s="24">
        <v>24.540451350240744</v>
      </c>
      <c r="U26" s="21">
        <v>11.511744642450468</v>
      </c>
      <c r="V26" s="25">
        <v>62.28555878083766</v>
      </c>
    </row>
    <row r="27" spans="2:22" ht="15">
      <c r="B27" s="7" t="s">
        <v>24</v>
      </c>
      <c r="C27" s="25">
        <v>38511.70972</v>
      </c>
      <c r="D27" s="25">
        <v>17006.245039999998</v>
      </c>
      <c r="E27" s="20">
        <v>10824.79268</v>
      </c>
      <c r="F27" s="20">
        <v>4303.68441</v>
      </c>
      <c r="G27" s="20">
        <v>6521.10827</v>
      </c>
      <c r="H27" s="20">
        <v>2830.49643</v>
      </c>
      <c r="I27" s="20">
        <f t="shared" si="0"/>
        <v>11.175002203979014</v>
      </c>
      <c r="J27" s="21">
        <v>16.9327934734963</v>
      </c>
      <c r="K27" s="20">
        <f t="shared" si="1"/>
        <v>7.349703377438107</v>
      </c>
      <c r="L27" s="11">
        <f t="shared" si="2"/>
        <v>44.15863425343661</v>
      </c>
      <c r="M27" s="22">
        <v>119.51303299153437</v>
      </c>
      <c r="N27" s="23">
        <v>113.48720090203636</v>
      </c>
      <c r="O27" s="23">
        <v>116.75567047952622</v>
      </c>
      <c r="P27" s="22">
        <v>128.11638434617603</v>
      </c>
      <c r="Q27" s="21">
        <v>110.30064436350023</v>
      </c>
      <c r="R27" s="21">
        <v>108.60201390230233</v>
      </c>
      <c r="S27" s="24">
        <v>17.19938693503749</v>
      </c>
      <c r="T27" s="24">
        <v>28.76183492721681</v>
      </c>
      <c r="U27" s="21">
        <v>9.027223824217563</v>
      </c>
      <c r="V27" s="25">
        <v>66.40151857463333</v>
      </c>
    </row>
    <row r="28" spans="2:22" ht="15">
      <c r="B28" s="7" t="s">
        <v>25</v>
      </c>
      <c r="C28" s="25">
        <v>50978.57253</v>
      </c>
      <c r="D28" s="25">
        <v>32918.23645</v>
      </c>
      <c r="E28" s="20">
        <v>19258.96904</v>
      </c>
      <c r="F28" s="20">
        <v>6086.91064</v>
      </c>
      <c r="G28" s="20">
        <v>13172.0584</v>
      </c>
      <c r="H28" s="20">
        <v>5417.16846</v>
      </c>
      <c r="I28" s="20">
        <f t="shared" si="0"/>
        <v>11.940135507752712</v>
      </c>
      <c r="J28" s="21">
        <v>25.8384214117578</v>
      </c>
      <c r="K28" s="20">
        <f t="shared" si="1"/>
        <v>10.626363570325731</v>
      </c>
      <c r="L28" s="11">
        <f t="shared" si="2"/>
        <v>64.57269165516196</v>
      </c>
      <c r="M28" s="22">
        <v>109.11081077477868</v>
      </c>
      <c r="N28" s="23">
        <v>107.58644114388764</v>
      </c>
      <c r="O28" s="23">
        <v>103.93711561023038</v>
      </c>
      <c r="P28" s="22">
        <v>95.67742826020668</v>
      </c>
      <c r="Q28" s="21">
        <v>108.25576997005781</v>
      </c>
      <c r="R28" s="21">
        <v>102.84167233115285</v>
      </c>
      <c r="S28" s="24">
        <v>10.424571485532065</v>
      </c>
      <c r="T28" s="24">
        <v>18.347032483034738</v>
      </c>
      <c r="U28" s="21">
        <v>8.088112832013797</v>
      </c>
      <c r="V28" s="25">
        <v>46.50332610589017</v>
      </c>
    </row>
    <row r="29" spans="2:22" ht="15">
      <c r="B29" s="7" t="s">
        <v>26</v>
      </c>
      <c r="C29" s="25">
        <v>49734.65665999999</v>
      </c>
      <c r="D29" s="25">
        <v>35949.03573</v>
      </c>
      <c r="E29" s="20">
        <v>22033.36617</v>
      </c>
      <c r="F29" s="20">
        <v>8225.139519999999</v>
      </c>
      <c r="G29" s="20">
        <v>13808.22665</v>
      </c>
      <c r="H29" s="20">
        <v>4450.84295</v>
      </c>
      <c r="I29" s="20">
        <f t="shared" si="0"/>
        <v>16.53804423790306</v>
      </c>
      <c r="J29" s="21">
        <v>27.763792046252362</v>
      </c>
      <c r="K29" s="20">
        <f t="shared" si="1"/>
        <v>8.9491779955921</v>
      </c>
      <c r="L29" s="11">
        <f t="shared" si="2"/>
        <v>72.2816606049131</v>
      </c>
      <c r="M29" s="22">
        <v>103.08764414730167</v>
      </c>
      <c r="N29" s="23">
        <v>111.83192973412575</v>
      </c>
      <c r="O29" s="23">
        <v>115.97556863505767</v>
      </c>
      <c r="P29" s="22">
        <v>129.03627788870838</v>
      </c>
      <c r="Q29" s="21">
        <v>109.3807737530855</v>
      </c>
      <c r="R29" s="21">
        <v>103.86085710810502</v>
      </c>
      <c r="S29" s="24">
        <v>13.21231553780328</v>
      </c>
      <c r="T29" s="24">
        <v>26.166425930617553</v>
      </c>
      <c r="U29" s="21">
        <v>8.882554046903467</v>
      </c>
      <c r="V29" s="25">
        <v>66.62986254936743</v>
      </c>
    </row>
    <row r="30" spans="2:22" ht="15">
      <c r="B30" s="7" t="s">
        <v>27</v>
      </c>
      <c r="C30" s="25">
        <v>52906.467469999996</v>
      </c>
      <c r="D30" s="25">
        <v>39101.70425</v>
      </c>
      <c r="E30" s="20">
        <v>22823.196509999998</v>
      </c>
      <c r="F30" s="20">
        <v>8821.9285</v>
      </c>
      <c r="G30" s="20">
        <v>14001.26801</v>
      </c>
      <c r="H30" s="20">
        <v>6318.98062</v>
      </c>
      <c r="I30" s="20">
        <f t="shared" si="0"/>
        <v>16.67457481451086</v>
      </c>
      <c r="J30" s="21">
        <v>26.464189879884266</v>
      </c>
      <c r="K30" s="20">
        <f t="shared" si="1"/>
        <v>11.943682733274729</v>
      </c>
      <c r="L30" s="11">
        <f t="shared" si="2"/>
        <v>73.90722934237137</v>
      </c>
      <c r="M30" s="22">
        <v>102.74418484009811</v>
      </c>
      <c r="N30" s="23">
        <v>112.18911376522807</v>
      </c>
      <c r="O30" s="23">
        <v>112.86592051556832</v>
      </c>
      <c r="P30" s="22">
        <v>112.14125564665534</v>
      </c>
      <c r="Q30" s="21">
        <v>113.3273471725415</v>
      </c>
      <c r="R30" s="21">
        <v>105.62012689342212</v>
      </c>
      <c r="S30" s="24">
        <v>15.27729992849644</v>
      </c>
      <c r="T30" s="24">
        <v>23.992810954292676</v>
      </c>
      <c r="U30" s="21">
        <v>11.618466882333308</v>
      </c>
      <c r="V30" s="25">
        <v>67.68515926119804</v>
      </c>
    </row>
    <row r="31" spans="2:22" ht="15">
      <c r="B31" s="7" t="s">
        <v>28</v>
      </c>
      <c r="C31" s="25">
        <v>1481778.0126099999</v>
      </c>
      <c r="D31" s="25">
        <v>1202266.3613000002</v>
      </c>
      <c r="E31" s="20">
        <v>1048297.76079</v>
      </c>
      <c r="F31" s="20">
        <v>566946.95597</v>
      </c>
      <c r="G31" s="20">
        <v>481350.80482</v>
      </c>
      <c r="H31" s="20">
        <v>101117.2354</v>
      </c>
      <c r="I31" s="20">
        <f t="shared" si="0"/>
        <v>38.26126121087336</v>
      </c>
      <c r="J31" s="21">
        <v>32.48467724069882</v>
      </c>
      <c r="K31" s="20">
        <f t="shared" si="1"/>
        <v>6.824047498308629</v>
      </c>
      <c r="L31" s="11">
        <f t="shared" si="2"/>
        <v>81.13673917878775</v>
      </c>
      <c r="M31" s="22">
        <v>131.4001002769073</v>
      </c>
      <c r="N31" s="23">
        <v>119.439249262238</v>
      </c>
      <c r="O31" s="23">
        <v>120.25995965409469</v>
      </c>
      <c r="P31" s="22">
        <v>128.2893179939277</v>
      </c>
      <c r="Q31" s="21">
        <v>112.00334417417245</v>
      </c>
      <c r="R31" s="21">
        <v>111.66953230253256</v>
      </c>
      <c r="S31" s="24">
        <v>39.18902710253452</v>
      </c>
      <c r="T31" s="24">
        <v>38.11037856381338</v>
      </c>
      <c r="U31" s="21">
        <v>8.02976879264494</v>
      </c>
      <c r="V31" s="25">
        <v>89.26191122338786</v>
      </c>
    </row>
    <row r="32" spans="2:22" ht="33" customHeight="1">
      <c r="B32" s="69" t="s">
        <v>112</v>
      </c>
      <c r="C32" s="14">
        <v>870811.81314</v>
      </c>
      <c r="D32" s="14">
        <v>591457.1527299999</v>
      </c>
      <c r="E32" s="14">
        <v>447237.16503</v>
      </c>
      <c r="F32" s="14">
        <v>206251.02781</v>
      </c>
      <c r="G32" s="14">
        <v>240986.13722</v>
      </c>
      <c r="H32" s="14">
        <v>74236.77674</v>
      </c>
      <c r="I32" s="19">
        <f t="shared" si="0"/>
        <v>23.684913858287445</v>
      </c>
      <c r="J32" s="13">
        <v>27.673733128521167</v>
      </c>
      <c r="K32" s="19">
        <f t="shared" si="1"/>
        <v>8.525008000559243</v>
      </c>
      <c r="L32" s="18">
        <f t="shared" si="2"/>
        <v>67.9202031719466</v>
      </c>
      <c r="M32" s="16">
        <v>114.72652363901139</v>
      </c>
      <c r="N32" s="17">
        <v>113.37358965988254</v>
      </c>
      <c r="O32" s="17">
        <v>114.49908342926408</v>
      </c>
      <c r="P32" s="16">
        <v>118.86607279814262</v>
      </c>
      <c r="Q32" s="13">
        <v>111.00860524948119</v>
      </c>
      <c r="R32" s="13">
        <v>105.06926169608077</v>
      </c>
      <c r="S32" s="18">
        <v>22.86007912674324</v>
      </c>
      <c r="T32" s="18">
        <v>28.600586331245832</v>
      </c>
      <c r="U32" s="13">
        <v>9.308569567453269</v>
      </c>
      <c r="V32" s="19">
        <v>68.7307230782433</v>
      </c>
    </row>
    <row r="33" spans="2:22" ht="15">
      <c r="B33" s="7" t="s">
        <v>29</v>
      </c>
      <c r="C33" s="25">
        <v>35935.35607</v>
      </c>
      <c r="D33" s="25">
        <v>20553.30252</v>
      </c>
      <c r="E33" s="20">
        <v>14712.51267</v>
      </c>
      <c r="F33" s="20">
        <v>6262.56207</v>
      </c>
      <c r="G33" s="20">
        <v>8449.9506</v>
      </c>
      <c r="H33" s="20">
        <v>1998.3613400000002</v>
      </c>
      <c r="I33" s="20">
        <f t="shared" si="0"/>
        <v>17.42729933662238</v>
      </c>
      <c r="J33" s="21">
        <v>23.514308814806185</v>
      </c>
      <c r="K33" s="20">
        <f t="shared" si="1"/>
        <v>5.560989394698935</v>
      </c>
      <c r="L33" s="11">
        <f t="shared" si="2"/>
        <v>57.1952104216342</v>
      </c>
      <c r="M33" s="22">
        <v>112.82363901140255</v>
      </c>
      <c r="N33" s="23">
        <v>120.11271861478569</v>
      </c>
      <c r="O33" s="23">
        <v>125.72805045961053</v>
      </c>
      <c r="P33" s="22">
        <v>157.3424190958772</v>
      </c>
      <c r="Q33" s="21">
        <v>109.4320477122999</v>
      </c>
      <c r="R33" s="21">
        <v>99.74928473550146</v>
      </c>
      <c r="S33" s="24">
        <v>12.49638425922904</v>
      </c>
      <c r="T33" s="24">
        <v>24.243080018927095</v>
      </c>
      <c r="U33" s="21">
        <v>6.289880290143582</v>
      </c>
      <c r="V33" s="25">
        <v>53.724300375608316</v>
      </c>
    </row>
    <row r="34" spans="2:22" ht="15">
      <c r="B34" s="7" t="s">
        <v>30</v>
      </c>
      <c r="C34" s="25">
        <v>58075.92194</v>
      </c>
      <c r="D34" s="25">
        <v>43408.99536</v>
      </c>
      <c r="E34" s="20">
        <v>33399.49486</v>
      </c>
      <c r="F34" s="20">
        <v>16217.63601</v>
      </c>
      <c r="G34" s="20">
        <v>17181.85885</v>
      </c>
      <c r="H34" s="20">
        <v>5005.10196</v>
      </c>
      <c r="I34" s="20">
        <f t="shared" si="0"/>
        <v>27.924887747378218</v>
      </c>
      <c r="J34" s="21">
        <v>29.585167615162618</v>
      </c>
      <c r="K34" s="20">
        <f t="shared" si="1"/>
        <v>8.618204916610575</v>
      </c>
      <c r="L34" s="11">
        <f t="shared" si="2"/>
        <v>74.74525398812808</v>
      </c>
      <c r="M34" s="22">
        <v>117.20422393531516</v>
      </c>
      <c r="N34" s="23">
        <v>116.56023234648734</v>
      </c>
      <c r="O34" s="23">
        <v>120.39456141542631</v>
      </c>
      <c r="P34" s="22">
        <v>129.71689767635579</v>
      </c>
      <c r="Q34" s="21">
        <v>112.74654428574817</v>
      </c>
      <c r="R34" s="21">
        <v>98.23340882795729</v>
      </c>
      <c r="S34" s="24">
        <v>25.23121394005422</v>
      </c>
      <c r="T34" s="24">
        <v>30.754881511429762</v>
      </c>
      <c r="U34" s="21">
        <v>10.282550824800326</v>
      </c>
      <c r="V34" s="25">
        <v>75.15821914703466</v>
      </c>
    </row>
    <row r="35" spans="2:22" ht="15">
      <c r="B35" s="7" t="s">
        <v>31</v>
      </c>
      <c r="C35" s="25">
        <v>62807.34511</v>
      </c>
      <c r="D35" s="25">
        <v>37986.55410999999</v>
      </c>
      <c r="E35" s="20">
        <v>28388.8918</v>
      </c>
      <c r="F35" s="20">
        <v>10275.967289999999</v>
      </c>
      <c r="G35" s="20">
        <v>18112.92451</v>
      </c>
      <c r="H35" s="20">
        <v>3549.0818</v>
      </c>
      <c r="I35" s="20">
        <f t="shared" si="0"/>
        <v>16.36109163984371</v>
      </c>
      <c r="J35" s="21">
        <v>28.83886347731663</v>
      </c>
      <c r="K35" s="20">
        <f t="shared" si="1"/>
        <v>5.650743227219973</v>
      </c>
      <c r="L35" s="11">
        <f t="shared" si="2"/>
        <v>60.48106960017306</v>
      </c>
      <c r="M35" s="22">
        <v>103.0147433671793</v>
      </c>
      <c r="N35" s="23">
        <v>104.32658191234184</v>
      </c>
      <c r="O35" s="23">
        <v>103.16990946123899</v>
      </c>
      <c r="P35" s="22">
        <v>92.91011716499</v>
      </c>
      <c r="Q35" s="21">
        <v>110.06532117597443</v>
      </c>
      <c r="R35" s="21">
        <v>106.12118612800474</v>
      </c>
      <c r="S35" s="24">
        <v>18.140474987157816</v>
      </c>
      <c r="T35" s="24">
        <v>26.99150003266768</v>
      </c>
      <c r="U35" s="21">
        <v>5.485331295522307</v>
      </c>
      <c r="V35" s="25">
        <v>59.72055970039671</v>
      </c>
    </row>
    <row r="36" spans="2:22" ht="15">
      <c r="B36" s="7" t="s">
        <v>32</v>
      </c>
      <c r="C36" s="25">
        <v>50693.25483</v>
      </c>
      <c r="D36" s="25">
        <v>37293.48518</v>
      </c>
      <c r="E36" s="20">
        <v>26632.9846</v>
      </c>
      <c r="F36" s="20">
        <v>12008.72345</v>
      </c>
      <c r="G36" s="20">
        <v>14624.26115</v>
      </c>
      <c r="H36" s="20">
        <v>5281.103480000001</v>
      </c>
      <c r="I36" s="20">
        <f t="shared" si="0"/>
        <v>23.6889966727749</v>
      </c>
      <c r="J36" s="21">
        <v>28.84853458126236</v>
      </c>
      <c r="K36" s="20">
        <f t="shared" si="1"/>
        <v>10.417763660491321</v>
      </c>
      <c r="L36" s="11">
        <f t="shared" si="2"/>
        <v>73.56695738923025</v>
      </c>
      <c r="M36" s="22">
        <v>109.78619539054175</v>
      </c>
      <c r="N36" s="23">
        <v>110.76047557331728</v>
      </c>
      <c r="O36" s="23">
        <v>111.36421049029488</v>
      </c>
      <c r="P36" s="22">
        <v>111.54017650588581</v>
      </c>
      <c r="Q36" s="21">
        <v>111.22013046272818</v>
      </c>
      <c r="R36" s="21">
        <v>108.01504710769298</v>
      </c>
      <c r="S36" s="24">
        <v>23.316484685551142</v>
      </c>
      <c r="T36" s="24">
        <v>28.476597186969165</v>
      </c>
      <c r="U36" s="21">
        <v>10.58858619598498</v>
      </c>
      <c r="V36" s="25">
        <v>72.91984181555274</v>
      </c>
    </row>
    <row r="37" spans="2:22" ht="15">
      <c r="B37" s="7" t="s">
        <v>33</v>
      </c>
      <c r="C37" s="25">
        <v>48581.456450000005</v>
      </c>
      <c r="D37" s="25">
        <v>26549.533730000003</v>
      </c>
      <c r="E37" s="20">
        <v>16009.73684</v>
      </c>
      <c r="F37" s="20">
        <v>5515.03725</v>
      </c>
      <c r="G37" s="20">
        <v>10494.69959</v>
      </c>
      <c r="H37" s="20">
        <v>4533.08775</v>
      </c>
      <c r="I37" s="20">
        <f t="shared" si="0"/>
        <v>11.352144733816436</v>
      </c>
      <c r="J37" s="21">
        <v>21.602274523821936</v>
      </c>
      <c r="K37" s="20">
        <f t="shared" si="1"/>
        <v>9.330901297011236</v>
      </c>
      <c r="L37" s="11">
        <f t="shared" si="2"/>
        <v>54.649521998840775</v>
      </c>
      <c r="M37" s="22">
        <v>126.01888505765726</v>
      </c>
      <c r="N37" s="23">
        <v>110.06165670449914</v>
      </c>
      <c r="O37" s="23">
        <v>108.66951228302308</v>
      </c>
      <c r="P37" s="22">
        <v>112.25134305529627</v>
      </c>
      <c r="Q37" s="21">
        <v>106.8773487827978</v>
      </c>
      <c r="R37" s="21">
        <v>106.24079441247277</v>
      </c>
      <c r="S37" s="24">
        <v>12.74447666665316</v>
      </c>
      <c r="T37" s="24">
        <v>25.471202094785077</v>
      </c>
      <c r="U37" s="21">
        <v>11.06796861351741</v>
      </c>
      <c r="V37" s="25">
        <v>62.57285268491061</v>
      </c>
    </row>
    <row r="38" spans="2:22" ht="15">
      <c r="B38" s="7" t="s">
        <v>34</v>
      </c>
      <c r="C38" s="25">
        <v>82312.44222</v>
      </c>
      <c r="D38" s="25">
        <v>58400.08789</v>
      </c>
      <c r="E38" s="20">
        <v>42093.68378</v>
      </c>
      <c r="F38" s="20">
        <v>21395.84159</v>
      </c>
      <c r="G38" s="20">
        <v>20697.842190000003</v>
      </c>
      <c r="H38" s="20">
        <v>9904.618970000001</v>
      </c>
      <c r="I38" s="20">
        <f t="shared" si="0"/>
        <v>25.993447664709567</v>
      </c>
      <c r="J38" s="21">
        <v>25.145459947209424</v>
      </c>
      <c r="K38" s="20">
        <f t="shared" si="1"/>
        <v>12.032954803512572</v>
      </c>
      <c r="L38" s="11">
        <f t="shared" si="2"/>
        <v>70.94928338283486</v>
      </c>
      <c r="M38" s="22">
        <v>115.37633942245576</v>
      </c>
      <c r="N38" s="23">
        <v>111.27640414633737</v>
      </c>
      <c r="O38" s="23">
        <v>110.7864472252637</v>
      </c>
      <c r="P38" s="22">
        <v>109.93057434774198</v>
      </c>
      <c r="Q38" s="21">
        <v>111.6853052600528</v>
      </c>
      <c r="R38" s="21">
        <v>108.7251776380231</v>
      </c>
      <c r="S38" s="24">
        <v>27.281116816842793</v>
      </c>
      <c r="T38" s="24">
        <v>25.97648020970838</v>
      </c>
      <c r="U38" s="21">
        <v>12.769059640327656</v>
      </c>
      <c r="V38" s="25">
        <v>73.56338178031778</v>
      </c>
    </row>
    <row r="39" spans="2:22" ht="15">
      <c r="B39" s="7" t="s">
        <v>35</v>
      </c>
      <c r="C39" s="25">
        <v>56599.96065</v>
      </c>
      <c r="D39" s="25">
        <v>42928.350869999995</v>
      </c>
      <c r="E39" s="20">
        <v>35634.08087</v>
      </c>
      <c r="F39" s="20">
        <v>16296.22163</v>
      </c>
      <c r="G39" s="20">
        <v>19337.859239999998</v>
      </c>
      <c r="H39" s="20">
        <v>3350.21494</v>
      </c>
      <c r="I39" s="20">
        <f t="shared" si="0"/>
        <v>28.791931024072188</v>
      </c>
      <c r="J39" s="21">
        <v>34.16585279905137</v>
      </c>
      <c r="K39" s="20">
        <f t="shared" si="1"/>
        <v>5.919111782986725</v>
      </c>
      <c r="L39" s="11">
        <f t="shared" si="2"/>
        <v>75.84519560968988</v>
      </c>
      <c r="M39" s="22">
        <v>108.74557605541439</v>
      </c>
      <c r="N39" s="23">
        <v>109.62307648823666</v>
      </c>
      <c r="O39" s="23">
        <v>109.83374173011602</v>
      </c>
      <c r="P39" s="22">
        <v>110.76936119316989</v>
      </c>
      <c r="Q39" s="21">
        <v>109.05747040456693</v>
      </c>
      <c r="R39" s="21">
        <v>99.68878086810562</v>
      </c>
      <c r="S39" s="24">
        <v>28.265894930100462</v>
      </c>
      <c r="T39" s="24">
        <v>34.0681415979528</v>
      </c>
      <c r="U39" s="21">
        <v>6.456867211857138</v>
      </c>
      <c r="V39" s="25">
        <v>75.23807716248834</v>
      </c>
    </row>
    <row r="40" spans="2:22" ht="15">
      <c r="B40" s="7" t="s">
        <v>36</v>
      </c>
      <c r="C40" s="25">
        <v>28148.605489999998</v>
      </c>
      <c r="D40" s="25">
        <v>18442.92371</v>
      </c>
      <c r="E40" s="20">
        <v>12714.87809</v>
      </c>
      <c r="F40" s="20">
        <v>6038.60965</v>
      </c>
      <c r="G40" s="20">
        <v>6676.268440000001</v>
      </c>
      <c r="H40" s="20">
        <v>2360.68291</v>
      </c>
      <c r="I40" s="20">
        <f t="shared" si="0"/>
        <v>21.452606780628123</v>
      </c>
      <c r="J40" s="21">
        <v>23.717936728239682</v>
      </c>
      <c r="K40" s="20">
        <f t="shared" si="1"/>
        <v>8.386500392847704</v>
      </c>
      <c r="L40" s="11">
        <f t="shared" si="2"/>
        <v>65.51984863531511</v>
      </c>
      <c r="M40" s="22">
        <v>121.90188481135324</v>
      </c>
      <c r="N40" s="23">
        <v>119.22096734748264</v>
      </c>
      <c r="O40" s="23">
        <v>123.91043689711185</v>
      </c>
      <c r="P40" s="22">
        <v>146.5372072096</v>
      </c>
      <c r="Q40" s="21">
        <v>108.72561516284709</v>
      </c>
      <c r="R40" s="21">
        <v>104.25451990075263</v>
      </c>
      <c r="S40" s="24">
        <v>17.846069612442175</v>
      </c>
      <c r="T40" s="24">
        <v>26.592272544775795</v>
      </c>
      <c r="U40" s="21">
        <v>9.806099590046733</v>
      </c>
      <c r="V40" s="25">
        <v>66.99319103761768</v>
      </c>
    </row>
    <row r="41" spans="2:22" ht="15">
      <c r="B41" s="7" t="s">
        <v>37</v>
      </c>
      <c r="C41" s="25">
        <v>27844.49798</v>
      </c>
      <c r="D41" s="25">
        <v>13069.685130000002</v>
      </c>
      <c r="E41" s="20">
        <v>8528.80944</v>
      </c>
      <c r="F41" s="20">
        <v>2569.38979</v>
      </c>
      <c r="G41" s="20">
        <v>5959.419650000001</v>
      </c>
      <c r="H41" s="20">
        <v>1361.84216</v>
      </c>
      <c r="I41" s="20">
        <f t="shared" si="0"/>
        <v>9.227639125853617</v>
      </c>
      <c r="J41" s="21">
        <v>21.40250348302383</v>
      </c>
      <c r="K41" s="20">
        <f t="shared" si="1"/>
        <v>4.890884227750045</v>
      </c>
      <c r="L41" s="11">
        <f t="shared" si="2"/>
        <v>46.938124506276345</v>
      </c>
      <c r="M41" s="22">
        <v>123.72829670567864</v>
      </c>
      <c r="N41" s="23">
        <v>113.02799028150412</v>
      </c>
      <c r="O41" s="23">
        <v>112.68207388692045</v>
      </c>
      <c r="P41" s="22">
        <v>117.683518127791</v>
      </c>
      <c r="Q41" s="21">
        <v>110.65450823153968</v>
      </c>
      <c r="R41" s="21">
        <v>106.11989619943607</v>
      </c>
      <c r="S41" s="24">
        <v>9.701614039246909</v>
      </c>
      <c r="T41" s="24">
        <v>23.931201209180475</v>
      </c>
      <c r="U41" s="21">
        <v>5.7024252431128675</v>
      </c>
      <c r="V41" s="25">
        <v>51.3817345708481</v>
      </c>
    </row>
    <row r="42" spans="2:22" ht="15">
      <c r="B42" s="7" t="s">
        <v>38</v>
      </c>
      <c r="C42" s="25">
        <v>405626.47307</v>
      </c>
      <c r="D42" s="25">
        <v>286954.68439999997</v>
      </c>
      <c r="E42" s="20">
        <v>228374.49563</v>
      </c>
      <c r="F42" s="20">
        <v>109671.03908</v>
      </c>
      <c r="G42" s="20">
        <v>118703.45655</v>
      </c>
      <c r="H42" s="20">
        <v>31839.42569</v>
      </c>
      <c r="I42" s="20">
        <f t="shared" si="0"/>
        <v>27.03744611389646</v>
      </c>
      <c r="J42" s="21">
        <v>29.26422815838133</v>
      </c>
      <c r="K42" s="20">
        <f t="shared" si="1"/>
        <v>7.849444699460085</v>
      </c>
      <c r="L42" s="11">
        <f t="shared" si="2"/>
        <v>70.74357899477619</v>
      </c>
      <c r="M42" s="22">
        <v>115.36289342586201</v>
      </c>
      <c r="N42" s="23">
        <v>115.40087270197132</v>
      </c>
      <c r="O42" s="23">
        <v>116.48245861393337</v>
      </c>
      <c r="P42" s="22">
        <v>122.1085966104785</v>
      </c>
      <c r="Q42" s="21">
        <v>111.7263859229049</v>
      </c>
      <c r="R42" s="21">
        <v>106.24240667499525</v>
      </c>
      <c r="S42" s="24">
        <v>25.543803639761624</v>
      </c>
      <c r="T42" s="24">
        <v>30.216729972407926</v>
      </c>
      <c r="U42" s="21">
        <v>8.523288210950646</v>
      </c>
      <c r="V42" s="25">
        <v>70.7202967625305</v>
      </c>
    </row>
    <row r="43" spans="2:22" ht="15">
      <c r="B43" s="7" t="s">
        <v>95</v>
      </c>
      <c r="C43" s="25">
        <v>14186.49933</v>
      </c>
      <c r="D43" s="25">
        <v>5869.54983</v>
      </c>
      <c r="E43" s="20">
        <v>747.59645</v>
      </c>
      <c r="F43" s="20">
        <v>0</v>
      </c>
      <c r="G43" s="20">
        <v>747.59645</v>
      </c>
      <c r="H43" s="20">
        <v>5053.255730000001</v>
      </c>
      <c r="I43" s="20">
        <f t="shared" si="0"/>
        <v>0</v>
      </c>
      <c r="J43" s="21">
        <v>5.26977397742562</v>
      </c>
      <c r="K43" s="20">
        <f t="shared" si="1"/>
        <v>35.62017388823999</v>
      </c>
      <c r="L43" s="11">
        <f t="shared" si="2"/>
        <v>41.374194531470785</v>
      </c>
      <c r="M43" s="22">
        <v>125.09611954993298</v>
      </c>
      <c r="N43" s="23">
        <v>101.24210847672374</v>
      </c>
      <c r="O43" s="23">
        <v>112.0855881130326</v>
      </c>
      <c r="P43" s="16"/>
      <c r="Q43" s="21">
        <v>112.0855881130326</v>
      </c>
      <c r="R43" s="21">
        <v>99.68098265525717</v>
      </c>
      <c r="S43" s="24">
        <v>0</v>
      </c>
      <c r="T43" s="24">
        <v>5.88147224437421</v>
      </c>
      <c r="U43" s="21">
        <v>44.70206264442021</v>
      </c>
      <c r="V43" s="25">
        <v>51.122514764506256</v>
      </c>
    </row>
    <row r="44" spans="2:22" ht="30" customHeight="1">
      <c r="B44" s="69" t="s">
        <v>113</v>
      </c>
      <c r="C44" s="14">
        <v>485523.86854999996</v>
      </c>
      <c r="D44" s="14">
        <v>308943.2704100001</v>
      </c>
      <c r="E44" s="14">
        <v>198382.51707</v>
      </c>
      <c r="F44" s="14">
        <v>77870.13376000001</v>
      </c>
      <c r="G44" s="14">
        <v>120512.38331</v>
      </c>
      <c r="H44" s="14">
        <v>51315.43495</v>
      </c>
      <c r="I44" s="19">
        <f t="shared" si="0"/>
        <v>16.038373971717693</v>
      </c>
      <c r="J44" s="13">
        <v>24.821103784229194</v>
      </c>
      <c r="K44" s="19">
        <f t="shared" si="1"/>
        <v>10.569085944889126</v>
      </c>
      <c r="L44" s="18">
        <f t="shared" si="2"/>
        <v>63.63091300385466</v>
      </c>
      <c r="M44" s="16">
        <v>116.55257460325753</v>
      </c>
      <c r="N44" s="17">
        <v>112.90555613113928</v>
      </c>
      <c r="O44" s="17">
        <v>113.82144269747172</v>
      </c>
      <c r="P44" s="16">
        <v>117.46784432104636</v>
      </c>
      <c r="Q44" s="13">
        <v>111.58331931759771</v>
      </c>
      <c r="R44" s="13">
        <v>107.80700803525313</v>
      </c>
      <c r="S44" s="18">
        <v>15.913408385571698</v>
      </c>
      <c r="T44" s="18">
        <v>25.926487652803885</v>
      </c>
      <c r="U44" s="13">
        <v>11.426475889926483</v>
      </c>
      <c r="V44" s="19">
        <v>65.68628674341859</v>
      </c>
    </row>
    <row r="45" spans="2:22" ht="30">
      <c r="B45" s="7" t="s">
        <v>39</v>
      </c>
      <c r="C45" s="25">
        <v>13398.016740000001</v>
      </c>
      <c r="D45" s="25">
        <v>6062.79559</v>
      </c>
      <c r="E45" s="20">
        <v>3622.4492800000003</v>
      </c>
      <c r="F45" s="20">
        <v>1171.4323200000001</v>
      </c>
      <c r="G45" s="20">
        <v>2451.01696</v>
      </c>
      <c r="H45" s="20">
        <v>794.62831</v>
      </c>
      <c r="I45" s="20">
        <f t="shared" si="0"/>
        <v>8.743326290246149</v>
      </c>
      <c r="J45" s="21">
        <v>18.293878919276523</v>
      </c>
      <c r="K45" s="20">
        <f t="shared" si="1"/>
        <v>5.930939820575265</v>
      </c>
      <c r="L45" s="11">
        <f t="shared" si="2"/>
        <v>45.25144062478608</v>
      </c>
      <c r="M45" s="22">
        <v>106.96771768931272</v>
      </c>
      <c r="N45" s="23">
        <v>123.36476060321955</v>
      </c>
      <c r="O45" s="23">
        <v>121.19501316816664</v>
      </c>
      <c r="P45" s="22">
        <v>135.92032564194653</v>
      </c>
      <c r="Q45" s="21">
        <v>115.22862665219226</v>
      </c>
      <c r="R45" s="21">
        <v>139.78795941098758</v>
      </c>
      <c r="S45" s="24">
        <v>6.880896244645005</v>
      </c>
      <c r="T45" s="24">
        <v>16.98236395358801</v>
      </c>
      <c r="U45" s="21">
        <v>4.538438782802145</v>
      </c>
      <c r="V45" s="25">
        <v>39.23683961382801</v>
      </c>
    </row>
    <row r="46" spans="2:22" ht="30">
      <c r="B46" s="7" t="s">
        <v>40</v>
      </c>
      <c r="C46" s="25">
        <v>9451.479539999998</v>
      </c>
      <c r="D46" s="25">
        <v>3273.11657</v>
      </c>
      <c r="E46" s="20">
        <v>1823.06025</v>
      </c>
      <c r="F46" s="20">
        <v>476.45544</v>
      </c>
      <c r="G46" s="20">
        <v>1346.60481</v>
      </c>
      <c r="H46" s="20">
        <v>459.6195</v>
      </c>
      <c r="I46" s="20">
        <f t="shared" si="0"/>
        <v>5.041067252841983</v>
      </c>
      <c r="J46" s="21">
        <v>14.24755567952063</v>
      </c>
      <c r="K46" s="20">
        <f t="shared" si="1"/>
        <v>4.862937046573769</v>
      </c>
      <c r="L46" s="11">
        <f t="shared" si="2"/>
        <v>34.63073221655623</v>
      </c>
      <c r="M46" s="22">
        <v>102.32512250370371</v>
      </c>
      <c r="N46" s="23">
        <v>110.40365281477284</v>
      </c>
      <c r="O46" s="23">
        <v>111.7653359699045</v>
      </c>
      <c r="P46" s="22">
        <v>135.3362701358543</v>
      </c>
      <c r="Q46" s="21">
        <v>105.27777548393288</v>
      </c>
      <c r="R46" s="21">
        <v>106.43564124953977</v>
      </c>
      <c r="S46" s="24">
        <v>3.8114529362946294</v>
      </c>
      <c r="T46" s="24">
        <v>13.847964336098503</v>
      </c>
      <c r="U46" s="21">
        <v>4.675131592920353</v>
      </c>
      <c r="V46" s="25">
        <v>32.0967089956458</v>
      </c>
    </row>
    <row r="47" spans="2:22" ht="15">
      <c r="B47" s="7" t="s">
        <v>41</v>
      </c>
      <c r="C47" s="25">
        <v>216446.79109</v>
      </c>
      <c r="D47" s="25">
        <v>135932.58472000004</v>
      </c>
      <c r="E47" s="20">
        <v>88992.39375</v>
      </c>
      <c r="F47" s="20">
        <v>36126.939450000005</v>
      </c>
      <c r="G47" s="20">
        <v>52865.4543</v>
      </c>
      <c r="H47" s="20">
        <v>22189.26756</v>
      </c>
      <c r="I47" s="20">
        <f t="shared" si="0"/>
        <v>16.690910162293967</v>
      </c>
      <c r="J47" s="21">
        <v>24.4242264039933</v>
      </c>
      <c r="K47" s="20">
        <f t="shared" si="1"/>
        <v>10.251603846034177</v>
      </c>
      <c r="L47" s="11">
        <f t="shared" si="2"/>
        <v>62.80184799019652</v>
      </c>
      <c r="M47" s="22">
        <v>128.34285154317504</v>
      </c>
      <c r="N47" s="23">
        <v>118.14658775214555</v>
      </c>
      <c r="O47" s="23">
        <v>121.4522993218552</v>
      </c>
      <c r="P47" s="22">
        <v>131.970562804017</v>
      </c>
      <c r="Q47" s="21">
        <v>115.17895242146929</v>
      </c>
      <c r="R47" s="21">
        <v>106.3526218742667</v>
      </c>
      <c r="S47" s="24">
        <v>16.232097215960057</v>
      </c>
      <c r="T47" s="24">
        <v>27.215691734667196</v>
      </c>
      <c r="U47" s="21">
        <v>12.371298866956854</v>
      </c>
      <c r="V47" s="25">
        <v>68.2217608362241</v>
      </c>
    </row>
    <row r="48" spans="2:22" ht="15">
      <c r="B48" s="7" t="s">
        <v>42</v>
      </c>
      <c r="C48" s="25">
        <v>33177.73963</v>
      </c>
      <c r="D48" s="25">
        <v>20892.766490000005</v>
      </c>
      <c r="E48" s="20">
        <v>13230.954780000002</v>
      </c>
      <c r="F48" s="20">
        <v>4888.93936</v>
      </c>
      <c r="G48" s="20">
        <v>8342.01542</v>
      </c>
      <c r="H48" s="20">
        <v>4762.97775</v>
      </c>
      <c r="I48" s="20">
        <f t="shared" si="0"/>
        <v>14.73560108229712</v>
      </c>
      <c r="J48" s="21">
        <v>25.14341095273705</v>
      </c>
      <c r="K48" s="20">
        <f t="shared" si="1"/>
        <v>14.35594408515165</v>
      </c>
      <c r="L48" s="11">
        <f t="shared" si="2"/>
        <v>62.97224200020044</v>
      </c>
      <c r="M48" s="22">
        <v>121.18569388142966</v>
      </c>
      <c r="N48" s="23">
        <v>112.50064289681534</v>
      </c>
      <c r="O48" s="23">
        <v>108.04100002328967</v>
      </c>
      <c r="P48" s="22">
        <v>111.76577424759296</v>
      </c>
      <c r="Q48" s="21">
        <v>105.97122688212775</v>
      </c>
      <c r="R48" s="21">
        <v>126.77387112909602</v>
      </c>
      <c r="S48" s="24">
        <v>15.977557118355318</v>
      </c>
      <c r="T48" s="24">
        <v>28.75329268616087</v>
      </c>
      <c r="U48" s="21">
        <v>13.723135767547134</v>
      </c>
      <c r="V48" s="25">
        <v>67.83369983994666</v>
      </c>
    </row>
    <row r="49" spans="2:22" ht="15">
      <c r="B49" s="7" t="s">
        <v>43</v>
      </c>
      <c r="C49" s="25">
        <v>78703.43103</v>
      </c>
      <c r="D49" s="25">
        <v>54065.11957000001</v>
      </c>
      <c r="E49" s="20">
        <v>36646.061870000005</v>
      </c>
      <c r="F49" s="20">
        <v>16426.51721</v>
      </c>
      <c r="G49" s="20">
        <v>20219.54466</v>
      </c>
      <c r="H49" s="20">
        <v>7649.28228</v>
      </c>
      <c r="I49" s="20">
        <f t="shared" si="0"/>
        <v>20.871411824140903</v>
      </c>
      <c r="J49" s="21">
        <v>25.690804575333896</v>
      </c>
      <c r="K49" s="20">
        <f t="shared" si="1"/>
        <v>9.7191217458922</v>
      </c>
      <c r="L49" s="11">
        <f t="shared" si="2"/>
        <v>68.69474286247011</v>
      </c>
      <c r="M49" s="22">
        <v>104.11770070935754</v>
      </c>
      <c r="N49" s="23">
        <v>101.89024356209642</v>
      </c>
      <c r="O49" s="23">
        <v>101.76143279979885</v>
      </c>
      <c r="P49" s="22">
        <v>93.56696487834662</v>
      </c>
      <c r="Q49" s="21">
        <v>109.55631884509343</v>
      </c>
      <c r="R49" s="21">
        <v>96.74535535481306</v>
      </c>
      <c r="S49" s="24">
        <v>23.22490007571621</v>
      </c>
      <c r="T49" s="24">
        <v>24.415456177742907</v>
      </c>
      <c r="U49" s="21">
        <v>10.459753911548056</v>
      </c>
      <c r="V49" s="25">
        <v>70.19650191828215</v>
      </c>
    </row>
    <row r="50" spans="2:22" ht="15">
      <c r="B50" s="7" t="s">
        <v>44</v>
      </c>
      <c r="C50" s="25">
        <v>134346.41052</v>
      </c>
      <c r="D50" s="25">
        <v>88716.88747</v>
      </c>
      <c r="E50" s="20">
        <v>54067.59714</v>
      </c>
      <c r="F50" s="20">
        <v>18779.84998</v>
      </c>
      <c r="G50" s="20">
        <v>35287.74716</v>
      </c>
      <c r="H50" s="20">
        <v>15459.65955</v>
      </c>
      <c r="I50" s="20">
        <f t="shared" si="0"/>
        <v>13.978676398804316</v>
      </c>
      <c r="J50" s="21">
        <v>26.266237425633896</v>
      </c>
      <c r="K50" s="20">
        <f t="shared" si="1"/>
        <v>11.507311204044814</v>
      </c>
      <c r="L50" s="11">
        <f t="shared" si="2"/>
        <v>66.03591947608665</v>
      </c>
      <c r="M50" s="22">
        <v>109.05367024167118</v>
      </c>
      <c r="N50" s="23">
        <v>112.21026633483748</v>
      </c>
      <c r="O50" s="23">
        <v>112.31058092139021</v>
      </c>
      <c r="P50" s="22">
        <v>119.07440253200303</v>
      </c>
      <c r="Q50" s="21">
        <v>109.01502799941586</v>
      </c>
      <c r="R50" s="21">
        <v>109.86486109526348</v>
      </c>
      <c r="S50" s="24">
        <v>12.80229784063393</v>
      </c>
      <c r="T50" s="24">
        <v>26.275547942985156</v>
      </c>
      <c r="U50" s="21">
        <v>11.422346589288988</v>
      </c>
      <c r="V50" s="25">
        <v>64.17825767529521</v>
      </c>
    </row>
    <row r="51" spans="2:22" ht="29.25" customHeight="1">
      <c r="B51" s="69" t="s">
        <v>114</v>
      </c>
      <c r="C51" s="14">
        <v>310961.76053</v>
      </c>
      <c r="D51" s="14">
        <v>96472.75925</v>
      </c>
      <c r="E51" s="14">
        <v>60827.556469999996</v>
      </c>
      <c r="F51" s="14">
        <v>21414.333329999998</v>
      </c>
      <c r="G51" s="14">
        <v>39413.22314</v>
      </c>
      <c r="H51" s="14">
        <v>12078.75367</v>
      </c>
      <c r="I51" s="19">
        <f t="shared" si="0"/>
        <v>6.886484464681969</v>
      </c>
      <c r="J51" s="13">
        <v>12.67462052981193</v>
      </c>
      <c r="K51" s="19">
        <f t="shared" si="1"/>
        <v>3.884321226318341</v>
      </c>
      <c r="L51" s="18">
        <f t="shared" si="2"/>
        <v>31.023994424771978</v>
      </c>
      <c r="M51" s="16">
        <v>114.615338277847</v>
      </c>
      <c r="N51" s="17">
        <v>110.84906132257333</v>
      </c>
      <c r="O51" s="17">
        <v>113.09296793657755</v>
      </c>
      <c r="P51" s="16">
        <v>115.93278875355526</v>
      </c>
      <c r="Q51" s="13">
        <v>111.60757641960397</v>
      </c>
      <c r="R51" s="13">
        <v>99.95019645969828</v>
      </c>
      <c r="S51" s="18">
        <v>6.808227033531589</v>
      </c>
      <c r="T51" s="18">
        <v>13.016194475060475</v>
      </c>
      <c r="U51" s="13">
        <v>4.454246285687012</v>
      </c>
      <c r="V51" s="19">
        <v>32.078085040140714</v>
      </c>
    </row>
    <row r="52" spans="2:22" ht="15">
      <c r="B52" s="7" t="s">
        <v>45</v>
      </c>
      <c r="C52" s="25">
        <v>71409.23815</v>
      </c>
      <c r="D52" s="25">
        <v>17502.87288</v>
      </c>
      <c r="E52" s="20">
        <v>10598.51327</v>
      </c>
      <c r="F52" s="20">
        <v>3739.80354</v>
      </c>
      <c r="G52" s="20">
        <v>6858.7097300000005</v>
      </c>
      <c r="H52" s="20">
        <v>2383.05084</v>
      </c>
      <c r="I52" s="20">
        <f t="shared" si="0"/>
        <v>5.2371424718805795</v>
      </c>
      <c r="J52" s="21">
        <v>9.604793312026114</v>
      </c>
      <c r="K52" s="20">
        <f t="shared" si="1"/>
        <v>3.3371744353219928</v>
      </c>
      <c r="L52" s="11">
        <f t="shared" si="2"/>
        <v>24.510656230828303</v>
      </c>
      <c r="M52" s="22">
        <v>114.4245300316892</v>
      </c>
      <c r="N52" s="23">
        <v>107.80125217869421</v>
      </c>
      <c r="O52" s="23">
        <v>106.85873583845202</v>
      </c>
      <c r="P52" s="22">
        <v>99.45320170393845</v>
      </c>
      <c r="Q52" s="21">
        <v>111.38099098609024</v>
      </c>
      <c r="R52" s="21">
        <v>97.98745054049343</v>
      </c>
      <c r="S52" s="24">
        <v>6.025523118278888</v>
      </c>
      <c r="T52" s="24">
        <v>9.867248899925398</v>
      </c>
      <c r="U52" s="21">
        <v>3.8969747073650516</v>
      </c>
      <c r="V52" s="25">
        <v>26.01658388282736</v>
      </c>
    </row>
    <row r="53" spans="2:22" ht="30">
      <c r="B53" s="7" t="s">
        <v>46</v>
      </c>
      <c r="C53" s="25">
        <v>17699.1603</v>
      </c>
      <c r="D53" s="25">
        <v>2758.2197600000004</v>
      </c>
      <c r="E53" s="20">
        <v>1914.9625899999999</v>
      </c>
      <c r="F53" s="20">
        <v>786.18484</v>
      </c>
      <c r="G53" s="20">
        <v>1128.77775</v>
      </c>
      <c r="H53" s="20">
        <v>251.94162</v>
      </c>
      <c r="I53" s="20">
        <f t="shared" si="0"/>
        <v>4.441932988199445</v>
      </c>
      <c r="J53" s="21">
        <v>6.377577980351982</v>
      </c>
      <c r="K53" s="20">
        <f t="shared" si="1"/>
        <v>1.423466513267299</v>
      </c>
      <c r="L53" s="11">
        <f t="shared" si="2"/>
        <v>15.583901796742303</v>
      </c>
      <c r="M53" s="22">
        <v>112.80154289087054</v>
      </c>
      <c r="N53" s="23">
        <v>143.14265669679583</v>
      </c>
      <c r="O53" s="23">
        <v>159.3044975006705</v>
      </c>
      <c r="P53" s="22">
        <v>373.7086291021837</v>
      </c>
      <c r="Q53" s="21">
        <v>113.8221379056755</v>
      </c>
      <c r="R53" s="21">
        <v>131.46442808193137</v>
      </c>
      <c r="S53" s="24">
        <v>4.596435783521702</v>
      </c>
      <c r="T53" s="24">
        <v>12.032661695201922</v>
      </c>
      <c r="U53" s="21">
        <v>4.4038021354968455</v>
      </c>
      <c r="V53" s="25">
        <v>35.600155894554966</v>
      </c>
    </row>
    <row r="54" spans="2:22" ht="27.75" customHeight="1">
      <c r="B54" s="7" t="s">
        <v>47</v>
      </c>
      <c r="C54" s="25">
        <v>24869.930800000002</v>
      </c>
      <c r="D54" s="25">
        <v>8978.813240000001</v>
      </c>
      <c r="E54" s="20">
        <v>4611.244640000001</v>
      </c>
      <c r="F54" s="20">
        <v>1470.10881</v>
      </c>
      <c r="G54" s="20">
        <v>3141.13583</v>
      </c>
      <c r="H54" s="20">
        <v>1139.70698</v>
      </c>
      <c r="I54" s="20">
        <f t="shared" si="0"/>
        <v>5.911189789076533</v>
      </c>
      <c r="J54" s="21">
        <v>12.630255609718061</v>
      </c>
      <c r="K54" s="20">
        <f t="shared" si="1"/>
        <v>4.582670491387133</v>
      </c>
      <c r="L54" s="11">
        <f t="shared" si="2"/>
        <v>36.10308895592102</v>
      </c>
      <c r="M54" s="22">
        <v>110.59111707975744</v>
      </c>
      <c r="N54" s="23">
        <v>112.15346779635422</v>
      </c>
      <c r="O54" s="23">
        <v>123.3091069163311</v>
      </c>
      <c r="P54" s="22">
        <v>142.22434791497466</v>
      </c>
      <c r="Q54" s="21">
        <v>116.08354928141719</v>
      </c>
      <c r="R54" s="21">
        <v>115.08297449739202</v>
      </c>
      <c r="S54" s="24">
        <v>4.647235428033327</v>
      </c>
      <c r="T54" s="24">
        <v>17.346754679932776</v>
      </c>
      <c r="U54" s="21">
        <v>4.39937967808392</v>
      </c>
      <c r="V54" s="25">
        <v>37.8155619921916</v>
      </c>
    </row>
    <row r="55" spans="2:22" ht="30">
      <c r="B55" s="7" t="s">
        <v>48</v>
      </c>
      <c r="C55" s="25">
        <v>15072.72324</v>
      </c>
      <c r="D55" s="25">
        <v>4859.88269</v>
      </c>
      <c r="E55" s="20">
        <v>2960.88031</v>
      </c>
      <c r="F55" s="20">
        <v>1013.5070400000001</v>
      </c>
      <c r="G55" s="20">
        <v>1947.37327</v>
      </c>
      <c r="H55" s="20">
        <v>602.5141</v>
      </c>
      <c r="I55" s="20">
        <f t="shared" si="0"/>
        <v>6.7241136446422285</v>
      </c>
      <c r="J55" s="21">
        <v>12.91985024200577</v>
      </c>
      <c r="K55" s="20">
        <f t="shared" si="1"/>
        <v>3.9973805025560862</v>
      </c>
      <c r="L55" s="11">
        <f t="shared" si="2"/>
        <v>32.242897402261335</v>
      </c>
      <c r="M55" s="22">
        <v>109.19392358800715</v>
      </c>
      <c r="N55" s="23">
        <v>114.72968058481055</v>
      </c>
      <c r="O55" s="23">
        <v>114.00460415937943</v>
      </c>
      <c r="P55" s="22">
        <v>111.89922389656681</v>
      </c>
      <c r="Q55" s="21">
        <v>115.13200172736234</v>
      </c>
      <c r="R55" s="21">
        <v>108.33450425687646</v>
      </c>
      <c r="S55" s="24">
        <v>1.340768865012608</v>
      </c>
      <c r="T55" s="24">
        <v>6.320392933461798</v>
      </c>
      <c r="U55" s="21">
        <v>1.2213890958394393</v>
      </c>
      <c r="V55" s="25">
        <v>12.280673053706783</v>
      </c>
    </row>
    <row r="56" spans="2:22" ht="30">
      <c r="B56" s="7" t="s">
        <v>49</v>
      </c>
      <c r="C56" s="25">
        <v>19860.48825</v>
      </c>
      <c r="D56" s="25">
        <v>7527.679009999999</v>
      </c>
      <c r="E56" s="20">
        <v>4651.7884699999995</v>
      </c>
      <c r="F56" s="20">
        <v>1144.1041699999998</v>
      </c>
      <c r="G56" s="20">
        <v>3507.6843</v>
      </c>
      <c r="H56" s="20">
        <v>727.13489</v>
      </c>
      <c r="I56" s="20">
        <f t="shared" si="0"/>
        <v>5.760705152855444</v>
      </c>
      <c r="J56" s="21">
        <v>17.661621687472863</v>
      </c>
      <c r="K56" s="20">
        <f t="shared" si="1"/>
        <v>3.6612135655829112</v>
      </c>
      <c r="L56" s="11">
        <f t="shared" si="2"/>
        <v>37.90278927306835</v>
      </c>
      <c r="M56" s="22">
        <v>111.65500601129084</v>
      </c>
      <c r="N56" s="23">
        <v>111.91255507462759</v>
      </c>
      <c r="O56" s="23">
        <v>118.90612077742355</v>
      </c>
      <c r="P56" s="22">
        <v>138.4073560360919</v>
      </c>
      <c r="Q56" s="21">
        <v>113.68169505303511</v>
      </c>
      <c r="R56" s="21">
        <v>92.92055984852453</v>
      </c>
      <c r="S56" s="24">
        <v>6.5615499906310495</v>
      </c>
      <c r="T56" s="24">
        <v>12.253492677342981</v>
      </c>
      <c r="U56" s="21">
        <v>4.029091785137264</v>
      </c>
      <c r="V56" s="25">
        <v>30.687163576611574</v>
      </c>
    </row>
    <row r="57" spans="2:22" ht="15">
      <c r="B57" s="7" t="s">
        <v>50</v>
      </c>
      <c r="C57" s="25">
        <v>78917.14761</v>
      </c>
      <c r="D57" s="25">
        <v>9903.52904</v>
      </c>
      <c r="E57" s="20">
        <v>6875.83121</v>
      </c>
      <c r="F57" s="20">
        <v>1546.01299</v>
      </c>
      <c r="G57" s="20">
        <v>5329.81822</v>
      </c>
      <c r="H57" s="20">
        <v>457.98695000000004</v>
      </c>
      <c r="I57" s="20">
        <f t="shared" si="0"/>
        <v>1.9590330325168728</v>
      </c>
      <c r="J57" s="21">
        <v>6.753688369908381</v>
      </c>
      <c r="K57" s="20">
        <f t="shared" si="1"/>
        <v>0.5803389553095887</v>
      </c>
      <c r="L57" s="11">
        <f t="shared" si="2"/>
        <v>12.54927394099717</v>
      </c>
      <c r="M57" s="22">
        <v>121.72416582242154</v>
      </c>
      <c r="N57" s="23">
        <v>114.28461486792625</v>
      </c>
      <c r="O57" s="23">
        <v>120.84728987372341</v>
      </c>
      <c r="P57" s="22">
        <v>182.49604781076488</v>
      </c>
      <c r="Q57" s="21">
        <v>110.06251595955283</v>
      </c>
      <c r="R57" s="21">
        <v>107.29613462676342</v>
      </c>
      <c r="S57" s="24">
        <v>1.306667539172972</v>
      </c>
      <c r="T57" s="24">
        <v>7.4692739474881575</v>
      </c>
      <c r="U57" s="21">
        <v>0.6583767017800365</v>
      </c>
      <c r="V57" s="25">
        <v>13.366190225256966</v>
      </c>
    </row>
    <row r="58" spans="2:22" ht="30">
      <c r="B58" s="7" t="s">
        <v>51</v>
      </c>
      <c r="C58" s="25">
        <v>83133.07218</v>
      </c>
      <c r="D58" s="25">
        <v>44941.76263</v>
      </c>
      <c r="E58" s="20">
        <v>29214.335979999996</v>
      </c>
      <c r="F58" s="20">
        <v>11714.611939999999</v>
      </c>
      <c r="G58" s="20">
        <v>17499.724039999997</v>
      </c>
      <c r="H58" s="20">
        <v>6516.41829</v>
      </c>
      <c r="I58" s="20">
        <f t="shared" si="0"/>
        <v>14.091397843009437</v>
      </c>
      <c r="J58" s="21">
        <v>21.050255429162462</v>
      </c>
      <c r="K58" s="20">
        <f t="shared" si="1"/>
        <v>7.8385390063423</v>
      </c>
      <c r="L58" s="11">
        <f t="shared" si="2"/>
        <v>54.06002864021667</v>
      </c>
      <c r="M58" s="22">
        <v>111.88948898511907</v>
      </c>
      <c r="N58" s="23">
        <v>108.9926351053919</v>
      </c>
      <c r="O58" s="23">
        <v>109.30832199180831</v>
      </c>
      <c r="P58" s="22">
        <v>107.5974952711392</v>
      </c>
      <c r="Q58" s="21">
        <v>110.48430530377593</v>
      </c>
      <c r="R58" s="21">
        <v>97.18367348451473</v>
      </c>
      <c r="S58" s="24">
        <v>14.653494486718285</v>
      </c>
      <c r="T58" s="24">
        <v>21.317981015487465</v>
      </c>
      <c r="U58" s="21">
        <v>9.02466527929007</v>
      </c>
      <c r="V58" s="25">
        <v>55.49685970272967</v>
      </c>
    </row>
    <row r="59" spans="2:22" ht="30" customHeight="1">
      <c r="B59" s="69" t="s">
        <v>115</v>
      </c>
      <c r="C59" s="14">
        <v>1126311.08337</v>
      </c>
      <c r="D59" s="14">
        <v>758548.6213</v>
      </c>
      <c r="E59" s="14">
        <v>526633.82528</v>
      </c>
      <c r="F59" s="14">
        <v>251716.80713</v>
      </c>
      <c r="G59" s="14">
        <v>274917.01814999996</v>
      </c>
      <c r="H59" s="14">
        <v>104079.71278000002</v>
      </c>
      <c r="I59" s="19">
        <f t="shared" si="0"/>
        <v>22.348781863785455</v>
      </c>
      <c r="J59" s="13">
        <v>24.408622289983104</v>
      </c>
      <c r="K59" s="19">
        <f t="shared" si="1"/>
        <v>9.240760773532157</v>
      </c>
      <c r="L59" s="18">
        <f t="shared" si="2"/>
        <v>67.34805618980243</v>
      </c>
      <c r="M59" s="16">
        <v>111.90148065770644</v>
      </c>
      <c r="N59" s="17">
        <v>116.05691983562858</v>
      </c>
      <c r="O59" s="17">
        <v>118.34629379211337</v>
      </c>
      <c r="P59" s="16">
        <v>127.32953395232805</v>
      </c>
      <c r="Q59" s="13">
        <v>111.16531330185062</v>
      </c>
      <c r="R59" s="13">
        <v>106.45489569085711</v>
      </c>
      <c r="S59" s="18">
        <v>19.640861816002616</v>
      </c>
      <c r="T59" s="18">
        <v>24.570262916879994</v>
      </c>
      <c r="U59" s="13">
        <v>9.713548693568546</v>
      </c>
      <c r="V59" s="19">
        <v>64.9366467568761</v>
      </c>
    </row>
    <row r="60" spans="2:22" ht="21" customHeight="1">
      <c r="B60" s="7" t="s">
        <v>52</v>
      </c>
      <c r="C60" s="25">
        <v>135357.68316</v>
      </c>
      <c r="D60" s="25">
        <v>92855.97038999999</v>
      </c>
      <c r="E60" s="20">
        <v>63981.66089</v>
      </c>
      <c r="F60" s="20">
        <v>30414.35338</v>
      </c>
      <c r="G60" s="20">
        <v>33567.30751</v>
      </c>
      <c r="H60" s="20">
        <v>10032.97139</v>
      </c>
      <c r="I60" s="20">
        <f t="shared" si="0"/>
        <v>22.46961729098792</v>
      </c>
      <c r="J60" s="21">
        <v>24.798967244675467</v>
      </c>
      <c r="K60" s="20">
        <f t="shared" si="1"/>
        <v>7.412192020264187</v>
      </c>
      <c r="L60" s="11">
        <f t="shared" si="2"/>
        <v>68.60044307956963</v>
      </c>
      <c r="M60" s="22">
        <v>113.05596206530156</v>
      </c>
      <c r="N60" s="23">
        <v>115.12901879406492</v>
      </c>
      <c r="O60" s="23">
        <v>118.0696802512688</v>
      </c>
      <c r="P60" s="22">
        <v>124.94983532075527</v>
      </c>
      <c r="Q60" s="21">
        <v>112.45895918015702</v>
      </c>
      <c r="R60" s="21">
        <v>98.39176032358145</v>
      </c>
      <c r="S60" s="24">
        <v>20.330752686072596</v>
      </c>
      <c r="T60" s="24">
        <v>24.93061575984586</v>
      </c>
      <c r="U60" s="21">
        <v>8.516897117276983</v>
      </c>
      <c r="V60" s="25">
        <v>67.3651975123627</v>
      </c>
    </row>
    <row r="61" spans="2:22" ht="15">
      <c r="B61" s="7" t="s">
        <v>53</v>
      </c>
      <c r="C61" s="25">
        <v>21560.72866</v>
      </c>
      <c r="D61" s="25">
        <v>10740.86021</v>
      </c>
      <c r="E61" s="20">
        <v>7070.904300000001</v>
      </c>
      <c r="F61" s="20">
        <v>2296.2041</v>
      </c>
      <c r="G61" s="20">
        <v>4774.7002</v>
      </c>
      <c r="H61" s="20">
        <v>1382.27207</v>
      </c>
      <c r="I61" s="20">
        <f t="shared" si="0"/>
        <v>10.649937375539514</v>
      </c>
      <c r="J61" s="21">
        <v>22.145356380548225</v>
      </c>
      <c r="K61" s="20">
        <f t="shared" si="1"/>
        <v>6.411063799362335</v>
      </c>
      <c r="L61" s="11">
        <f t="shared" si="2"/>
        <v>49.81677743538748</v>
      </c>
      <c r="M61" s="22">
        <v>112.551001727197</v>
      </c>
      <c r="N61" s="23">
        <v>111.66071289161523</v>
      </c>
      <c r="O61" s="23">
        <v>112.65203848859049</v>
      </c>
      <c r="P61" s="22">
        <v>126.02864130045133</v>
      </c>
      <c r="Q61" s="21">
        <v>107.18113192956127</v>
      </c>
      <c r="R61" s="21">
        <v>104.57719320441512</v>
      </c>
      <c r="S61" s="24">
        <v>9.511021523205104</v>
      </c>
      <c r="T61" s="24">
        <v>23.254858381926024</v>
      </c>
      <c r="U61" s="21">
        <v>6.899895002390796</v>
      </c>
      <c r="V61" s="25">
        <v>50.21397461984785</v>
      </c>
    </row>
    <row r="62" spans="2:22" ht="15">
      <c r="B62" s="7" t="s">
        <v>54</v>
      </c>
      <c r="C62" s="25">
        <v>33849.31133</v>
      </c>
      <c r="D62" s="25">
        <v>14471.0455</v>
      </c>
      <c r="E62" s="20">
        <v>8243.18701</v>
      </c>
      <c r="F62" s="20">
        <v>2447.04968</v>
      </c>
      <c r="G62" s="20">
        <v>5796.1373300000005</v>
      </c>
      <c r="H62" s="20">
        <v>1616.8529199999998</v>
      </c>
      <c r="I62" s="20">
        <f t="shared" si="0"/>
        <v>7.229245097909058</v>
      </c>
      <c r="J62" s="21">
        <v>17.123353776663084</v>
      </c>
      <c r="K62" s="20">
        <f t="shared" si="1"/>
        <v>4.776619837955208</v>
      </c>
      <c r="L62" s="11">
        <f t="shared" si="2"/>
        <v>42.751373459035754</v>
      </c>
      <c r="M62" s="22">
        <v>109.69090681692776</v>
      </c>
      <c r="N62" s="23">
        <v>113.03051102647123</v>
      </c>
      <c r="O62" s="23">
        <v>112.57761158023574</v>
      </c>
      <c r="P62" s="22">
        <v>116.49931599459462</v>
      </c>
      <c r="Q62" s="21">
        <v>111.0000770238728</v>
      </c>
      <c r="R62" s="21">
        <v>97.32664470940864</v>
      </c>
      <c r="S62" s="24">
        <v>6.806756276820264</v>
      </c>
      <c r="T62" s="24">
        <v>16.921395496917334</v>
      </c>
      <c r="U62" s="21">
        <v>5.383435986203093</v>
      </c>
      <c r="V62" s="25">
        <v>41.48823958950804</v>
      </c>
    </row>
    <row r="63" spans="2:22" ht="30">
      <c r="B63" s="7" t="s">
        <v>55</v>
      </c>
      <c r="C63" s="25">
        <v>191505.4209</v>
      </c>
      <c r="D63" s="25">
        <v>122401.49673999999</v>
      </c>
      <c r="E63" s="20">
        <v>88140.7965</v>
      </c>
      <c r="F63" s="20">
        <v>48812.98554</v>
      </c>
      <c r="G63" s="20">
        <v>39327.81096</v>
      </c>
      <c r="H63" s="20">
        <v>16898.016829999997</v>
      </c>
      <c r="I63" s="20">
        <f t="shared" si="0"/>
        <v>25.489088147269257</v>
      </c>
      <c r="J63" s="21">
        <v>20.53613457790113</v>
      </c>
      <c r="K63" s="20">
        <f t="shared" si="1"/>
        <v>8.823779896457227</v>
      </c>
      <c r="L63" s="11">
        <f t="shared" si="2"/>
        <v>63.9154213832492</v>
      </c>
      <c r="M63" s="22">
        <v>108.7119776727868</v>
      </c>
      <c r="N63" s="23">
        <v>117.4605139151859</v>
      </c>
      <c r="O63" s="23">
        <v>120.25128469401429</v>
      </c>
      <c r="P63" s="22">
        <v>129.6027003961938</v>
      </c>
      <c r="Q63" s="21">
        <v>110.36714826346991</v>
      </c>
      <c r="R63" s="21">
        <v>109.91555595678533</v>
      </c>
      <c r="S63" s="24">
        <v>21.38048955071779</v>
      </c>
      <c r="T63" s="24">
        <v>20.228155196948848</v>
      </c>
      <c r="U63" s="21">
        <v>8.727159270070784</v>
      </c>
      <c r="V63" s="25">
        <v>59.15495880921925</v>
      </c>
    </row>
    <row r="64" spans="2:22" ht="15">
      <c r="B64" s="7" t="s">
        <v>56</v>
      </c>
      <c r="C64" s="25">
        <v>53045.5336</v>
      </c>
      <c r="D64" s="25">
        <v>34810.53069</v>
      </c>
      <c r="E64" s="20">
        <v>25854.16847</v>
      </c>
      <c r="F64" s="20">
        <v>12464.47759</v>
      </c>
      <c r="G64" s="20">
        <v>13389.69088</v>
      </c>
      <c r="H64" s="20">
        <v>3351.56802</v>
      </c>
      <c r="I64" s="20">
        <f t="shared" si="0"/>
        <v>23.497694799322367</v>
      </c>
      <c r="J64" s="21">
        <v>25.241881778336943</v>
      </c>
      <c r="K64" s="20">
        <f t="shared" si="1"/>
        <v>6.31828505161837</v>
      </c>
      <c r="L64" s="11">
        <f t="shared" si="2"/>
        <v>65.6238675106852</v>
      </c>
      <c r="M64" s="22">
        <v>124.78079921987882</v>
      </c>
      <c r="N64" s="23">
        <v>115.2882235052912</v>
      </c>
      <c r="O64" s="23">
        <v>118.51899263916998</v>
      </c>
      <c r="P64" s="22">
        <v>131.45050977233177</v>
      </c>
      <c r="Q64" s="21">
        <v>108.57584363366932</v>
      </c>
      <c r="R64" s="21">
        <v>99.81473118347289</v>
      </c>
      <c r="S64" s="24">
        <v>22.30543755183966</v>
      </c>
      <c r="T64" s="24">
        <v>29.009235173355435</v>
      </c>
      <c r="U64" s="21">
        <v>7.898640301808429</v>
      </c>
      <c r="V64" s="25">
        <v>71.02719069573415</v>
      </c>
    </row>
    <row r="65" spans="2:22" ht="30">
      <c r="B65" s="7" t="s">
        <v>57</v>
      </c>
      <c r="C65" s="25">
        <v>37264.90513</v>
      </c>
      <c r="D65" s="25">
        <v>20357.992409999995</v>
      </c>
      <c r="E65" s="20">
        <v>12760.75285</v>
      </c>
      <c r="F65" s="20">
        <v>5005.195070000001</v>
      </c>
      <c r="G65" s="20">
        <v>7755.55778</v>
      </c>
      <c r="H65" s="20">
        <v>3048.2136499999997</v>
      </c>
      <c r="I65" s="20">
        <f t="shared" si="0"/>
        <v>13.431390882491698</v>
      </c>
      <c r="J65" s="21">
        <v>20.811961691421054</v>
      </c>
      <c r="K65" s="20">
        <f t="shared" si="1"/>
        <v>8.179850825773455</v>
      </c>
      <c r="L65" s="11">
        <f t="shared" si="2"/>
        <v>54.63046890628163</v>
      </c>
      <c r="M65" s="22">
        <v>112.26613546496176</v>
      </c>
      <c r="N65" s="23">
        <v>111.88725791566918</v>
      </c>
      <c r="O65" s="23">
        <v>113.06763777569427</v>
      </c>
      <c r="P65" s="22">
        <v>115.96375870958005</v>
      </c>
      <c r="Q65" s="21">
        <v>111.27415713592737</v>
      </c>
      <c r="R65" s="21">
        <v>103.83701020736069</v>
      </c>
      <c r="S65" s="24">
        <v>13.003117224520377</v>
      </c>
      <c r="T65" s="24">
        <v>20.99749457267546</v>
      </c>
      <c r="U65" s="21">
        <v>8.84386250196912</v>
      </c>
      <c r="V65" s="25">
        <v>54.815461000658594</v>
      </c>
    </row>
    <row r="66" spans="2:22" ht="15">
      <c r="B66" s="7" t="s">
        <v>58</v>
      </c>
      <c r="C66" s="25">
        <v>108392.37792</v>
      </c>
      <c r="D66" s="25">
        <v>88412.39283999999</v>
      </c>
      <c r="E66" s="20">
        <v>62798.893299999996</v>
      </c>
      <c r="F66" s="20">
        <v>33992.609619999996</v>
      </c>
      <c r="G66" s="20">
        <v>28806.28368</v>
      </c>
      <c r="H66" s="20">
        <v>13355.64508</v>
      </c>
      <c r="I66" s="20">
        <f t="shared" si="0"/>
        <v>31.360701068011032</v>
      </c>
      <c r="J66" s="21">
        <v>26.575931105839146</v>
      </c>
      <c r="K66" s="20">
        <f t="shared" si="1"/>
        <v>12.32157217720351</v>
      </c>
      <c r="L66" s="11">
        <f t="shared" si="2"/>
        <v>81.56698334015107</v>
      </c>
      <c r="M66" s="22">
        <v>112.28531298882518</v>
      </c>
      <c r="N66" s="23">
        <v>117.64815200132661</v>
      </c>
      <c r="O66" s="23">
        <v>121.64583791113176</v>
      </c>
      <c r="P66" s="22">
        <v>134.09638709437837</v>
      </c>
      <c r="Q66" s="21">
        <v>109.63388779667824</v>
      </c>
      <c r="R66" s="21">
        <v>105.86196082642223</v>
      </c>
      <c r="S66" s="24">
        <v>26.259813640558743</v>
      </c>
      <c r="T66" s="24">
        <v>27.218652938065528</v>
      </c>
      <c r="U66" s="21">
        <v>13.069204250809404</v>
      </c>
      <c r="V66" s="25">
        <v>77.8488577857124</v>
      </c>
    </row>
    <row r="67" spans="2:22" ht="15">
      <c r="B67" s="7" t="s">
        <v>59</v>
      </c>
      <c r="C67" s="25">
        <v>47928.46506</v>
      </c>
      <c r="D67" s="25">
        <v>25674.38489</v>
      </c>
      <c r="E67" s="20">
        <v>17157.763039999998</v>
      </c>
      <c r="F67" s="20">
        <v>6595.07888</v>
      </c>
      <c r="G67" s="20">
        <v>10562.68416</v>
      </c>
      <c r="H67" s="20">
        <v>2404.5501400000003</v>
      </c>
      <c r="I67" s="20">
        <f t="shared" si="0"/>
        <v>13.760254729092297</v>
      </c>
      <c r="J67" s="21">
        <v>22.038436129295896</v>
      </c>
      <c r="K67" s="20">
        <f t="shared" si="1"/>
        <v>5.016956284725218</v>
      </c>
      <c r="L67" s="11">
        <f t="shared" si="2"/>
        <v>53.56813504847092</v>
      </c>
      <c r="M67" s="22">
        <v>103.50945094380339</v>
      </c>
      <c r="N67" s="23">
        <v>119.39779478569079</v>
      </c>
      <c r="O67" s="23">
        <v>123.07100861768534</v>
      </c>
      <c r="P67" s="22">
        <v>164.16110721506107</v>
      </c>
      <c r="Q67" s="21">
        <v>106.43672459760043</v>
      </c>
      <c r="R67" s="21">
        <v>107.93366062859965</v>
      </c>
      <c r="S67" s="24">
        <v>8.676332878221126</v>
      </c>
      <c r="T67" s="24">
        <v>21.432324529224815</v>
      </c>
      <c r="U67" s="21">
        <v>4.811310831269713</v>
      </c>
      <c r="V67" s="25">
        <v>46.43978774401328</v>
      </c>
    </row>
    <row r="68" spans="2:22" ht="15">
      <c r="B68" s="7" t="s">
        <v>60</v>
      </c>
      <c r="C68" s="25">
        <v>124995.24283</v>
      </c>
      <c r="D68" s="25">
        <v>91167.95240000002</v>
      </c>
      <c r="E68" s="20">
        <v>63172.166990000005</v>
      </c>
      <c r="F68" s="20">
        <v>25512.87335</v>
      </c>
      <c r="G68" s="20">
        <v>37659.29364</v>
      </c>
      <c r="H68" s="20">
        <v>13298.625800000002</v>
      </c>
      <c r="I68" s="20">
        <f t="shared" si="0"/>
        <v>20.411075471647212</v>
      </c>
      <c r="J68" s="21">
        <v>30.128581526273436</v>
      </c>
      <c r="K68" s="20">
        <f t="shared" si="1"/>
        <v>10.639305543881235</v>
      </c>
      <c r="L68" s="11">
        <f t="shared" si="2"/>
        <v>72.93713771490741</v>
      </c>
      <c r="M68" s="22">
        <v>113.2856208589899</v>
      </c>
      <c r="N68" s="23">
        <v>112.56754299046551</v>
      </c>
      <c r="O68" s="23">
        <v>108.47312419608983</v>
      </c>
      <c r="P68" s="22">
        <v>104.49592960868812</v>
      </c>
      <c r="Q68" s="21">
        <v>111.3441159188721</v>
      </c>
      <c r="R68" s="21">
        <v>124.31849738624888</v>
      </c>
      <c r="S68" s="24">
        <v>21.783795720848925</v>
      </c>
      <c r="T68" s="24">
        <v>27.26707066964103</v>
      </c>
      <c r="U68" s="21">
        <v>13.62337460978051</v>
      </c>
      <c r="V68" s="25">
        <v>74.22170987900417</v>
      </c>
    </row>
    <row r="69" spans="2:22" ht="15">
      <c r="B69" s="7" t="s">
        <v>61</v>
      </c>
      <c r="C69" s="25">
        <v>77626.56951</v>
      </c>
      <c r="D69" s="25">
        <v>54470.8575</v>
      </c>
      <c r="E69" s="20">
        <v>40078.25311</v>
      </c>
      <c r="F69" s="20">
        <v>22983.2206</v>
      </c>
      <c r="G69" s="20">
        <v>17095.03251</v>
      </c>
      <c r="H69" s="20">
        <v>7711.46875</v>
      </c>
      <c r="I69" s="20">
        <f t="shared" si="0"/>
        <v>29.607415019208418</v>
      </c>
      <c r="J69" s="21">
        <v>22.022140895711985</v>
      </c>
      <c r="K69" s="20">
        <f t="shared" si="1"/>
        <v>9.934058401236697</v>
      </c>
      <c r="L69" s="11">
        <f t="shared" si="2"/>
        <v>70.17037831741742</v>
      </c>
      <c r="M69" s="22">
        <v>113.52220991267107</v>
      </c>
      <c r="N69" s="23">
        <v>117.81833468024661</v>
      </c>
      <c r="O69" s="23">
        <v>121.5968585746791</v>
      </c>
      <c r="P69" s="22">
        <v>132.39105407763105</v>
      </c>
      <c r="Q69" s="21">
        <v>109.58466359406876</v>
      </c>
      <c r="R69" s="21">
        <v>103.81404747387629</v>
      </c>
      <c r="S69" s="24">
        <v>25.387660867261296</v>
      </c>
      <c r="T69" s="24">
        <v>22.81343045182051</v>
      </c>
      <c r="U69" s="21">
        <v>10.863041086936805</v>
      </c>
      <c r="V69" s="25">
        <v>67.61168742216965</v>
      </c>
    </row>
    <row r="70" spans="2:22" ht="15">
      <c r="B70" s="7" t="s">
        <v>62</v>
      </c>
      <c r="C70" s="25">
        <v>47671.01993</v>
      </c>
      <c r="D70" s="25">
        <v>22877.996</v>
      </c>
      <c r="E70" s="20">
        <v>13711.89677</v>
      </c>
      <c r="F70" s="20">
        <v>4564.9051</v>
      </c>
      <c r="G70" s="20">
        <v>9146.99167</v>
      </c>
      <c r="H70" s="20">
        <v>3553.36983</v>
      </c>
      <c r="I70" s="20">
        <f t="shared" si="0"/>
        <v>9.575849450469267</v>
      </c>
      <c r="J70" s="21">
        <v>19.187740651304335</v>
      </c>
      <c r="K70" s="20">
        <f t="shared" si="1"/>
        <v>7.453941273372709</v>
      </c>
      <c r="L70" s="11">
        <f t="shared" si="2"/>
        <v>47.99141288269894</v>
      </c>
      <c r="M70" s="22">
        <v>115.10307856302231</v>
      </c>
      <c r="N70" s="23">
        <v>109.30909446577128</v>
      </c>
      <c r="O70" s="23">
        <v>113.33928572554039</v>
      </c>
      <c r="P70" s="22">
        <v>120.63732597230312</v>
      </c>
      <c r="Q70" s="21">
        <v>110.0177362461086</v>
      </c>
      <c r="R70" s="21">
        <v>97.59518423421488</v>
      </c>
      <c r="S70" s="24">
        <v>9.136556556783198</v>
      </c>
      <c r="T70" s="24">
        <v>20.074654278410474</v>
      </c>
      <c r="U70" s="21">
        <v>8.791126270474175</v>
      </c>
      <c r="V70" s="25">
        <v>50.535222109240806</v>
      </c>
    </row>
    <row r="71" spans="2:22" ht="15">
      <c r="B71" s="7" t="s">
        <v>63</v>
      </c>
      <c r="C71" s="25">
        <v>131547.04855</v>
      </c>
      <c r="D71" s="25">
        <v>106571.62209</v>
      </c>
      <c r="E71" s="20">
        <v>73909.04040000001</v>
      </c>
      <c r="F71" s="20">
        <v>36173.60878</v>
      </c>
      <c r="G71" s="20">
        <v>37735.431619999996</v>
      </c>
      <c r="H71" s="20">
        <v>16921.904670000004</v>
      </c>
      <c r="I71" s="20">
        <f t="shared" si="0"/>
        <v>27.498609188674195</v>
      </c>
      <c r="J71" s="21">
        <v>28.68588237892472</v>
      </c>
      <c r="K71" s="20">
        <f t="shared" si="1"/>
        <v>12.863766125142762</v>
      </c>
      <c r="L71" s="11">
        <f t="shared" si="2"/>
        <v>81.01407311277909</v>
      </c>
      <c r="M71" s="22">
        <v>110.14751915722647</v>
      </c>
      <c r="N71" s="23">
        <v>120.22761513769787</v>
      </c>
      <c r="O71" s="23">
        <v>126.16662694628738</v>
      </c>
      <c r="P71" s="22">
        <v>139.0438847857749</v>
      </c>
      <c r="Q71" s="21">
        <v>115.87892286473298</v>
      </c>
      <c r="R71" s="21">
        <v>104.00594318870245</v>
      </c>
      <c r="S71" s="24">
        <v>22.127956235847527</v>
      </c>
      <c r="T71" s="24">
        <v>30.653932950453072</v>
      </c>
      <c r="U71" s="21">
        <v>9.69510056337278</v>
      </c>
      <c r="V71" s="25">
        <v>73.40240987946932</v>
      </c>
    </row>
    <row r="72" spans="2:22" ht="15">
      <c r="B72" s="7" t="s">
        <v>64</v>
      </c>
      <c r="C72" s="25">
        <v>75708.72847</v>
      </c>
      <c r="D72" s="25">
        <v>49665.59643</v>
      </c>
      <c r="E72" s="20">
        <v>34190.48051</v>
      </c>
      <c r="F72" s="20">
        <v>14374.8827</v>
      </c>
      <c r="G72" s="20">
        <v>19815.59781</v>
      </c>
      <c r="H72" s="20">
        <v>7726.87904</v>
      </c>
      <c r="I72" s="20">
        <f t="shared" si="0"/>
        <v>18.987087738101593</v>
      </c>
      <c r="J72" s="21">
        <v>26.17346534600966</v>
      </c>
      <c r="K72" s="20">
        <f t="shared" si="1"/>
        <v>10.206061039661785</v>
      </c>
      <c r="L72" s="11">
        <f t="shared" si="2"/>
        <v>65.60088570194421</v>
      </c>
      <c r="M72" s="22">
        <v>114.02666787237648</v>
      </c>
      <c r="N72" s="23">
        <v>114.1542161203499</v>
      </c>
      <c r="O72" s="23">
        <v>115.95356131234465</v>
      </c>
      <c r="P72" s="22">
        <v>123.3832242859183</v>
      </c>
      <c r="Q72" s="21">
        <v>111.10038902879933</v>
      </c>
      <c r="R72" s="21">
        <v>104.75331444929037</v>
      </c>
      <c r="S72" s="24">
        <v>17.547234317358306</v>
      </c>
      <c r="T72" s="24">
        <v>26.862849591867466</v>
      </c>
      <c r="U72" s="21">
        <v>11.109559049017752</v>
      </c>
      <c r="V72" s="25">
        <v>65.52758768176452</v>
      </c>
    </row>
    <row r="73" spans="2:22" ht="15">
      <c r="B73" s="7" t="s">
        <v>65</v>
      </c>
      <c r="C73" s="25">
        <v>39858.04832</v>
      </c>
      <c r="D73" s="25">
        <v>24069.923209999997</v>
      </c>
      <c r="E73" s="20">
        <v>15563.86114</v>
      </c>
      <c r="F73" s="20">
        <v>6079.3627400000005</v>
      </c>
      <c r="G73" s="20">
        <v>9484.4984</v>
      </c>
      <c r="H73" s="20">
        <v>2777.37459</v>
      </c>
      <c r="I73" s="20">
        <f t="shared" si="0"/>
        <v>15.252534923917722</v>
      </c>
      <c r="J73" s="21">
        <v>23.795691961266606</v>
      </c>
      <c r="K73" s="20">
        <f t="shared" si="1"/>
        <v>6.968165043360557</v>
      </c>
      <c r="L73" s="11">
        <f t="shared" si="2"/>
        <v>60.38911643830331</v>
      </c>
      <c r="M73" s="22">
        <v>110.33866947171893</v>
      </c>
      <c r="N73" s="23">
        <v>114.75767688719772</v>
      </c>
      <c r="O73" s="23">
        <v>112.13585989492343</v>
      </c>
      <c r="P73" s="22">
        <v>113.19083145511779</v>
      </c>
      <c r="Q73" s="21">
        <v>111.46992632873302</v>
      </c>
      <c r="R73" s="21">
        <v>104.2073172347084</v>
      </c>
      <c r="S73" s="24">
        <v>14.868204323097714</v>
      </c>
      <c r="T73" s="24">
        <v>23.5542004614051</v>
      </c>
      <c r="U73" s="21">
        <v>7.37815807897665</v>
      </c>
      <c r="V73" s="25">
        <v>58.063695075709965</v>
      </c>
    </row>
    <row r="74" spans="2:22" ht="30.75" customHeight="1">
      <c r="B74" s="69" t="s">
        <v>116</v>
      </c>
      <c r="C74" s="14">
        <v>861935.94248</v>
      </c>
      <c r="D74" s="14">
        <v>677156.3285699999</v>
      </c>
      <c r="E74" s="14">
        <v>514293.89939</v>
      </c>
      <c r="F74" s="14">
        <v>303373.20624</v>
      </c>
      <c r="G74" s="14">
        <v>210920.69315</v>
      </c>
      <c r="H74" s="14">
        <v>109622.09274</v>
      </c>
      <c r="I74" s="19">
        <f t="shared" si="0"/>
        <v>35.196723014835804</v>
      </c>
      <c r="J74" s="13">
        <v>24.47057637985599</v>
      </c>
      <c r="K74" s="19">
        <f t="shared" si="1"/>
        <v>12.718125250072584</v>
      </c>
      <c r="L74" s="18">
        <f t="shared" si="2"/>
        <v>78.56225679853377</v>
      </c>
      <c r="M74" s="16">
        <v>119.6123098349001</v>
      </c>
      <c r="N74" s="17">
        <v>122.35893579416187</v>
      </c>
      <c r="O74" s="17">
        <v>126.58748179208142</v>
      </c>
      <c r="P74" s="16">
        <v>139.4312432242682</v>
      </c>
      <c r="Q74" s="13">
        <v>111.77780022725005</v>
      </c>
      <c r="R74" s="13">
        <v>108.74365671448878</v>
      </c>
      <c r="S74" s="18">
        <v>30.19381625717979</v>
      </c>
      <c r="T74" s="18">
        <v>26.185719864187853</v>
      </c>
      <c r="U74" s="13">
        <v>13.989269663101748</v>
      </c>
      <c r="V74" s="19">
        <v>76.79874739449615</v>
      </c>
    </row>
    <row r="75" spans="2:22" ht="15">
      <c r="B75" s="7" t="s">
        <v>66</v>
      </c>
      <c r="C75" s="25">
        <v>32396.83168</v>
      </c>
      <c r="D75" s="25">
        <v>15081.69117</v>
      </c>
      <c r="E75" s="20">
        <v>9451.586589999999</v>
      </c>
      <c r="F75" s="20">
        <v>3040.19537</v>
      </c>
      <c r="G75" s="20">
        <v>6411.3912199999995</v>
      </c>
      <c r="H75" s="20">
        <v>2087.67443</v>
      </c>
      <c r="I75" s="20">
        <f t="shared" si="0"/>
        <v>9.384236705704922</v>
      </c>
      <c r="J75" s="21">
        <v>19.790179741428343</v>
      </c>
      <c r="K75" s="20">
        <f t="shared" si="1"/>
        <v>6.444069749230491</v>
      </c>
      <c r="L75" s="11">
        <f t="shared" si="2"/>
        <v>46.5529818439332</v>
      </c>
      <c r="M75" s="22">
        <v>107.47938137755426</v>
      </c>
      <c r="N75" s="23">
        <v>110.01250930631397</v>
      </c>
      <c r="O75" s="23">
        <v>110.60312064710081</v>
      </c>
      <c r="P75" s="22">
        <v>110.09855690061427</v>
      </c>
      <c r="Q75" s="21">
        <v>110.84399791286843</v>
      </c>
      <c r="R75" s="21">
        <v>97.22528512322214</v>
      </c>
      <c r="S75" s="24">
        <v>9.160991608093232</v>
      </c>
      <c r="T75" s="24">
        <v>19.189458301849896</v>
      </c>
      <c r="U75" s="21">
        <v>7.123708912998359</v>
      </c>
      <c r="V75" s="25">
        <v>45.481061393981776</v>
      </c>
    </row>
    <row r="76" spans="2:22" ht="15">
      <c r="B76" s="7" t="s">
        <v>67</v>
      </c>
      <c r="C76" s="25">
        <v>184088.3609</v>
      </c>
      <c r="D76" s="25">
        <v>146808.42549</v>
      </c>
      <c r="E76" s="20">
        <v>106908.8853</v>
      </c>
      <c r="F76" s="20">
        <v>47253.82094</v>
      </c>
      <c r="G76" s="20">
        <v>59655.06436</v>
      </c>
      <c r="H76" s="20">
        <v>22070.238269999998</v>
      </c>
      <c r="I76" s="20">
        <f t="shared" si="0"/>
        <v>25.669097551294456</v>
      </c>
      <c r="J76" s="21">
        <v>32.40566870623921</v>
      </c>
      <c r="K76" s="20">
        <f t="shared" si="1"/>
        <v>11.988937357092846</v>
      </c>
      <c r="L76" s="11">
        <f t="shared" si="2"/>
        <v>79.74889057203833</v>
      </c>
      <c r="M76" s="22">
        <v>114.15347199413037</v>
      </c>
      <c r="N76" s="23">
        <v>117.29798563836073</v>
      </c>
      <c r="O76" s="23">
        <v>119.17560924221662</v>
      </c>
      <c r="P76" s="22">
        <v>128.5026985276509</v>
      </c>
      <c r="Q76" s="21">
        <v>112.69623724154533</v>
      </c>
      <c r="R76" s="21">
        <v>108.76530212460732</v>
      </c>
      <c r="S76" s="24">
        <v>22.802763226063885</v>
      </c>
      <c r="T76" s="24">
        <v>32.82469482259725</v>
      </c>
      <c r="U76" s="21">
        <v>12.582862347629623</v>
      </c>
      <c r="V76" s="25">
        <v>77.61098962556207</v>
      </c>
    </row>
    <row r="77" spans="2:22" ht="15">
      <c r="B77" s="7" t="s">
        <v>68</v>
      </c>
      <c r="C77" s="25">
        <v>184712.28724</v>
      </c>
      <c r="D77" s="25">
        <v>139884.48652</v>
      </c>
      <c r="E77" s="20">
        <v>128330.96135</v>
      </c>
      <c r="F77" s="20">
        <v>108618.25133</v>
      </c>
      <c r="G77" s="20">
        <v>19712.71002</v>
      </c>
      <c r="H77" s="20">
        <v>5513.3437699999995</v>
      </c>
      <c r="I77" s="20">
        <f aca="true" t="shared" si="3" ref="I77:I103">F77/C77*100</f>
        <v>58.804020540804814</v>
      </c>
      <c r="J77" s="21">
        <v>10.672116248762011</v>
      </c>
      <c r="K77" s="20">
        <f aca="true" t="shared" si="4" ref="K77:K103">H77/C77*100</f>
        <v>2.9848278381374884</v>
      </c>
      <c r="L77" s="11">
        <f aca="true" t="shared" si="5" ref="L77:L103">D77/C77*100</f>
        <v>75.7310131395025</v>
      </c>
      <c r="M77" s="22">
        <v>126.89197893286823</v>
      </c>
      <c r="N77" s="23">
        <v>140.92126748499498</v>
      </c>
      <c r="O77" s="23">
        <v>144.62185249259565</v>
      </c>
      <c r="P77" s="22">
        <v>151.85998216733492</v>
      </c>
      <c r="Q77" s="21">
        <v>114.54043394530274</v>
      </c>
      <c r="R77" s="21">
        <v>104.07782222263442</v>
      </c>
      <c r="S77" s="24">
        <v>49.13577908503653</v>
      </c>
      <c r="T77" s="24">
        <v>11.822951106102087</v>
      </c>
      <c r="U77" s="21">
        <v>3.6391106488084413</v>
      </c>
      <c r="V77" s="25">
        <v>68.19168103839071</v>
      </c>
    </row>
    <row r="78" spans="2:22" ht="15">
      <c r="B78" s="7" t="s">
        <v>69</v>
      </c>
      <c r="C78" s="25">
        <v>119398.90620999999</v>
      </c>
      <c r="D78" s="25">
        <v>89064.14293000002</v>
      </c>
      <c r="E78" s="20">
        <v>58396.06162000001</v>
      </c>
      <c r="F78" s="20">
        <v>20833.55506</v>
      </c>
      <c r="G78" s="20">
        <v>37562.50656</v>
      </c>
      <c r="H78" s="20">
        <v>16339.59253</v>
      </c>
      <c r="I78" s="20">
        <f t="shared" si="3"/>
        <v>17.448698418859664</v>
      </c>
      <c r="J78" s="21">
        <v>31.459673921915744</v>
      </c>
      <c r="K78" s="20">
        <f t="shared" si="4"/>
        <v>13.684876225969575</v>
      </c>
      <c r="L78" s="11">
        <f t="shared" si="5"/>
        <v>74.59376786362944</v>
      </c>
      <c r="M78" s="22">
        <v>109.13094832055101</v>
      </c>
      <c r="N78" s="23">
        <v>112.38913892424046</v>
      </c>
      <c r="O78" s="23">
        <v>111.54195121557156</v>
      </c>
      <c r="P78" s="22">
        <v>108.97122311689063</v>
      </c>
      <c r="Q78" s="21">
        <v>113.02075772346181</v>
      </c>
      <c r="R78" s="21">
        <v>114.69587240436232</v>
      </c>
      <c r="S78" s="24">
        <v>17.474273949984713</v>
      </c>
      <c r="T78" s="24">
        <v>30.376933566083103</v>
      </c>
      <c r="U78" s="21">
        <v>13.020900306893882</v>
      </c>
      <c r="V78" s="25">
        <v>72.43127497620819</v>
      </c>
    </row>
    <row r="79" spans="2:22" ht="30">
      <c r="B79" s="7" t="s">
        <v>70</v>
      </c>
      <c r="C79" s="25">
        <v>204480.50264</v>
      </c>
      <c r="D79" s="25">
        <v>176115.61858999997</v>
      </c>
      <c r="E79" s="20">
        <v>132479.02074</v>
      </c>
      <c r="F79" s="20">
        <v>76551.19679999999</v>
      </c>
      <c r="G79" s="20">
        <v>55927.823939999995</v>
      </c>
      <c r="H79" s="20">
        <v>35179.869009999995</v>
      </c>
      <c r="I79" s="20">
        <f t="shared" si="3"/>
        <v>37.43691736457285</v>
      </c>
      <c r="J79" s="21">
        <v>27.35117686915326</v>
      </c>
      <c r="K79" s="20">
        <f t="shared" si="4"/>
        <v>17.204510237309144</v>
      </c>
      <c r="L79" s="11">
        <f t="shared" si="5"/>
        <v>86.12831850284617</v>
      </c>
      <c r="M79" s="22">
        <v>122.14085159118106</v>
      </c>
      <c r="N79" s="23">
        <v>121.9441374383442</v>
      </c>
      <c r="O79" s="23">
        <v>127.09535942462485</v>
      </c>
      <c r="P79" s="22">
        <v>145.3181588782325</v>
      </c>
      <c r="Q79" s="21">
        <v>108.4764318336928</v>
      </c>
      <c r="R79" s="21">
        <v>107.32369699771911</v>
      </c>
      <c r="S79" s="24">
        <v>31.465970964366086</v>
      </c>
      <c r="T79" s="24">
        <v>30.796514766830406</v>
      </c>
      <c r="U79" s="21">
        <v>19.579772132139567</v>
      </c>
      <c r="V79" s="25">
        <v>86.26725637690443</v>
      </c>
    </row>
    <row r="80" spans="2:22" ht="30">
      <c r="B80" s="7" t="s">
        <v>71</v>
      </c>
      <c r="C80" s="25">
        <v>136859.05381</v>
      </c>
      <c r="D80" s="25">
        <v>110201.96387000002</v>
      </c>
      <c r="E80" s="20">
        <v>78727.38378</v>
      </c>
      <c r="F80" s="20">
        <v>47076.186740000005</v>
      </c>
      <c r="G80" s="20">
        <v>31651.19704</v>
      </c>
      <c r="H80" s="20">
        <v>28431.37473</v>
      </c>
      <c r="I80" s="20">
        <f t="shared" si="3"/>
        <v>34.39756846876596</v>
      </c>
      <c r="J80" s="21">
        <v>23.126856542455005</v>
      </c>
      <c r="K80" s="20">
        <f t="shared" si="4"/>
        <v>20.774200857380603</v>
      </c>
      <c r="L80" s="11">
        <f t="shared" si="5"/>
        <v>80.52223130447202</v>
      </c>
      <c r="M80" s="22">
        <v>128.1299641892231</v>
      </c>
      <c r="N80" s="23">
        <v>120.28592570120324</v>
      </c>
      <c r="O80" s="23">
        <v>125.56589195595419</v>
      </c>
      <c r="P80" s="22">
        <v>135.57599774698954</v>
      </c>
      <c r="Q80" s="21">
        <v>113.14114468109626</v>
      </c>
      <c r="R80" s="21">
        <v>109.15676307862879</v>
      </c>
      <c r="S80" s="24">
        <v>32.50840332611306</v>
      </c>
      <c r="T80" s="24">
        <v>26.190678103411138</v>
      </c>
      <c r="U80" s="21">
        <v>24.38509110057188</v>
      </c>
      <c r="V80" s="25">
        <v>85.77321538936397</v>
      </c>
    </row>
    <row r="81" spans="2:22" ht="29.25" customHeight="1">
      <c r="B81" s="69" t="s">
        <v>117</v>
      </c>
      <c r="C81" s="14">
        <v>887996.1120000001</v>
      </c>
      <c r="D81" s="14">
        <v>592361.2278300001</v>
      </c>
      <c r="E81" s="14">
        <v>413430.17988000007</v>
      </c>
      <c r="F81" s="14">
        <v>200146.41753000004</v>
      </c>
      <c r="G81" s="14">
        <v>213283.76235000003</v>
      </c>
      <c r="H81" s="14">
        <v>76418.3474</v>
      </c>
      <c r="I81" s="19">
        <f t="shared" si="3"/>
        <v>22.539109667858547</v>
      </c>
      <c r="J81" s="13">
        <v>24.01854686836737</v>
      </c>
      <c r="K81" s="19">
        <f t="shared" si="4"/>
        <v>8.605707431295599</v>
      </c>
      <c r="L81" s="18">
        <f t="shared" si="5"/>
        <v>66.70763754762928</v>
      </c>
      <c r="M81" s="16">
        <v>111.86179766943872</v>
      </c>
      <c r="N81" s="17">
        <v>115.31338070668397</v>
      </c>
      <c r="O81" s="17">
        <v>116.3551121534359</v>
      </c>
      <c r="P81" s="16">
        <v>122.35784820800448</v>
      </c>
      <c r="Q81" s="13">
        <v>111.23421742323191</v>
      </c>
      <c r="R81" s="13">
        <v>110.53926799948486</v>
      </c>
      <c r="S81" s="18">
        <v>20.605669045676674</v>
      </c>
      <c r="T81" s="18">
        <v>24.15405881699579</v>
      </c>
      <c r="U81" s="13">
        <v>8.708669063074126</v>
      </c>
      <c r="V81" s="19">
        <v>64.71093127813077</v>
      </c>
    </row>
    <row r="82" spans="2:22" ht="15">
      <c r="B82" s="7" t="s">
        <v>72</v>
      </c>
      <c r="C82" s="25">
        <v>15114.6121</v>
      </c>
      <c r="D82" s="25">
        <v>3158.61839</v>
      </c>
      <c r="E82" s="20">
        <v>1968.63933</v>
      </c>
      <c r="F82" s="20">
        <v>442.41809</v>
      </c>
      <c r="G82" s="20">
        <v>1526.22124</v>
      </c>
      <c r="H82" s="20">
        <v>280.56728000000004</v>
      </c>
      <c r="I82" s="20">
        <f t="shared" si="3"/>
        <v>2.927088615128932</v>
      </c>
      <c r="J82" s="21">
        <v>10.09765404432708</v>
      </c>
      <c r="K82" s="20">
        <f t="shared" si="4"/>
        <v>1.8562651700469377</v>
      </c>
      <c r="L82" s="11">
        <f t="shared" si="5"/>
        <v>20.89778003631334</v>
      </c>
      <c r="M82" s="22">
        <v>113.50065452772684</v>
      </c>
      <c r="N82" s="23">
        <v>90.62859773463768</v>
      </c>
      <c r="O82" s="23">
        <v>80.9101467606963</v>
      </c>
      <c r="P82" s="22">
        <v>44.18453724539563</v>
      </c>
      <c r="Q82" s="21">
        <v>106.5929610418483</v>
      </c>
      <c r="R82" s="21">
        <v>103.98134998368866</v>
      </c>
      <c r="S82" s="24">
        <v>7.519066496784729</v>
      </c>
      <c r="T82" s="24">
        <v>10.752026513042615</v>
      </c>
      <c r="U82" s="21">
        <v>2.026202889368138</v>
      </c>
      <c r="V82" s="25">
        <v>26.171779897147157</v>
      </c>
    </row>
    <row r="83" spans="2:22" ht="15">
      <c r="B83" s="7" t="s">
        <v>73</v>
      </c>
      <c r="C83" s="25">
        <v>44754.32678</v>
      </c>
      <c r="D83" s="25">
        <v>20346.054869999996</v>
      </c>
      <c r="E83" s="20">
        <v>14444.837379999999</v>
      </c>
      <c r="F83" s="20">
        <v>5694.1496799999995</v>
      </c>
      <c r="G83" s="20">
        <v>8750.687699999999</v>
      </c>
      <c r="H83" s="20">
        <v>1819.44524</v>
      </c>
      <c r="I83" s="20">
        <f t="shared" si="3"/>
        <v>12.723126655420106</v>
      </c>
      <c r="J83" s="21">
        <v>19.552718875687663</v>
      </c>
      <c r="K83" s="20">
        <f t="shared" si="4"/>
        <v>4.065406343712629</v>
      </c>
      <c r="L83" s="11">
        <f t="shared" si="5"/>
        <v>45.46164881446128</v>
      </c>
      <c r="M83" s="22">
        <v>114.17461237999575</v>
      </c>
      <c r="N83" s="23">
        <v>121.846938073279</v>
      </c>
      <c r="O83" s="23">
        <v>125.39150388355462</v>
      </c>
      <c r="P83" s="22">
        <v>163.5153848910584</v>
      </c>
      <c r="Q83" s="21">
        <v>108.87383685851894</v>
      </c>
      <c r="R83" s="21">
        <v>108.72758305641767</v>
      </c>
      <c r="S83" s="24">
        <v>8.883922788745604</v>
      </c>
      <c r="T83" s="24">
        <v>20.504688389991163</v>
      </c>
      <c r="U83" s="21">
        <v>4.269074878816297</v>
      </c>
      <c r="V83" s="25">
        <v>42.59906907488305</v>
      </c>
    </row>
    <row r="84" spans="2:22" ht="15">
      <c r="B84" s="7" t="s">
        <v>74</v>
      </c>
      <c r="C84" s="25">
        <v>16706.1671</v>
      </c>
      <c r="D84" s="25">
        <v>3680.3196699999994</v>
      </c>
      <c r="E84" s="20">
        <v>2365.82656</v>
      </c>
      <c r="F84" s="20">
        <v>285.00063</v>
      </c>
      <c r="G84" s="20">
        <v>2080.82593</v>
      </c>
      <c r="H84" s="20">
        <v>289.39678000000004</v>
      </c>
      <c r="I84" s="20">
        <f t="shared" si="3"/>
        <v>1.70596060900169</v>
      </c>
      <c r="J84" s="21">
        <v>12.455435873139328</v>
      </c>
      <c r="K84" s="20">
        <f t="shared" si="4"/>
        <v>1.7322751428722396</v>
      </c>
      <c r="L84" s="11">
        <f t="shared" si="5"/>
        <v>22.02970704153917</v>
      </c>
      <c r="M84" s="22">
        <v>109.57334935563982</v>
      </c>
      <c r="N84" s="23">
        <v>109.91899608508035</v>
      </c>
      <c r="O84" s="23">
        <v>111.20613855126764</v>
      </c>
      <c r="P84" s="22">
        <v>148.5797279172904</v>
      </c>
      <c r="Q84" s="21">
        <v>107.50245640825496</v>
      </c>
      <c r="R84" s="21">
        <v>106.49476980187697</v>
      </c>
      <c r="S84" s="24">
        <v>1.2580977258294552</v>
      </c>
      <c r="T84" s="24">
        <v>12.695373407295133</v>
      </c>
      <c r="U84" s="21">
        <v>1.782352220331156</v>
      </c>
      <c r="V84" s="25">
        <v>21.96043333580456</v>
      </c>
    </row>
    <row r="85" spans="2:22" ht="15">
      <c r="B85" s="7" t="s">
        <v>75</v>
      </c>
      <c r="C85" s="25">
        <v>21221.563100000003</v>
      </c>
      <c r="D85" s="25">
        <v>14493.78852</v>
      </c>
      <c r="E85" s="20">
        <v>9541.9668</v>
      </c>
      <c r="F85" s="20">
        <v>4262.37517</v>
      </c>
      <c r="G85" s="20">
        <v>5279.59163</v>
      </c>
      <c r="H85" s="20">
        <v>2162.73118</v>
      </c>
      <c r="I85" s="20">
        <f t="shared" si="3"/>
        <v>20.085114135631223</v>
      </c>
      <c r="J85" s="21">
        <v>24.878429572419194</v>
      </c>
      <c r="K85" s="20">
        <f t="shared" si="4"/>
        <v>10.191196425111588</v>
      </c>
      <c r="L85" s="11">
        <f t="shared" si="5"/>
        <v>68.29745976628837</v>
      </c>
      <c r="M85" s="22">
        <v>115.66227459867233</v>
      </c>
      <c r="N85" s="23">
        <v>117.08186800404611</v>
      </c>
      <c r="O85" s="23">
        <v>121.29839272062036</v>
      </c>
      <c r="P85" s="22">
        <v>128.54425161542292</v>
      </c>
      <c r="Q85" s="21">
        <v>116.01860812354403</v>
      </c>
      <c r="R85" s="21">
        <v>101.19754517034873</v>
      </c>
      <c r="S85" s="24">
        <v>18.072297728654917</v>
      </c>
      <c r="T85" s="24">
        <v>24.802019256469084</v>
      </c>
      <c r="U85" s="21">
        <v>11.64788095823928</v>
      </c>
      <c r="V85" s="25">
        <v>67.46936720899629</v>
      </c>
    </row>
    <row r="86" spans="2:22" ht="15">
      <c r="B86" s="7" t="s">
        <v>76</v>
      </c>
      <c r="C86" s="25">
        <v>81204.01664</v>
      </c>
      <c r="D86" s="25">
        <v>40466.36642</v>
      </c>
      <c r="E86" s="20">
        <v>24258.5377</v>
      </c>
      <c r="F86" s="20">
        <v>9100.34741</v>
      </c>
      <c r="G86" s="20">
        <v>15158.190289999999</v>
      </c>
      <c r="H86" s="20">
        <v>6279.04853</v>
      </c>
      <c r="I86" s="20">
        <f t="shared" si="3"/>
        <v>11.206770042354396</v>
      </c>
      <c r="J86" s="21">
        <v>18.66679865997328</v>
      </c>
      <c r="K86" s="20">
        <f t="shared" si="4"/>
        <v>7.732435893949395</v>
      </c>
      <c r="L86" s="11">
        <f t="shared" si="5"/>
        <v>49.83296158784689</v>
      </c>
      <c r="M86" s="22">
        <v>112.19769313485268</v>
      </c>
      <c r="N86" s="23">
        <v>111.46745044622948</v>
      </c>
      <c r="O86" s="23">
        <v>111.40065869557121</v>
      </c>
      <c r="P86" s="22">
        <v>114.00932314115602</v>
      </c>
      <c r="Q86" s="21">
        <v>109.89109662086483</v>
      </c>
      <c r="R86" s="21">
        <v>103.53744763648393</v>
      </c>
      <c r="S86" s="24">
        <v>11.028692317453482</v>
      </c>
      <c r="T86" s="24">
        <v>19.05861177350474</v>
      </c>
      <c r="U86" s="21">
        <v>8.379204716927447</v>
      </c>
      <c r="V86" s="25">
        <v>50.15942600150567</v>
      </c>
    </row>
    <row r="87" spans="2:22" ht="15">
      <c r="B87" s="7" t="s">
        <v>77</v>
      </c>
      <c r="C87" s="25">
        <v>46358.497670000004</v>
      </c>
      <c r="D87" s="25">
        <v>25693.761860000002</v>
      </c>
      <c r="E87" s="20">
        <v>17612.92663</v>
      </c>
      <c r="F87" s="20">
        <v>5402.25723</v>
      </c>
      <c r="G87" s="20">
        <v>12210.6694</v>
      </c>
      <c r="H87" s="20">
        <v>2595.15014</v>
      </c>
      <c r="I87" s="20">
        <f t="shared" si="3"/>
        <v>11.653218938317679</v>
      </c>
      <c r="J87" s="21">
        <v>26.339657266119517</v>
      </c>
      <c r="K87" s="20">
        <f t="shared" si="4"/>
        <v>5.598003107161518</v>
      </c>
      <c r="L87" s="11">
        <f t="shared" si="5"/>
        <v>55.42406063910742</v>
      </c>
      <c r="M87" s="22">
        <v>105.98681436171324</v>
      </c>
      <c r="N87" s="23">
        <v>111.5934376665329</v>
      </c>
      <c r="O87" s="23">
        <v>113.51747142511745</v>
      </c>
      <c r="P87" s="22">
        <v>123.20220877869849</v>
      </c>
      <c r="Q87" s="21">
        <v>109.70224213430298</v>
      </c>
      <c r="R87" s="21">
        <v>100.97839045598207</v>
      </c>
      <c r="S87" s="24">
        <v>10.02488157132311</v>
      </c>
      <c r="T87" s="24">
        <v>25.447578013926776</v>
      </c>
      <c r="U87" s="21">
        <v>5.875658281299859</v>
      </c>
      <c r="V87" s="25">
        <v>52.639471898723535</v>
      </c>
    </row>
    <row r="88" spans="2:22" ht="15">
      <c r="B88" s="7" t="s">
        <v>78</v>
      </c>
      <c r="C88" s="25">
        <v>188772.76909000002</v>
      </c>
      <c r="D88" s="25">
        <v>144784.60308999996</v>
      </c>
      <c r="E88" s="20">
        <v>113791.99541</v>
      </c>
      <c r="F88" s="20">
        <v>68981.62844</v>
      </c>
      <c r="G88" s="20">
        <v>44810.366969999995</v>
      </c>
      <c r="H88" s="20">
        <v>13242.361640000001</v>
      </c>
      <c r="I88" s="20">
        <f t="shared" si="3"/>
        <v>36.542149999988645</v>
      </c>
      <c r="J88" s="21">
        <v>23.7377282677016</v>
      </c>
      <c r="K88" s="20">
        <f t="shared" si="4"/>
        <v>7.0149745134514205</v>
      </c>
      <c r="L88" s="11">
        <f t="shared" si="5"/>
        <v>76.69782235433115</v>
      </c>
      <c r="M88" s="22">
        <v>105.84247839703582</v>
      </c>
      <c r="N88" s="23">
        <v>105.5610478719273</v>
      </c>
      <c r="O88" s="23">
        <v>102.67423021040915</v>
      </c>
      <c r="P88" s="22">
        <v>97.83315653965742</v>
      </c>
      <c r="Q88" s="21">
        <v>111.1403060795689</v>
      </c>
      <c r="R88" s="21">
        <v>113.26643472828073</v>
      </c>
      <c r="S88" s="24">
        <v>39.53375173361838</v>
      </c>
      <c r="T88" s="24">
        <v>22.606200036647035</v>
      </c>
      <c r="U88" s="21">
        <v>6.555183715077716</v>
      </c>
      <c r="V88" s="25">
        <v>76.90230221555845</v>
      </c>
    </row>
    <row r="89" spans="2:22" ht="15">
      <c r="B89" s="7" t="s">
        <v>79</v>
      </c>
      <c r="C89" s="25">
        <v>113112.06959</v>
      </c>
      <c r="D89" s="25">
        <v>82028.16566</v>
      </c>
      <c r="E89" s="20">
        <v>59755.43099</v>
      </c>
      <c r="F89" s="20">
        <v>30059.65994</v>
      </c>
      <c r="G89" s="20">
        <v>29695.77105</v>
      </c>
      <c r="H89" s="20">
        <v>10872.13515</v>
      </c>
      <c r="I89" s="20">
        <f t="shared" si="3"/>
        <v>26.57511267273065</v>
      </c>
      <c r="J89" s="21">
        <v>26.253406164027382</v>
      </c>
      <c r="K89" s="20">
        <f t="shared" si="4"/>
        <v>9.611825855020147</v>
      </c>
      <c r="L89" s="11">
        <f t="shared" si="5"/>
        <v>72.51937477346975</v>
      </c>
      <c r="M89" s="22">
        <v>114.83373036928374</v>
      </c>
      <c r="N89" s="23">
        <v>127.64209125223367</v>
      </c>
      <c r="O89" s="23">
        <v>134.67150303958587</v>
      </c>
      <c r="P89" s="22">
        <v>172.00001192058025</v>
      </c>
      <c r="Q89" s="21">
        <v>110.4149309367122</v>
      </c>
      <c r="R89" s="21">
        <v>106.22194627046684</v>
      </c>
      <c r="S89" s="24">
        <v>17.74255297495442</v>
      </c>
      <c r="T89" s="24">
        <v>27.304066027476182</v>
      </c>
      <c r="U89" s="21">
        <v>10.391090140463518</v>
      </c>
      <c r="V89" s="25">
        <v>65.24235264078636</v>
      </c>
    </row>
    <row r="90" spans="2:22" ht="15">
      <c r="B90" s="7" t="s">
        <v>80</v>
      </c>
      <c r="C90" s="25">
        <v>128335.82889</v>
      </c>
      <c r="D90" s="25">
        <v>94988.02117</v>
      </c>
      <c r="E90" s="20">
        <v>67833.54293000001</v>
      </c>
      <c r="F90" s="20">
        <v>35940.6909</v>
      </c>
      <c r="G90" s="20">
        <v>31892.852030000002</v>
      </c>
      <c r="H90" s="20">
        <v>13305.12401</v>
      </c>
      <c r="I90" s="20">
        <f t="shared" si="3"/>
        <v>28.005188582843616</v>
      </c>
      <c r="J90" s="21">
        <v>24.851089758680097</v>
      </c>
      <c r="K90" s="20">
        <f t="shared" si="4"/>
        <v>10.36742749478337</v>
      </c>
      <c r="L90" s="11">
        <f t="shared" si="5"/>
        <v>74.01520058082667</v>
      </c>
      <c r="M90" s="22">
        <v>113.19166924693378</v>
      </c>
      <c r="N90" s="23">
        <v>126.96151599769532</v>
      </c>
      <c r="O90" s="23">
        <v>134.16670907930268</v>
      </c>
      <c r="P90" s="22">
        <v>160.1794819571333</v>
      </c>
      <c r="Q90" s="21">
        <v>113.41138649426239</v>
      </c>
      <c r="R90" s="21">
        <v>110.37749252799468</v>
      </c>
      <c r="S90" s="24">
        <v>19.790013081173363</v>
      </c>
      <c r="T90" s="24">
        <v>24.80294456617626</v>
      </c>
      <c r="U90" s="21">
        <v>10.631754690689808</v>
      </c>
      <c r="V90" s="25">
        <v>65.9877446921985</v>
      </c>
    </row>
    <row r="91" spans="2:22" ht="15">
      <c r="B91" s="7" t="s">
        <v>81</v>
      </c>
      <c r="C91" s="25">
        <v>112630.31686</v>
      </c>
      <c r="D91" s="25">
        <v>80527.00477000001</v>
      </c>
      <c r="E91" s="20">
        <v>51770.82362</v>
      </c>
      <c r="F91" s="20">
        <v>19458.69653</v>
      </c>
      <c r="G91" s="20">
        <v>32312.127089999998</v>
      </c>
      <c r="H91" s="20">
        <v>12083.43011</v>
      </c>
      <c r="I91" s="20">
        <f t="shared" si="3"/>
        <v>17.2766063991343</v>
      </c>
      <c r="J91" s="21">
        <v>28.68865860527066</v>
      </c>
      <c r="K91" s="20">
        <f t="shared" si="4"/>
        <v>10.728399286152907</v>
      </c>
      <c r="L91" s="11">
        <f t="shared" si="5"/>
        <v>71.49673996753063</v>
      </c>
      <c r="M91" s="22">
        <v>112.29128982749333</v>
      </c>
      <c r="N91" s="23">
        <v>114.41293439864147</v>
      </c>
      <c r="O91" s="23">
        <v>115.84624289056717</v>
      </c>
      <c r="P91" s="22">
        <v>120.85316913474932</v>
      </c>
      <c r="Q91" s="21">
        <v>113.02629654700019</v>
      </c>
      <c r="R91" s="21">
        <v>108.41413351717917</v>
      </c>
      <c r="S91" s="24">
        <v>16.05263999521298</v>
      </c>
      <c r="T91" s="24">
        <v>28.502097092660684</v>
      </c>
      <c r="U91" s="21">
        <v>11.11207325597979</v>
      </c>
      <c r="V91" s="25">
        <v>70.17092247142152</v>
      </c>
    </row>
    <row r="92" spans="2:22" ht="15">
      <c r="B92" s="7" t="s">
        <v>82</v>
      </c>
      <c r="C92" s="25">
        <v>67352.25157</v>
      </c>
      <c r="D92" s="25">
        <v>48219.7756</v>
      </c>
      <c r="E92" s="20">
        <v>26932.51948</v>
      </c>
      <c r="F92" s="20">
        <v>10452.11374</v>
      </c>
      <c r="G92" s="20">
        <v>16480.405740000002</v>
      </c>
      <c r="H92" s="20">
        <v>8092.1448</v>
      </c>
      <c r="I92" s="20">
        <f t="shared" si="3"/>
        <v>15.518581036800224</v>
      </c>
      <c r="J92" s="21">
        <v>24.468975209940414</v>
      </c>
      <c r="K92" s="20">
        <f t="shared" si="4"/>
        <v>12.014661145499698</v>
      </c>
      <c r="L92" s="11">
        <f t="shared" si="5"/>
        <v>71.59341295351443</v>
      </c>
      <c r="M92" s="22">
        <v>115.9289933643421</v>
      </c>
      <c r="N92" s="23">
        <v>113.29708631352302</v>
      </c>
      <c r="O92" s="23">
        <v>112.05130691113668</v>
      </c>
      <c r="P92" s="22">
        <v>116.64225987233894</v>
      </c>
      <c r="Q92" s="21">
        <v>109.32237804414898</v>
      </c>
      <c r="R92" s="21">
        <v>134.15353387809995</v>
      </c>
      <c r="S92" s="24">
        <v>15.423685034979794</v>
      </c>
      <c r="T92" s="24">
        <v>25.94769447477505</v>
      </c>
      <c r="U92" s="21">
        <v>10.382488868888684</v>
      </c>
      <c r="V92" s="25">
        <v>73.25653787998544</v>
      </c>
    </row>
    <row r="93" spans="2:22" ht="15">
      <c r="B93" s="7" t="s">
        <v>83</v>
      </c>
      <c r="C93" s="25">
        <v>52433.69261</v>
      </c>
      <c r="D93" s="25">
        <v>33974.74781</v>
      </c>
      <c r="E93" s="20">
        <v>23153.133049999997</v>
      </c>
      <c r="F93" s="20">
        <v>10067.07977</v>
      </c>
      <c r="G93" s="20">
        <v>13086.05328</v>
      </c>
      <c r="H93" s="20">
        <v>5396.81254</v>
      </c>
      <c r="I93" s="20">
        <f t="shared" si="3"/>
        <v>19.1996391421039</v>
      </c>
      <c r="J93" s="21">
        <v>24.95733683556032</v>
      </c>
      <c r="K93" s="20">
        <f t="shared" si="4"/>
        <v>10.292642519269634</v>
      </c>
      <c r="L93" s="11">
        <f t="shared" si="5"/>
        <v>64.79564211260687</v>
      </c>
      <c r="M93" s="22">
        <v>122.00719861723563</v>
      </c>
      <c r="N93" s="23">
        <v>116.04433486492375</v>
      </c>
      <c r="O93" s="23">
        <v>118.15560722664478</v>
      </c>
      <c r="P93" s="22">
        <v>130.22310030063142</v>
      </c>
      <c r="Q93" s="21">
        <v>110.29291175160303</v>
      </c>
      <c r="R93" s="21">
        <v>108.21302504531411</v>
      </c>
      <c r="S93" s="24">
        <v>17.988315289545938</v>
      </c>
      <c r="T93" s="24">
        <v>27.608072938641975</v>
      </c>
      <c r="U93" s="21">
        <v>11.604670321515172</v>
      </c>
      <c r="V93" s="25">
        <v>68.12512464280339</v>
      </c>
    </row>
    <row r="94" spans="2:22" ht="30.75" customHeight="1">
      <c r="B94" s="69" t="s">
        <v>118</v>
      </c>
      <c r="C94" s="14">
        <v>521897.91689000005</v>
      </c>
      <c r="D94" s="14">
        <v>285815.62272000004</v>
      </c>
      <c r="E94" s="14">
        <v>206544.74407</v>
      </c>
      <c r="F94" s="14">
        <v>86644.66678000001</v>
      </c>
      <c r="G94" s="14">
        <v>119900.07728999999</v>
      </c>
      <c r="H94" s="14">
        <v>28317.78022</v>
      </c>
      <c r="I94" s="19">
        <f t="shared" si="3"/>
        <v>16.601841849899937</v>
      </c>
      <c r="J94" s="13">
        <v>22.973856267617794</v>
      </c>
      <c r="K94" s="19">
        <f t="shared" si="4"/>
        <v>5.425923212866265</v>
      </c>
      <c r="L94" s="18">
        <f t="shared" si="5"/>
        <v>54.76466057254663</v>
      </c>
      <c r="M94" s="16">
        <v>112.53563512709006</v>
      </c>
      <c r="N94" s="17">
        <v>115.51690488938154</v>
      </c>
      <c r="O94" s="17">
        <v>116.41636132709061</v>
      </c>
      <c r="P94" s="16">
        <v>125.20923453907291</v>
      </c>
      <c r="Q94" s="13">
        <v>110.79382365511682</v>
      </c>
      <c r="R94" s="13">
        <v>108.83890450255869</v>
      </c>
      <c r="S94" s="18">
        <v>14.921413933530358</v>
      </c>
      <c r="T94" s="18">
        <v>23.335032776219617</v>
      </c>
      <c r="U94" s="13">
        <v>5.610215553909507</v>
      </c>
      <c r="V94" s="19">
        <v>53.35128971774893</v>
      </c>
    </row>
    <row r="95" spans="2:22" ht="15" customHeight="1">
      <c r="B95" s="7" t="s">
        <v>84</v>
      </c>
      <c r="C95" s="25">
        <v>126236.18984</v>
      </c>
      <c r="D95" s="25">
        <v>62694.00662000001</v>
      </c>
      <c r="E95" s="20">
        <v>43495.9017</v>
      </c>
      <c r="F95" s="20">
        <v>23794.24889</v>
      </c>
      <c r="G95" s="20">
        <v>19701.65281</v>
      </c>
      <c r="H95" s="20">
        <v>6463.210349999999</v>
      </c>
      <c r="I95" s="20">
        <f t="shared" si="3"/>
        <v>18.848991656163246</v>
      </c>
      <c r="J95" s="21">
        <v>15.606976759177508</v>
      </c>
      <c r="K95" s="20">
        <f t="shared" si="4"/>
        <v>5.119934591016961</v>
      </c>
      <c r="L95" s="11">
        <f t="shared" si="5"/>
        <v>49.664051726737384</v>
      </c>
      <c r="M95" s="22">
        <v>120.24153157000453</v>
      </c>
      <c r="N95" s="23">
        <v>125.17804392006349</v>
      </c>
      <c r="O95" s="23">
        <v>135.72662811312492</v>
      </c>
      <c r="P95" s="22">
        <v>162.65805753780555</v>
      </c>
      <c r="Q95" s="21">
        <v>113.10885827368504</v>
      </c>
      <c r="R95" s="21">
        <v>104.15469164257473</v>
      </c>
      <c r="S95" s="24">
        <v>13.933718744677211</v>
      </c>
      <c r="T95" s="24">
        <v>16.591156672806456</v>
      </c>
      <c r="U95" s="21">
        <v>5.910715754166537</v>
      </c>
      <c r="V95" s="25">
        <v>47.70550374958921</v>
      </c>
    </row>
    <row r="96" spans="2:22" ht="15">
      <c r="B96" s="7" t="s">
        <v>85</v>
      </c>
      <c r="C96" s="25">
        <v>54836.33133</v>
      </c>
      <c r="D96" s="25">
        <v>16229.394289999998</v>
      </c>
      <c r="E96" s="20">
        <v>12164.99492</v>
      </c>
      <c r="F96" s="20">
        <v>2260.35036</v>
      </c>
      <c r="G96" s="20">
        <v>9904.64456</v>
      </c>
      <c r="H96" s="20">
        <v>1181.7073500000001</v>
      </c>
      <c r="I96" s="20">
        <f t="shared" si="3"/>
        <v>4.121994132680793</v>
      </c>
      <c r="J96" s="21">
        <v>18.062194023146372</v>
      </c>
      <c r="K96" s="20">
        <f t="shared" si="4"/>
        <v>2.15497156964895</v>
      </c>
      <c r="L96" s="11">
        <f t="shared" si="5"/>
        <v>29.596061400119922</v>
      </c>
      <c r="M96" s="22">
        <v>122.83614964817089</v>
      </c>
      <c r="N96" s="23">
        <v>111.83237452114221</v>
      </c>
      <c r="O96" s="23">
        <v>109.87850683881457</v>
      </c>
      <c r="P96" s="22">
        <v>115.51497573315682</v>
      </c>
      <c r="Q96" s="21">
        <v>108.6684406542346</v>
      </c>
      <c r="R96" s="21">
        <v>116.9048094598339</v>
      </c>
      <c r="S96" s="24">
        <v>4.383240224198274</v>
      </c>
      <c r="T96" s="24">
        <v>20.417062715209276</v>
      </c>
      <c r="U96" s="21">
        <v>2.264307272216209</v>
      </c>
      <c r="V96" s="25">
        <v>32.50817344001125</v>
      </c>
    </row>
    <row r="97" spans="2:22" ht="15">
      <c r="B97" s="7" t="s">
        <v>86</v>
      </c>
      <c r="C97" s="25">
        <v>103142.32805</v>
      </c>
      <c r="D97" s="25">
        <v>57641.86079</v>
      </c>
      <c r="E97" s="20">
        <v>40776.65423000001</v>
      </c>
      <c r="F97" s="20">
        <v>12226.58516</v>
      </c>
      <c r="G97" s="20">
        <v>28550.06907</v>
      </c>
      <c r="H97" s="20">
        <v>6749.93964</v>
      </c>
      <c r="I97" s="20">
        <f t="shared" si="3"/>
        <v>11.854090741555645</v>
      </c>
      <c r="J97" s="21">
        <v>27.680264358741123</v>
      </c>
      <c r="K97" s="20">
        <f t="shared" si="4"/>
        <v>6.544296379201225</v>
      </c>
      <c r="L97" s="11">
        <f t="shared" si="5"/>
        <v>55.88574727735167</v>
      </c>
      <c r="M97" s="22">
        <v>108.0187404233629</v>
      </c>
      <c r="N97" s="23">
        <v>113.09882056936004</v>
      </c>
      <c r="O97" s="23">
        <v>110.5984046277456</v>
      </c>
      <c r="P97" s="22">
        <v>106.32945660102786</v>
      </c>
      <c r="Q97" s="21">
        <v>112.53324948070056</v>
      </c>
      <c r="R97" s="21">
        <v>122.25157818094175</v>
      </c>
      <c r="S97" s="24">
        <v>12.042419774340413</v>
      </c>
      <c r="T97" s="24">
        <v>26.569812072561756</v>
      </c>
      <c r="U97" s="21">
        <v>5.782392852157823</v>
      </c>
      <c r="V97" s="25">
        <v>53.37551707549224</v>
      </c>
    </row>
    <row r="98" spans="2:22" ht="15">
      <c r="B98" s="7" t="s">
        <v>87</v>
      </c>
      <c r="C98" s="25">
        <v>81522.23964</v>
      </c>
      <c r="D98" s="25">
        <v>53960.40117000001</v>
      </c>
      <c r="E98" s="20">
        <v>37239.586520000004</v>
      </c>
      <c r="F98" s="20">
        <v>12751.4364</v>
      </c>
      <c r="G98" s="20">
        <v>24488.150120000002</v>
      </c>
      <c r="H98" s="20">
        <v>6920.12023</v>
      </c>
      <c r="I98" s="20">
        <f t="shared" si="3"/>
        <v>15.641665950677996</v>
      </c>
      <c r="J98" s="21">
        <v>30.038613055945234</v>
      </c>
      <c r="K98" s="20">
        <f t="shared" si="4"/>
        <v>8.488628698817726</v>
      </c>
      <c r="L98" s="11">
        <f t="shared" si="5"/>
        <v>66.1910190498785</v>
      </c>
      <c r="M98" s="22">
        <v>108.8145822838516</v>
      </c>
      <c r="N98" s="23">
        <v>112.92132276940576</v>
      </c>
      <c r="O98" s="23">
        <v>113.3362369165115</v>
      </c>
      <c r="P98" s="22">
        <v>119.95781042360186</v>
      </c>
      <c r="Q98" s="21">
        <v>110.16960491264511</v>
      </c>
      <c r="R98" s="21">
        <v>105.67684668876302</v>
      </c>
      <c r="S98" s="24">
        <v>14.188666337241616</v>
      </c>
      <c r="T98" s="24">
        <v>29.669155432305296</v>
      </c>
      <c r="U98" s="21">
        <v>8.740671348237575</v>
      </c>
      <c r="V98" s="25">
        <v>63.78377362407599</v>
      </c>
    </row>
    <row r="99" spans="2:22" ht="15">
      <c r="B99" s="7" t="s">
        <v>88</v>
      </c>
      <c r="C99" s="25">
        <v>50527.73367</v>
      </c>
      <c r="D99" s="25">
        <v>28883.829810000003</v>
      </c>
      <c r="E99" s="20">
        <v>20431.203100000002</v>
      </c>
      <c r="F99" s="20">
        <v>8517.85974</v>
      </c>
      <c r="G99" s="20">
        <v>11913.343359999999</v>
      </c>
      <c r="H99" s="20">
        <v>3035.45678</v>
      </c>
      <c r="I99" s="20">
        <f t="shared" si="3"/>
        <v>16.857791001731268</v>
      </c>
      <c r="J99" s="21">
        <v>23.577830420431756</v>
      </c>
      <c r="K99" s="20">
        <f t="shared" si="4"/>
        <v>6.0075062931275935</v>
      </c>
      <c r="L99" s="11">
        <f t="shared" si="5"/>
        <v>57.164309008280924</v>
      </c>
      <c r="M99" s="22">
        <v>111.25794065680492</v>
      </c>
      <c r="N99" s="23">
        <v>111.60866990025026</v>
      </c>
      <c r="O99" s="23">
        <v>110.15547870565709</v>
      </c>
      <c r="P99" s="22">
        <v>106.31101442519717</v>
      </c>
      <c r="Q99" s="21">
        <v>113.07920794668966</v>
      </c>
      <c r="R99" s="21">
        <v>99.12371648254974</v>
      </c>
      <c r="S99" s="24">
        <v>17.64222758117999</v>
      </c>
      <c r="T99" s="24">
        <v>23.198083054926457</v>
      </c>
      <c r="U99" s="21">
        <v>6.742914837881784</v>
      </c>
      <c r="V99" s="25">
        <v>56.98467068028661</v>
      </c>
    </row>
    <row r="100" spans="2:22" ht="30">
      <c r="B100" s="7" t="s">
        <v>89</v>
      </c>
      <c r="C100" s="25">
        <v>22622.04825</v>
      </c>
      <c r="D100" s="25">
        <v>11388.38668</v>
      </c>
      <c r="E100" s="20">
        <v>7799.26817</v>
      </c>
      <c r="F100" s="20">
        <v>2956.79209</v>
      </c>
      <c r="G100" s="20">
        <v>4842.47608</v>
      </c>
      <c r="H100" s="20">
        <v>815.09059</v>
      </c>
      <c r="I100" s="20">
        <f t="shared" si="3"/>
        <v>13.070399538202734</v>
      </c>
      <c r="J100" s="21">
        <v>21.406001907895323</v>
      </c>
      <c r="K100" s="20">
        <f t="shared" si="4"/>
        <v>3.603080415143222</v>
      </c>
      <c r="L100" s="11">
        <f t="shared" si="5"/>
        <v>50.34197856067255</v>
      </c>
      <c r="M100" s="22">
        <v>107.88191156883822</v>
      </c>
      <c r="N100" s="23">
        <v>125.87154870697677</v>
      </c>
      <c r="O100" s="23">
        <v>125.96790964657045</v>
      </c>
      <c r="P100" s="22">
        <v>153.77750269880582</v>
      </c>
      <c r="Q100" s="21">
        <v>113.44148743524872</v>
      </c>
      <c r="R100" s="21">
        <v>102.80910806656165</v>
      </c>
      <c r="S100" s="24">
        <v>9.169479685930167</v>
      </c>
      <c r="T100" s="24">
        <v>20.356929877070616</v>
      </c>
      <c r="U100" s="21">
        <v>3.7808634860467176</v>
      </c>
      <c r="V100" s="25">
        <v>43.14707282998416</v>
      </c>
    </row>
    <row r="101" spans="2:22" ht="15">
      <c r="B101" s="7" t="s">
        <v>90</v>
      </c>
      <c r="C101" s="25">
        <v>54674.403880000005</v>
      </c>
      <c r="D101" s="25">
        <v>39292.74998000001</v>
      </c>
      <c r="E101" s="20">
        <v>32441.26289</v>
      </c>
      <c r="F101" s="20">
        <v>17275.9981</v>
      </c>
      <c r="G101" s="20">
        <v>15165.26479</v>
      </c>
      <c r="H101" s="20">
        <v>2029.0774199999998</v>
      </c>
      <c r="I101" s="20">
        <f t="shared" si="3"/>
        <v>31.597963350304752</v>
      </c>
      <c r="J101" s="21">
        <v>27.737412232760494</v>
      </c>
      <c r="K101" s="20">
        <f t="shared" si="4"/>
        <v>3.7112017251316387</v>
      </c>
      <c r="L101" s="11">
        <f t="shared" si="5"/>
        <v>71.86681004559313</v>
      </c>
      <c r="M101" s="22">
        <v>100.73208778458805</v>
      </c>
      <c r="N101" s="23">
        <v>105.44209554653708</v>
      </c>
      <c r="O101" s="23">
        <v>104.22493797179378</v>
      </c>
      <c r="P101" s="22">
        <v>106.38547347581931</v>
      </c>
      <c r="Q101" s="21">
        <v>101.86820233514449</v>
      </c>
      <c r="R101" s="21">
        <v>108.05841379166583</v>
      </c>
      <c r="S101" s="24">
        <v>29.918829272687802</v>
      </c>
      <c r="T101" s="24">
        <v>27.42806273105097</v>
      </c>
      <c r="U101" s="21">
        <v>3.459583431263616</v>
      </c>
      <c r="V101" s="25">
        <v>68.65658142307997</v>
      </c>
    </row>
    <row r="102" spans="2:22" ht="30">
      <c r="B102" s="7" t="s">
        <v>91</v>
      </c>
      <c r="C102" s="25">
        <v>8395.49806</v>
      </c>
      <c r="D102" s="25">
        <v>3688.26479</v>
      </c>
      <c r="E102" s="20">
        <v>2728.20006</v>
      </c>
      <c r="F102" s="20">
        <v>645.47939</v>
      </c>
      <c r="G102" s="20">
        <v>2082.7206699999997</v>
      </c>
      <c r="H102" s="20">
        <v>296.65848</v>
      </c>
      <c r="I102" s="20">
        <f t="shared" si="3"/>
        <v>7.688399013220663</v>
      </c>
      <c r="J102" s="21">
        <v>24.80758919977643</v>
      </c>
      <c r="K102" s="20">
        <f t="shared" si="4"/>
        <v>3.5335423566282143</v>
      </c>
      <c r="L102" s="11">
        <f t="shared" si="5"/>
        <v>43.931459022932586</v>
      </c>
      <c r="M102" s="22">
        <v>88.3780177557758</v>
      </c>
      <c r="N102" s="23">
        <v>111.2320987527908</v>
      </c>
      <c r="O102" s="23">
        <v>109.33138993641872</v>
      </c>
      <c r="P102" s="22">
        <v>98.37774180778626</v>
      </c>
      <c r="Q102" s="21">
        <v>113.23898224760431</v>
      </c>
      <c r="R102" s="21">
        <v>115.95937790716523</v>
      </c>
      <c r="S102" s="24">
        <v>6.906902435629254</v>
      </c>
      <c r="T102" s="24">
        <v>19.36122627790764</v>
      </c>
      <c r="U102" s="21">
        <v>2.6930764442776263</v>
      </c>
      <c r="V102" s="25">
        <v>34.90516954278415</v>
      </c>
    </row>
    <row r="103" spans="2:22" ht="15" customHeight="1">
      <c r="B103" s="7" t="s">
        <v>94</v>
      </c>
      <c r="C103" s="25">
        <v>19941.144170000003</v>
      </c>
      <c r="D103" s="25">
        <v>12036.728590000002</v>
      </c>
      <c r="E103" s="20">
        <v>9467.672480000001</v>
      </c>
      <c r="F103" s="20">
        <v>6215.91665</v>
      </c>
      <c r="G103" s="20">
        <v>3251.75583</v>
      </c>
      <c r="H103" s="20">
        <v>826.51938</v>
      </c>
      <c r="I103" s="20">
        <f t="shared" si="3"/>
        <v>31.171313927670173</v>
      </c>
      <c r="J103" s="21">
        <v>16.30676656403713</v>
      </c>
      <c r="K103" s="20">
        <f t="shared" si="4"/>
        <v>4.144794165038123</v>
      </c>
      <c r="L103" s="11">
        <f t="shared" si="5"/>
        <v>60.36127359285825</v>
      </c>
      <c r="M103" s="22">
        <v>146.94886610532336</v>
      </c>
      <c r="N103" s="23">
        <v>140.49223273599708</v>
      </c>
      <c r="O103" s="23">
        <v>152.36946536019204</v>
      </c>
      <c r="P103" s="22">
        <v>170.02498303667883</v>
      </c>
      <c r="Q103" s="21">
        <v>127.13373993056227</v>
      </c>
      <c r="R103" s="21">
        <v>111.1789579391941</v>
      </c>
      <c r="S103" s="24">
        <v>26.94068339178163</v>
      </c>
      <c r="T103" s="24">
        <v>18.84834708503221</v>
      </c>
      <c r="U103" s="21">
        <v>5.4783100514885765</v>
      </c>
      <c r="V103" s="25">
        <v>63.13531031862538</v>
      </c>
    </row>
    <row r="104" ht="15">
      <c r="E104" s="2"/>
    </row>
  </sheetData>
  <sheetProtection/>
  <mergeCells count="19">
    <mergeCell ref="T1:V1"/>
    <mergeCell ref="B2:V2"/>
    <mergeCell ref="B4:B11"/>
    <mergeCell ref="C4:C11"/>
    <mergeCell ref="D4:D11"/>
    <mergeCell ref="E4:H6"/>
    <mergeCell ref="I4:K10"/>
    <mergeCell ref="L4:L11"/>
    <mergeCell ref="M4:R5"/>
    <mergeCell ref="S4:U10"/>
    <mergeCell ref="T3:V3"/>
    <mergeCell ref="V4:V11"/>
    <mergeCell ref="E10:G10"/>
    <mergeCell ref="H10:H11"/>
    <mergeCell ref="M10:M11"/>
    <mergeCell ref="N10:N11"/>
    <mergeCell ref="O10:O11"/>
    <mergeCell ref="P10:Q10"/>
    <mergeCell ref="R10:R11"/>
  </mergeCells>
  <printOptions/>
  <pageMargins left="0.4330708661417323" right="0.31496062992125984" top="0.3937007874015748" bottom="0.3937007874015748" header="0.31496062992125984" footer="0.31496062992125984"/>
  <pageSetup horizontalDpi="180" verticalDpi="180" orientation="landscape" paperSize="9" scale="70" r:id="rId2"/>
  <headerFooter differentFirst="1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2012-04-20T06:01:15Z</dcterms:modified>
  <cp:category/>
  <cp:version/>
  <cp:contentType/>
  <cp:contentStatus/>
</cp:coreProperties>
</file>